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W:\Forestry\Masters\Certification Records\CURRENT LICENSEES\010122 NCT SAFAS Group Certification Scheme\2023 S2\"/>
    </mc:Choice>
  </mc:AlternateContent>
  <xr:revisionPtr revIDLastSave="0" documentId="13_ncr:1_{5D054613-4E50-4890-BC47-705AED41FA48}" xr6:coauthVersionLast="47" xr6:coauthVersionMax="47" xr10:uidLastSave="{00000000-0000-0000-0000-000000000000}"/>
  <bookViews>
    <workbookView xWindow="-28920" yWindow="-120" windowWidth="29040" windowHeight="15840" tabRatio="905" xr2:uid="{00000000-000D-0000-FFFF-FFFF00000000}"/>
  </bookViews>
  <sheets>
    <sheet name="Cover" sheetId="1" r:id="rId1"/>
    <sheet name=" Basic info" sheetId="74" state="hidden" r:id="rId2"/>
    <sheet name="1 Basic Info" sheetId="85" r:id="rId3"/>
    <sheet name="2 Findings" sheetId="65" r:id="rId4"/>
    <sheet name="3 MA Cert process" sheetId="3" r:id="rId5"/>
    <sheet name="5 MA Org Structure+Management" sheetId="66" r:id="rId6"/>
    <sheet name="SAFAS 4 2018 Checklist" sheetId="60" r:id="rId7"/>
    <sheet name="SAFAS chklist" sheetId="76" state="hidden" r:id="rId8"/>
    <sheet name="6 S1" sheetId="19" r:id="rId9"/>
    <sheet name="7 S2" sheetId="50" r:id="rId10"/>
    <sheet name="8 S3" sheetId="51" r:id="rId11"/>
    <sheet name="9 S4" sheetId="49" r:id="rId12"/>
    <sheet name="PEFC Definitions" sheetId="80" r:id="rId13"/>
    <sheet name="Audit Programme" sheetId="73" r:id="rId14"/>
    <sheet name="A6 Group checklist" sheetId="88" r:id="rId15"/>
    <sheet name="Annex 1 Stakeholder Groups" sheetId="84" r:id="rId16"/>
    <sheet name="A2 Stakeholder Summary" sheetId="83" r:id="rId17"/>
    <sheet name="A3 Species list" sheetId="16" r:id="rId18"/>
    <sheet name="A7 Members &amp; FMUs" sheetId="34" r:id="rId19"/>
    <sheet name="A8a Sampling" sheetId="70" r:id="rId20"/>
    <sheet name="A11a Cert Decsn" sheetId="42" r:id="rId21"/>
    <sheet name="A12a Product schedule" sheetId="53" r:id="rId22"/>
    <sheet name="A14a Product Codes" sheetId="58" r:id="rId23"/>
    <sheet name="A15 Opening and Closing Meeting" sheetId="67" r:id="rId24"/>
    <sheet name="Sheet1" sheetId="86" r:id="rId25"/>
  </sheets>
  <definedNames>
    <definedName name="_xlnm._FilterDatabase" localSheetId="1" hidden="1">#N/A</definedName>
    <definedName name="_xlnm._FilterDatabase" localSheetId="3" hidden="1">#N/A</definedName>
    <definedName name="_xlnm._FilterDatabase" localSheetId="6" hidden="1">'SAFAS 4 2018 Checklist'!$C$1:$C$726</definedName>
    <definedName name="_Toc36255747" localSheetId="6">'SAFAS 4 2018 Checklist'!$D$75</definedName>
    <definedName name="_xlnm.Print_Area" localSheetId="1">' Basic info'!$A$1:$K$134</definedName>
    <definedName name="_xlnm.Print_Area" localSheetId="4">'3 MA Cert process'!$A$1:$B$101</definedName>
    <definedName name="_xlnm.Print_Area" localSheetId="5">'5 MA Org Structure+Management'!$A$1:$B$18</definedName>
    <definedName name="_xlnm.Print_Area" localSheetId="8">#N/A</definedName>
    <definedName name="_xlnm.Print_Area" localSheetId="9">'7 S2'!$A$1:$C$69</definedName>
    <definedName name="_xlnm.Print_Area" localSheetId="10">#N/A</definedName>
    <definedName name="_xlnm.Print_Area" localSheetId="11">#N/A</definedName>
    <definedName name="_xlnm.Print_Area" localSheetId="21">'A12a Product schedule'!$A$1:$D$41</definedName>
    <definedName name="_xlnm.Print_Area" localSheetId="18">'A7 Members &amp; FMUs'!$A$1:$Y$34</definedName>
    <definedName name="_xlnm.Print_Area" localSheetId="0">Cover!$A$1:$G$32</definedName>
    <definedName name="_xlnm.Print_Area" localSheetId="6">'SAFAS 4 2018 Checklist'!$A$1:$C$726</definedName>
    <definedName name="Process">"process, label, store"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3" i="34" l="1"/>
  <c r="O30" i="34"/>
  <c r="D67" i="85"/>
  <c r="D17" i="70" l="1"/>
  <c r="H17" i="70"/>
  <c r="F17" i="70"/>
  <c r="G17" i="70"/>
  <c r="E17" i="70"/>
  <c r="C17" i="70"/>
  <c r="C11" i="85"/>
  <c r="B7" i="53"/>
  <c r="D12" i="53"/>
  <c r="B12" i="53"/>
  <c r="B11" i="53"/>
  <c r="B10" i="53"/>
  <c r="C3" i="85"/>
  <c r="I4" i="65"/>
  <c r="B5" i="42"/>
  <c r="B4" i="42"/>
  <c r="B3" i="42"/>
  <c r="A11" i="70" l="1"/>
  <c r="C68" i="85" l="1"/>
  <c r="C56" i="85"/>
  <c r="C55" i="85"/>
  <c r="D4" i="65" l="1"/>
  <c r="C108" i="74"/>
  <c r="C93" i="74"/>
  <c r="D93" i="74"/>
</calcChain>
</file>

<file path=xl/sharedStrings.xml><?xml version="1.0" encoding="utf-8"?>
<sst xmlns="http://schemas.openxmlformats.org/spreadsheetml/2006/main" count="4523" uniqueCount="1778">
  <si>
    <t>Group</t>
  </si>
  <si>
    <t>S2</t>
  </si>
  <si>
    <t>S3</t>
  </si>
  <si>
    <t>S4</t>
  </si>
  <si>
    <t>Ref</t>
  </si>
  <si>
    <t>Tree species – list or see Annex 3</t>
  </si>
  <si>
    <t>web page address</t>
  </si>
  <si>
    <t>1.2.7</t>
  </si>
  <si>
    <t>9.3.1</t>
  </si>
  <si>
    <t>1.4.12</t>
  </si>
  <si>
    <t>1.4.13</t>
  </si>
  <si>
    <t>Forest Type</t>
  </si>
  <si>
    <t>Date Report Finalised/ Updated</t>
  </si>
  <si>
    <t>Tick if within scope</t>
  </si>
  <si>
    <t>No.</t>
  </si>
  <si>
    <t>Status</t>
  </si>
  <si>
    <t>.</t>
  </si>
  <si>
    <t>Report author</t>
  </si>
  <si>
    <t>Round wood / Treated roundwood / Firewood / Sawn timber/ Charcoal / Non timber products – specify / Other - specify</t>
  </si>
  <si>
    <t>6.4.1</t>
  </si>
  <si>
    <t>7.3.1</t>
  </si>
  <si>
    <t>Description of client / certificate holder</t>
  </si>
  <si>
    <t>Name:</t>
  </si>
  <si>
    <t>Code:</t>
  </si>
  <si>
    <t># of sites:</t>
  </si>
  <si>
    <t># of ha:</t>
  </si>
  <si>
    <t>OR</t>
  </si>
  <si>
    <t>Where an issue was difficult to assess or contradictory evidence was identified this is discussed in the section below and the conclusions drawn given.</t>
  </si>
  <si>
    <t>WGCS x.x</t>
  </si>
  <si>
    <t>Deadline</t>
  </si>
  <si>
    <t>Pre-assessment dates</t>
  </si>
  <si>
    <t>Main Assessment dates</t>
  </si>
  <si>
    <t>Summary of stakeholder process</t>
  </si>
  <si>
    <t>ANNEX 3 Species list</t>
  </si>
  <si>
    <t>1.3.10</t>
  </si>
  <si>
    <t>Forest management</t>
  </si>
  <si>
    <t>Date of certificate issue:</t>
  </si>
  <si>
    <t>Date of expiry of certificate:</t>
  </si>
  <si>
    <t>Please note that the main text of this report is publicly available on request</t>
  </si>
  <si>
    <t>Soil Association Certification Ltd • Company Registration No. 726903</t>
  </si>
  <si>
    <t>A wholly-owned subsidiary of the Soil Association Charity No. 20686</t>
  </si>
  <si>
    <t>Grade</t>
  </si>
  <si>
    <t>E.g. management planning documentation and records reviewed in office with manager 13.5.06</t>
  </si>
  <si>
    <t>Certificate Code:</t>
  </si>
  <si>
    <t>Certification Body</t>
  </si>
  <si>
    <t>1.1.1</t>
  </si>
  <si>
    <t>Certificate registration code</t>
  </si>
  <si>
    <t>1.2.1</t>
  </si>
  <si>
    <t>1.2.2</t>
  </si>
  <si>
    <t>Contact person</t>
  </si>
  <si>
    <t>1.2.3</t>
  </si>
  <si>
    <t>Business address</t>
  </si>
  <si>
    <t>1.2.4</t>
  </si>
  <si>
    <t>Tel</t>
  </si>
  <si>
    <t>1.2.5</t>
  </si>
  <si>
    <t>Fax</t>
  </si>
  <si>
    <t>e-mail</t>
  </si>
  <si>
    <t>Scope of certificate</t>
  </si>
  <si>
    <t>1.3.1</t>
  </si>
  <si>
    <t>Type of certificate</t>
  </si>
  <si>
    <t>1.3.3</t>
  </si>
  <si>
    <t>1.3.4</t>
  </si>
  <si>
    <t>Country</t>
  </si>
  <si>
    <t>1.3.5</t>
  </si>
  <si>
    <t>Region</t>
  </si>
  <si>
    <t>1.3.6</t>
  </si>
  <si>
    <t>Latitude</t>
  </si>
  <si>
    <t>1.3.7</t>
  </si>
  <si>
    <t>Longitude</t>
  </si>
  <si>
    <t>Hemisphere</t>
  </si>
  <si>
    <t>1.3.8</t>
  </si>
  <si>
    <t>Forest Zone or Biome</t>
  </si>
  <si>
    <t>1.3.9</t>
  </si>
  <si>
    <t>1.4.1</t>
  </si>
  <si>
    <t>Type of enterprise</t>
  </si>
  <si>
    <t>1.4.2</t>
  </si>
  <si>
    <t>Number of workers – Employees</t>
  </si>
  <si>
    <t>1.4.3</t>
  </si>
  <si>
    <t>Contractors/Community/other workers</t>
  </si>
  <si>
    <t>1.4.4</t>
  </si>
  <si>
    <t>Total area (hectares)</t>
  </si>
  <si>
    <t>1.4.6</t>
  </si>
  <si>
    <t>Forest Composition</t>
  </si>
  <si>
    <t>1.4.7</t>
  </si>
  <si>
    <t>Plantation species category</t>
  </si>
  <si>
    <t>1.4.8</t>
  </si>
  <si>
    <t>Principal Species</t>
  </si>
  <si>
    <t>1.4.9</t>
  </si>
  <si>
    <t>1.4.10</t>
  </si>
  <si>
    <t>Surveillance Assessment dates</t>
  </si>
  <si>
    <t>Estimate of person days to complete surveillance assessment</t>
  </si>
  <si>
    <t>Surveillance Assessment team</t>
  </si>
  <si>
    <t>Team members’ c.v.’s are held on file.</t>
  </si>
  <si>
    <t>Stakeholder consultation</t>
  </si>
  <si>
    <t>Observations</t>
  </si>
  <si>
    <t>Review of corrective actions</t>
  </si>
  <si>
    <t>Confirmation of scope</t>
  </si>
  <si>
    <t>Number male/female</t>
  </si>
  <si>
    <t>E.g. compartment 15 visited 12.5.05, harvesting in progress observed, contractors interviewed, yield control discussed with manager.</t>
  </si>
  <si>
    <t>etc.</t>
  </si>
  <si>
    <t>Actual Annual Cut (cu.m.yr)</t>
  </si>
  <si>
    <t>200X.1</t>
  </si>
  <si>
    <t>Report Peer review</t>
  </si>
  <si>
    <t>Certification decision</t>
  </si>
  <si>
    <t>Criteria assessed at audit</t>
  </si>
  <si>
    <t>1.2.6</t>
  </si>
  <si>
    <t>Application information completed by duly authorised representative</t>
  </si>
  <si>
    <t>Insert electronic signature or name as equivalent here</t>
  </si>
  <si>
    <t>x consultees were contacted</t>
  </si>
  <si>
    <t>x responses were received</t>
  </si>
  <si>
    <t>Consultation was carried out on day/month/200x</t>
  </si>
  <si>
    <t>3.8.1</t>
  </si>
  <si>
    <t>MA</t>
  </si>
  <si>
    <t>Address:</t>
  </si>
  <si>
    <t>Date of issue:</t>
  </si>
  <si>
    <t>Date of expiry:</t>
  </si>
  <si>
    <t>Product Groups available from this certificate holder include:</t>
  </si>
  <si>
    <t>Product code</t>
  </si>
  <si>
    <t>Species</t>
  </si>
  <si>
    <t xml:space="preserve">Criteria were selected for assessment based on •areas of potential weakness /related to previous CARs or issues, • related to stakeholder comments received, • where there have been changes in management/scope, • relating to key objectives and on going activities and • to ensure that all principles are assessed at least once during the 4 surveillance visits.
</t>
  </si>
  <si>
    <t>The following criteria were assessed:</t>
  </si>
  <si>
    <t>Annual allowable cut (cu.m.yr)</t>
  </si>
  <si>
    <t>Product categories</t>
  </si>
  <si>
    <t xml:space="preserve">Point of sale </t>
  </si>
  <si>
    <t xml:space="preserve">Standing / Roadside / Delivered </t>
  </si>
  <si>
    <t>Pilot Project</t>
  </si>
  <si>
    <t xml:space="preserve">Division of FMUs </t>
  </si>
  <si>
    <t>Number</t>
  </si>
  <si>
    <t>Area</t>
  </si>
  <si>
    <t>Less than 100 ha</t>
  </si>
  <si>
    <t>100 ha – 1000 ha</t>
  </si>
  <si>
    <t>1000 ha – 10,000 ha</t>
  </si>
  <si>
    <t xml:space="preserve">More than 10,000 ha </t>
  </si>
  <si>
    <t>Total</t>
  </si>
  <si>
    <t>Assessment dates</t>
  </si>
  <si>
    <t>etc</t>
  </si>
  <si>
    <t>The assessment team consisted of:</t>
  </si>
  <si>
    <t>Presence of indigenous people:</t>
  </si>
  <si>
    <t>Summary of audit</t>
  </si>
  <si>
    <t>Type</t>
  </si>
  <si>
    <t>Names of auditors:</t>
  </si>
  <si>
    <t>Report summary</t>
  </si>
  <si>
    <t>Describe any potentially contentious issues.</t>
  </si>
  <si>
    <t>Location of report</t>
  </si>
  <si>
    <t>Filed under: Forestry/Certification records</t>
  </si>
  <si>
    <t>Recommendation</t>
  </si>
  <si>
    <t>I have reviewed the report of this assessment (including stakeholder consultation and peer review summary as appropriate) and</t>
  </si>
  <si>
    <t>Date:</t>
  </si>
  <si>
    <t>Approval</t>
  </si>
  <si>
    <t>Certification decision:</t>
  </si>
  <si>
    <t>Signed:</t>
  </si>
  <si>
    <t>Company name and legal entity</t>
  </si>
  <si>
    <t>1.2.8</t>
  </si>
  <si>
    <t>1.2.9</t>
  </si>
  <si>
    <t>For groups see Annex 7</t>
  </si>
  <si>
    <t xml:space="preserve">Action taken in relation to previously issued conditions is reviewed given in Section 2 of this report. </t>
  </si>
  <si>
    <t>The assessment team reviewed the management situation. No material changes to the management situation were noted.</t>
  </si>
  <si>
    <t>Results of surveillance assessment</t>
  </si>
  <si>
    <t>Where an issue was difficult to assess or contradictory evidence was identified this is discussed in the section below as an Issue and the conclusions drawn given.</t>
  </si>
  <si>
    <t>Estimate of person days to implement assessment</t>
  </si>
  <si>
    <t>Rationale for approach to assessment</t>
  </si>
  <si>
    <t>6.3.1</t>
  </si>
  <si>
    <t>7.4.1</t>
  </si>
  <si>
    <t>1.4.11</t>
  </si>
  <si>
    <t>Tenure management</t>
  </si>
  <si>
    <t>Ownership</t>
  </si>
  <si>
    <t>ISSUES</t>
  </si>
  <si>
    <t>Std ref</t>
  </si>
  <si>
    <t>Minor</t>
  </si>
  <si>
    <t>Open</t>
  </si>
  <si>
    <t>CARs from MA</t>
  </si>
  <si>
    <t>CARs from S1</t>
  </si>
  <si>
    <t xml:space="preserve">Standard: </t>
  </si>
  <si>
    <t>Report Reviewer</t>
  </si>
  <si>
    <t>S1</t>
  </si>
  <si>
    <t>8.4.1</t>
  </si>
  <si>
    <t>Broadleaf</t>
  </si>
  <si>
    <t>Checked by</t>
  </si>
  <si>
    <t>Approved by</t>
  </si>
  <si>
    <t>Assessment date</t>
  </si>
  <si>
    <t>Region and Country:</t>
  </si>
  <si>
    <t>9.4.1</t>
  </si>
  <si>
    <t>Justification for selection of items and places inspected</t>
  </si>
  <si>
    <t>3.2.1</t>
  </si>
  <si>
    <t xml:space="preserve">Stakeholder consultation process </t>
  </si>
  <si>
    <t>8.3.1</t>
  </si>
  <si>
    <t>Issue</t>
  </si>
  <si>
    <t>RESULTS, CONCLUSIONS AND RECOMMENDATIONS</t>
  </si>
  <si>
    <t>Latin Name</t>
  </si>
  <si>
    <t>Conifer</t>
  </si>
  <si>
    <t>Engineered wood products</t>
  </si>
  <si>
    <t>Pulp</t>
  </si>
  <si>
    <t>PEFC Notification Fee:</t>
  </si>
  <si>
    <t>A certificate has been issued for the period given on the cover page and will be maintained  subject to successful performance at surveillance assessments.</t>
  </si>
  <si>
    <t>6.8.</t>
  </si>
  <si>
    <t>6.10.</t>
  </si>
  <si>
    <t xml:space="preserve">UKWAS x.x, </t>
  </si>
  <si>
    <t>9.10.</t>
  </si>
  <si>
    <t xml:space="preserve">This schedule details the products which are included in the scope of the company's certification. It shall accompany the PEFC certificate. If the product scope changes a new schedule will be issued. </t>
  </si>
  <si>
    <t>PEFC Status</t>
  </si>
  <si>
    <t xml:space="preserve">PEFC Product Codes </t>
  </si>
  <si>
    <t xml:space="preserve">PEFC List of species </t>
  </si>
  <si>
    <t>Code</t>
  </si>
  <si>
    <t>Roundwood</t>
  </si>
  <si>
    <t>Fuelwood and charcoal</t>
  </si>
  <si>
    <t>Sawnwood and sleepers</t>
  </si>
  <si>
    <t>Other</t>
  </si>
  <si>
    <t>Wood based panels</t>
  </si>
  <si>
    <t>Paper and paper board</t>
  </si>
  <si>
    <t>Wood manufacturers</t>
  </si>
  <si>
    <t>Exterior products</t>
  </si>
  <si>
    <t>Energy</t>
  </si>
  <si>
    <t>Non-wood products</t>
  </si>
  <si>
    <t>Stakeholder ref number</t>
  </si>
  <si>
    <t>Site name (if group multi-site)</t>
  </si>
  <si>
    <t>Issue category</t>
  </si>
  <si>
    <t>Issue summary</t>
  </si>
  <si>
    <t>Annex D.  PEFC Product Codes</t>
  </si>
  <si>
    <t>PEFC Licence Code PEFC / 16-44-917</t>
  </si>
  <si>
    <t>Region/Country:</t>
  </si>
  <si>
    <t>A</t>
  </si>
  <si>
    <t xml:space="preserve">All on-product trademark designs seen during audit meet PEFC Trademark requirements 
</t>
  </si>
  <si>
    <t xml:space="preserve">All promotional trademark designs seen during audit meet PEFC Trademark requirements.
</t>
  </si>
  <si>
    <t>CAR</t>
  </si>
  <si>
    <t>The group entity is a clearly defined independent legal entity.</t>
  </si>
  <si>
    <t>The Group entity shall comply with legal obligations for registration and payment of applicable fees and taxes</t>
  </si>
  <si>
    <t>The structure of the group is clearly defined and documented.  There is an organisational chart showing the structure.</t>
  </si>
  <si>
    <t>The Group entity shall appoint a management representative as having overall responsibility and authority for the Group entity‘s compliance with all applicable requirements of this standard.</t>
  </si>
  <si>
    <t>There is a system to ensure that anyone working in the woodland has had appropriate training. The group entity promotes the training of contractors, and ensures that all workers have had relevant training in safe working practice and first aid.</t>
  </si>
  <si>
    <t xml:space="preserve">There is a master list of the documentation required to implement the group certification scheme.  The list specifies the date of last revision of the documents on the list, and specifies which personnel require copies of the documents on the list. </t>
  </si>
  <si>
    <t>The group manager carries out an annual review of the group’s documentation.  There are procedures for removing obsolete documents and ensuring that revised documents are provided to all personnel as required.</t>
  </si>
  <si>
    <t>The group entity maintains up-to-date records and documentation for all group members and sites within the group scheme including:</t>
  </si>
  <si>
    <t>Procedures require that group members have been informed of all the requirements of the scheme prior to joining.  In order to achieve this the group manager provides members with:</t>
  </si>
  <si>
    <t>1. Maintenance of information for monitoring purposes;</t>
  </si>
  <si>
    <t xml:space="preserve">There is a documented system, implemented at the group level, which ensures that all sites that are members of the group scheme are monitored to ensure continued compliance with the requirements of the Standard.  </t>
  </si>
  <si>
    <t>The system specifies selection of samples for monitoring, reporting/records of monitoring, and training/qualifications of personnel carrying out the monitoring.</t>
  </si>
  <si>
    <t>Sampling should be stratified and on the basis of risk, similar to CB procedures</t>
  </si>
  <si>
    <t>The minimum sample to be visited annually for internal monitoring by the group entity is:
a) Groups: minimum sampling of X = √y for ‘normal’ FMUs and X= 0.6 * √y for FMUs &lt; 1,000 ha. Sampling shall be increased if HCVs are threatened or land tenure or use right disputes are pending within the group. 
b) Resource Manager Groups 
at their own discretion for the forest properties they are managing.</t>
  </si>
  <si>
    <t>The procedures ensure not only that corrective action is taken at the site of the non-compliance, but also that appropriate corrective action is taken throughout the group.</t>
  </si>
  <si>
    <t>The group scheme clearly specifies what site-specific documentation must exist in order for a site to be a member of the group, and specifies where these documents are kept.</t>
  </si>
  <si>
    <t>The group scheme clearly specifies what site-specific records are kept for all sites within the group, and specifies where these records are kept.  Records must be kept for at least five years.</t>
  </si>
  <si>
    <t>The Group entity shall define training needs and implement training activities and/or communication strategies relevant to the implementation of the applicable standards.</t>
  </si>
  <si>
    <t>The Group entity (or the certification body) shall evaluate every applicant for membership of the Group and ensure that there are no major nonconformities with applicable requirements of the applicable Standard, and with any additional requirements for membership of the Group, prior to being granted membership of the Group. 
(NOTE: for applicants complying with SLIMF eligibility criteria for size, the initial evaluation may be done through a desk audit.)</t>
  </si>
  <si>
    <t>There are written procedures to be followed when the group manager identifies a non-compliance with any requirement of the applicable Standards.</t>
  </si>
  <si>
    <t xml:space="preserve">Certificate scope including products and certified sites may also be checked on the PEFC database www.pefc.org </t>
  </si>
  <si>
    <t>Product Category</t>
  </si>
  <si>
    <r>
      <t xml:space="preserve">
Product 
Schedule</t>
    </r>
    <r>
      <rPr>
        <b/>
        <sz val="22"/>
        <rFont val="Cambria"/>
        <family val="1"/>
      </rPr>
      <t xml:space="preserve">
</t>
    </r>
  </si>
  <si>
    <t>Guidance</t>
  </si>
  <si>
    <t>1.2.10</t>
  </si>
  <si>
    <t>Number of Forest Management Units (FMUs)</t>
  </si>
  <si>
    <t xml:space="preserve">FMU = Area covered by Forest Management Plan </t>
  </si>
  <si>
    <t>Choose from:</t>
  </si>
  <si>
    <t>Industrial/Non Industrial/Government/
Private/Communal/Group/Resource Manager</t>
  </si>
  <si>
    <t>Broad-leaved/Coniferous/Broad-leaved dominant/Coniferous dominant</t>
  </si>
  <si>
    <t>Not applicable/Indigenous/Exotic/
Mixed Indigenous and exotic</t>
  </si>
  <si>
    <t>1.4.16</t>
  </si>
  <si>
    <t>CORRECTIVE ACTION REGISTER</t>
  </si>
  <si>
    <t>Within 1 year, to be checked at next annual surveillance</t>
  </si>
  <si>
    <r>
      <t>THE CERTIFICATION ASSESSMENT PROCESS -</t>
    </r>
    <r>
      <rPr>
        <b/>
        <sz val="11"/>
        <color indexed="12"/>
        <rFont val="Cambria"/>
        <family val="1"/>
      </rPr>
      <t xml:space="preserve"> </t>
    </r>
    <r>
      <rPr>
        <b/>
        <i/>
        <sz val="11"/>
        <color indexed="12"/>
        <rFont val="Cambria"/>
        <family val="1"/>
      </rPr>
      <t>edit text in blue as appropriate and change to black text before submitting report for review</t>
    </r>
  </si>
  <si>
    <t>3.7.1</t>
  </si>
  <si>
    <t>Adaptations/Modifications to standard</t>
  </si>
  <si>
    <t>FSC x.x</t>
  </si>
  <si>
    <t>UKWAS x.x,</t>
  </si>
  <si>
    <r>
      <t xml:space="preserve">FIRST SURVEILLANCE - </t>
    </r>
    <r>
      <rPr>
        <b/>
        <i/>
        <sz val="11"/>
        <color indexed="12"/>
        <rFont val="Cambria"/>
        <family val="1"/>
      </rPr>
      <t>edit text in blue as appropriate and change to black text before submitting report for review</t>
    </r>
  </si>
  <si>
    <r>
      <t xml:space="preserve">1) </t>
    </r>
    <r>
      <rPr>
        <sz val="11"/>
        <color indexed="12"/>
        <rFont val="Cambria"/>
        <family val="1"/>
      </rPr>
      <t>Please include: Name and 3 line description of key qualifications and experience</t>
    </r>
  </si>
  <si>
    <r>
      <t xml:space="preserve">2) </t>
    </r>
    <r>
      <rPr>
        <sz val="11"/>
        <color indexed="12"/>
        <rFont val="Cambria"/>
        <family val="1"/>
      </rPr>
      <t>Please include: Name and 3 line description of key qualifications and experience</t>
    </r>
  </si>
  <si>
    <r>
      <t xml:space="preserve">3) </t>
    </r>
    <r>
      <rPr>
        <sz val="11"/>
        <color indexed="12"/>
        <rFont val="Cambria"/>
        <family val="1"/>
      </rPr>
      <t>Please include: Name and 3 line description of key qualifications and experience</t>
    </r>
  </si>
  <si>
    <t>x visits/interviews were held by phone/in person during audit…</t>
  </si>
  <si>
    <t xml:space="preserve">Main sites visited in each FMU </t>
  </si>
  <si>
    <r>
      <t xml:space="preserve">SECOND SURVEILLANCE - </t>
    </r>
    <r>
      <rPr>
        <b/>
        <i/>
        <sz val="11"/>
        <color indexed="12"/>
        <rFont val="Cambria"/>
        <family val="1"/>
      </rPr>
      <t>edit text in blue as appropriate and change to black text before submitting report for review</t>
    </r>
  </si>
  <si>
    <t>x</t>
  </si>
  <si>
    <r>
      <t xml:space="preserve">THIRD SURVEILLANCE - </t>
    </r>
    <r>
      <rPr>
        <b/>
        <i/>
        <sz val="11"/>
        <color indexed="12"/>
        <rFont val="Cambria"/>
        <family val="1"/>
      </rPr>
      <t>edit text in blue as appropriate and change to black text before submitting report for review</t>
    </r>
  </si>
  <si>
    <t>7.8.</t>
  </si>
  <si>
    <t>7.10.</t>
  </si>
  <si>
    <t>8.8.</t>
  </si>
  <si>
    <t>8.9.</t>
  </si>
  <si>
    <t>8.10.</t>
  </si>
  <si>
    <r>
      <t xml:space="preserve">FOURTH SURVEILLANCE - </t>
    </r>
    <r>
      <rPr>
        <b/>
        <i/>
        <sz val="11"/>
        <color indexed="12"/>
        <rFont val="Cambria"/>
        <family val="1"/>
      </rPr>
      <t>edit text in blue as appropriate and change to black text before submitting report for review</t>
    </r>
  </si>
  <si>
    <t>9.8.</t>
  </si>
  <si>
    <t>9.9.</t>
  </si>
  <si>
    <t>edit species as necessary.</t>
  </si>
  <si>
    <r>
      <t xml:space="preserve">List of main </t>
    </r>
    <r>
      <rPr>
        <sz val="11"/>
        <color indexed="10"/>
        <rFont val="Cambria"/>
        <family val="1"/>
      </rPr>
      <t>commercial</t>
    </r>
    <r>
      <rPr>
        <sz val="11"/>
        <rFont val="Cambria"/>
        <family val="1"/>
      </rPr>
      <t xml:space="preserve"> timber and non-timber species included in the scope of certificate (botanical name and common name)</t>
    </r>
  </si>
  <si>
    <t>Std Ref/
Audit</t>
  </si>
  <si>
    <t>Y/N</t>
  </si>
  <si>
    <t>a) Name of site(s) and location of site(s), with grid reference</t>
  </si>
  <si>
    <t>b) Map of site(s)</t>
  </si>
  <si>
    <t>c) Name and contact details of group member(s)</t>
  </si>
  <si>
    <t>d) Area of woodland at each site</t>
  </si>
  <si>
    <t>e) Agreement of owner/manager to join group scheme (see 1.3)</t>
  </si>
  <si>
    <t>f) Date on which site joined scheme</t>
  </si>
  <si>
    <t xml:space="preserve">g) Any documentation and records regarding recommended practices for forest management (i.e. silvicultural systems); </t>
  </si>
  <si>
    <t>i) Other records or documentation as specified in 2.1 and 2.2</t>
  </si>
  <si>
    <t>j) Date on which any sites left the scheme, and reason for leaving</t>
  </si>
  <si>
    <t>l) The records and documentation are maintained for at least five years.</t>
  </si>
  <si>
    <t>a) A copy of the standard to which the group is committed;</t>
  </si>
  <si>
    <t>b) A brief explanation of the certification process;</t>
  </si>
  <si>
    <t xml:space="preserve">e)  Complaints procedure for Group members </t>
  </si>
  <si>
    <t>f) An explanation of any obligations with respect to group membership, over and above the normal arrangements the group manager has made with the woodland owner, such as:</t>
  </si>
  <si>
    <t>2. Use of systems for tracking and tracing of forest products;</t>
  </si>
  <si>
    <t>3. Requirement to conform with conditions or corrective actions issued by the certification body;</t>
  </si>
  <si>
    <t>4. Any special requirements related to marketing or sales of products covered by the certificate;</t>
  </si>
  <si>
    <t>5. An explanation of any costs associated with group membership</t>
  </si>
  <si>
    <t>The policies and procedures which are specified at the group level are listed and are supported by appropriate documentation.  Preferably the group policies and procedures should be collected within a single manual or similar document. All documents include the date of issue.</t>
  </si>
  <si>
    <t>N/A</t>
  </si>
  <si>
    <t>Signed on behalf of Soil Association Certification Ltd:</t>
  </si>
  <si>
    <t>South</t>
  </si>
  <si>
    <t>Temperate</t>
  </si>
  <si>
    <t>Subtropical</t>
  </si>
  <si>
    <t>Tropical</t>
  </si>
  <si>
    <t>Natural</t>
  </si>
  <si>
    <t>Plantation</t>
  </si>
  <si>
    <t>Semi-Natural &amp; Mixed Plantation &amp; Natural Forest</t>
  </si>
  <si>
    <t>Natural Forest - Community Forestry</t>
  </si>
  <si>
    <t>Natural Forest- Conservation purposes</t>
  </si>
  <si>
    <t>Natural Forest - Tropical</t>
  </si>
  <si>
    <t>Natural Forest - Boreal</t>
  </si>
  <si>
    <t>Natural Forest Temperate</t>
  </si>
  <si>
    <t>Major</t>
  </si>
  <si>
    <t>Non-compliance (or potential non-compliance for an Observation)</t>
  </si>
  <si>
    <t>Corrective Action Request</t>
  </si>
  <si>
    <t>DO NOT DELETE - contains drop down data</t>
  </si>
  <si>
    <t>Obs</t>
  </si>
  <si>
    <t>Date Closed</t>
  </si>
  <si>
    <t>The group manager shall ensure that plans and equipment shall be in place to deal with accidental spillages.</t>
  </si>
  <si>
    <t>UKWAS 5.5.3</t>
  </si>
  <si>
    <t>Although procedures for spillages were in place, no point for refuelling had been identified at XXX, where fuel tanks were being moved with the harvesting operation and placed on uneven and soft  ground over deep peat and groundwater resources. At XXX, a mechanical roller was leaking hydraulic oil unchecked.</t>
  </si>
  <si>
    <t>2015 S2:</t>
  </si>
  <si>
    <t># of pre-conditions</t>
  </si>
  <si>
    <t># of MAJOR conditions</t>
  </si>
  <si>
    <r>
      <t xml:space="preserve">List these </t>
    </r>
    <r>
      <rPr>
        <i/>
        <sz val="11"/>
        <color indexed="10"/>
        <rFont val="Cambria"/>
        <family val="1"/>
      </rPr>
      <t>(definition of HCV is not a PEFC requirement in all countries, so listing nature values is more precise)</t>
    </r>
  </si>
  <si>
    <t>Management objectives</t>
  </si>
  <si>
    <t>Description of Management System</t>
  </si>
  <si>
    <t>5.3.2</t>
  </si>
  <si>
    <t>3.8.2</t>
  </si>
  <si>
    <t>Information gathered from external government agencies such as agencies responsible for forest, nature protection and working environment, and national webbased data portals)</t>
  </si>
  <si>
    <t>PEFC License Code:</t>
  </si>
  <si>
    <t>PA</t>
  </si>
  <si>
    <t>Single</t>
  </si>
  <si>
    <t>1.3.1.a</t>
  </si>
  <si>
    <t>Type of operation</t>
  </si>
  <si>
    <t>1.1.2</t>
  </si>
  <si>
    <t>Type of certification</t>
  </si>
  <si>
    <t>5.4.1</t>
  </si>
  <si>
    <t>5.3.1</t>
  </si>
  <si>
    <t>The ISO 14001 Standard</t>
  </si>
  <si>
    <r>
      <t xml:space="preserve">Each non-compliance with the forestry standard </t>
    </r>
    <r>
      <rPr>
        <sz val="11"/>
        <color indexed="10"/>
        <rFont val="Palatino"/>
      </rPr>
      <t xml:space="preserve">and group standard </t>
    </r>
    <r>
      <rPr>
        <sz val="11"/>
        <rFont val="Palatino"/>
        <family val="1"/>
      </rPr>
      <t>is described in detail in Section 2 together with a description of the proposed corrective action (Pre-Condition, Condition, Observation) This section also provides details of any actions taken to close out Conditions. The Conditions identified are to be completed within the identified timescales and will be subject to assessment and reporting at subsequent surveillance visits – see sections 6-9 of report for details of surveillance visits and Section 2 of report for close out details.</t>
    </r>
  </si>
  <si>
    <r>
      <rPr>
        <b/>
        <sz val="11"/>
        <color indexed="10"/>
        <rFont val="Cambria"/>
        <family val="1"/>
      </rPr>
      <t>Review of complaints or</t>
    </r>
    <r>
      <rPr>
        <b/>
        <sz val="11"/>
        <rFont val="Cambria"/>
        <family val="1"/>
      </rPr>
      <t xml:space="preserve"> Issues arising</t>
    </r>
  </si>
  <si>
    <r>
      <t>Changes to management situation</t>
    </r>
    <r>
      <rPr>
        <b/>
        <sz val="11"/>
        <color indexed="10"/>
        <rFont val="Cambria"/>
        <family val="1"/>
      </rPr>
      <t>- results of management review/internal audit
Effectiveness of management system
Description of any continual improvement activities</t>
    </r>
  </si>
  <si>
    <t>Outsourced processes or consultancy by third parties</t>
  </si>
  <si>
    <t>Please provide details of any, eg. Management Planners, forest surveyors, contracting other than harvesting (see 1.4.12)</t>
  </si>
  <si>
    <t>Date &amp; Evaluation of Root Cause &amp; Corrective action evidence</t>
  </si>
  <si>
    <t>Corrective Action proposed by client at closing meeting</t>
  </si>
  <si>
    <t>Root Cause analysis proposed by client at closing meeting</t>
  </si>
  <si>
    <t>On the basis of the observations recorded on the attached standard and checklist annex 1 and subject to the corrective actions in section 2 of this report, it is considered that the certificate holder’s system of management, if implemented as described is capable of ensuring that all requirements of the applicable standard(s) are met over the whole forest area covered by the scope of the evaluation. And, the certificate holder has demonstrated that subject to the specified corrective actions detailed in Section 2 of this report, that the specified system of management is being implemented consistently over the whole forest area covered by the scope of the certificate. 
Note that this audit is based on a sampling process of the available information.</t>
  </si>
  <si>
    <t>Results of the surveillance assessment are recorded in the standard and checklist Annex 1 and any Non-compliances identified are given in Section 2 of this report. See also Issues arising below.
Note that this audit is based on a sampling process of the available information.</t>
  </si>
  <si>
    <t>5.4.2</t>
  </si>
  <si>
    <t>Demonstration to  commitment to maintain effectiveness and improvement of the management system in order to enhance overall performance; management system still effective and relevant (accounting for changes and clients objectives)</t>
  </si>
  <si>
    <r>
      <t xml:space="preserve">SUMMARY OF ORANISATIONAL STRUCTURE AND MANAGEMENT </t>
    </r>
    <r>
      <rPr>
        <b/>
        <i/>
        <sz val="11"/>
        <color indexed="10"/>
        <rFont val="Cambria"/>
        <family val="1"/>
      </rPr>
      <t>(this is a specific requirement for Sweden for single-sites and groups of forest contractors or wood procurement organisations, but also relevant for all under ISO 17021).</t>
    </r>
  </si>
  <si>
    <t>On the basis of the observations recorded on the attached standard and checklist annex 1 and the corrective actions in section 2 of this report, specifically the Pre-conditions, a certificate cannot be issued until these pre-conditions are closed out.
Note that this audit is based on a sampling process of the available information.</t>
  </si>
  <si>
    <t>Confirmation of Audit Plan, including; timetable, objectives and scope (Standards used, Products, Sites, etc).</t>
  </si>
  <si>
    <t>Formal communication channels between the audit team and auditee (Additional evidence may be provided through email subsequent to audit, etc).</t>
  </si>
  <si>
    <t>Confirmation of resources/facilities required by the audit team.</t>
  </si>
  <si>
    <t>Conducting staff interviews in the absence of (line) management.</t>
  </si>
  <si>
    <t>Confirming relevant work safety, emergency and security procedures for the audit team.</t>
  </si>
  <si>
    <t>Review of issues/CARs raised during previous audits.</t>
  </si>
  <si>
    <t>Conditions under which audit may be terminated (Auditor unable to perform auditing role; lack of cooperation, concern regarding health &amp; safety, etc).</t>
  </si>
  <si>
    <t>SA Certification Complaints/Appeals system on the conduct or conclusions of an Audit (IP-GEN-004 available on website).</t>
  </si>
  <si>
    <t>Audit review and advising that audit evidence is based on sampling process.</t>
  </si>
  <si>
    <t>Discussion on CARs; their grading, normative reference, timeframe for closure and consequences of not meeting closure deadlines.</t>
  </si>
  <si>
    <t>Recording of any divergent opinions where they could not be resolved.</t>
  </si>
  <si>
    <t>Reminder Checklist for Agenda for Opening Meeting (taken from ISO 19001)</t>
  </si>
  <si>
    <t>Reminder Checklist for Agenda for Closing Meeting (taken from ISO 19011)</t>
  </si>
  <si>
    <t>SA Certification Forest Certification Public Report</t>
  </si>
  <si>
    <t>Methods and procedures used to conduct the audit, including sampling process, and language to be used</t>
  </si>
  <si>
    <t>Method of reporting audit findings:- grading of CARs, and keeping Client informed as Audit progresses</t>
  </si>
  <si>
    <t>Information on how to deal with possible findings during the audit</t>
  </si>
  <si>
    <t>Information about the Closing meeting, and Client questions.</t>
  </si>
  <si>
    <t>Audit follow up:- Report Review, including review of Client's Plan for Correction, and final audit/certification decision.</t>
  </si>
  <si>
    <t>Collation of Client's Plan for Correction as applicable (if not already collated prior to the Closing meeting)</t>
  </si>
  <si>
    <r>
      <t xml:space="preserve">Assessment team </t>
    </r>
    <r>
      <rPr>
        <sz val="11"/>
        <rFont val="Cambria"/>
        <family val="1"/>
      </rPr>
      <t>- See also A15 Checklist for Opening and Closing Meeting</t>
    </r>
  </si>
  <si>
    <t>Introductions and confirmation of roles of audit team, including Technical Experts, Observers. Confirmation of audit objectives scope and criteria</t>
  </si>
  <si>
    <t>A.3</t>
  </si>
  <si>
    <t>Does the Certificate Holder have a PEFC trademark license agreement with the National PEFC body and hereinunder a written procedure for use of the PEFC logo?</t>
  </si>
  <si>
    <t>SA Auditor</t>
  </si>
  <si>
    <t xml:space="preserve">E.g. 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Certification </t>
  </si>
  <si>
    <t>See A2 for summary of issues raised by stakeholders and SA Certification response</t>
  </si>
  <si>
    <t>See A2 for summary of issues raised by stakeholders and SA Cert response</t>
  </si>
  <si>
    <t>Group entities shall not issue any kind of certificates or declarations to their group members that could be confused with certificates issued by SA Cert to the scheme</t>
  </si>
  <si>
    <t>Soil Association  
Certification Decision</t>
  </si>
  <si>
    <t xml:space="preserve">SA Certification staff member recommending certification decision </t>
  </si>
  <si>
    <t>I recommend that the certification decision for approval by SA Cert subject to compliance with the CARs listed above.</t>
  </si>
  <si>
    <t>Email forestry@soilassocation.org ● www.soilassociation.org/forestry</t>
  </si>
  <si>
    <t>Email forestry@soilassociation.org • www.soilassociation.org/forestry</t>
  </si>
  <si>
    <t>Company name and legal entity in local language</t>
  </si>
  <si>
    <t>Company registration number</t>
  </si>
  <si>
    <t>1.2.11</t>
  </si>
  <si>
    <t>1.2.12</t>
  </si>
  <si>
    <t>1.3.2b</t>
  </si>
  <si>
    <t>Number of group members</t>
  </si>
  <si>
    <t>Applicable for groups only</t>
  </si>
  <si>
    <t>1.3.2a</t>
  </si>
  <si>
    <t>Summary of person days including time spent on preparatory work, actual audit days - state dates/times for opening and closing meetings, and dates/times for each location visited within itinerary, consultation and report writing (excluding travel)</t>
  </si>
  <si>
    <t>Qualification requirements for people working on sites within the group scheme are documented and adhered to.</t>
  </si>
  <si>
    <t>There is a written and implemented procedure to inform SA Cert prior to each surveillance of a new member joining the scheme, or of a member leaving the scheme.</t>
  </si>
  <si>
    <t>There is a documented and secure system which is implemented for maintaining custody of certified products from the point of harvesting to the point of sale.</t>
  </si>
  <si>
    <t>There is a system in place which enables the group manager, and subsequently SA Cert, to monitor annual harvesting and sales from all sites within the scheme. The system is implemented.</t>
  </si>
  <si>
    <t>Soil Association Certification Ltd • United Kingdom</t>
  </si>
  <si>
    <t>Soil Association Certification •  United Kingdom</t>
  </si>
  <si>
    <t xml:space="preserve">Telephone (+44) (0) 117 914 2435 </t>
  </si>
  <si>
    <t>Changes to PEFC Band</t>
  </si>
  <si>
    <t xml:space="preserve">This should include a clear description of the process to fulfil any corrective action requests issued internally and by SA Cert including timelines and implications if any of the corrective actions are not complied with </t>
  </si>
  <si>
    <t>PEFC UK FM added to an existing FSC Certificate does not require a PA, or full assessment against all indicators. Agreed with PEFC UK as UKWAS assessment has already occurred.</t>
  </si>
  <si>
    <t>Note For UK - adding PEFC FM to existing FSC Cert Holders - Hide this row if not applicable</t>
  </si>
  <si>
    <t>The assessment team reviewed the current scope of the certificate in terms of certified forest area and products being produced. There was no change since the previous evaluation.</t>
  </si>
  <si>
    <t>The assessment team reviewed the current scope of the certificate in terms of PEFC certified forest area and products being produced. There was no change since the previous evaluation.</t>
  </si>
  <si>
    <r>
      <t>Name(s) of the forest</t>
    </r>
    <r>
      <rPr>
        <sz val="11"/>
        <rFont val="Cambria"/>
        <family val="1"/>
      </rPr>
      <t>/organisations covered by the certificate</t>
    </r>
  </si>
  <si>
    <t>1.1.3</t>
  </si>
  <si>
    <t>Any particular logistics for travel arrangements to the site or between the sites?</t>
  </si>
  <si>
    <t>Itinerary</t>
  </si>
  <si>
    <t>(Date) Audit: Review of documentation [&amp; Group systems], staff interviews</t>
  </si>
  <si>
    <t>(Date) Stakeholder meetings</t>
  </si>
  <si>
    <t>(Date) Site visit [Group member (Name);] FMU (Name)</t>
  </si>
  <si>
    <t>(Date) Document review</t>
  </si>
  <si>
    <t>(Date) Auditors meeting</t>
  </si>
  <si>
    <t>The group entity can demonstrate clear authority to ensure that management at all sites complies with the Certification standard.   Owners (Group members) have signed a consent form or equivalent including a commitment to comply with all applicable certification requirements, agreeing to the obligations and responsibilities of the group entity and group membership, authorising the group entity to ensure that the sites comply with the requirements of the Certification standard, agreeing to membership of the scheme for the period of validity of the certificate, and authorising the group entity to apply for certification on the owner’s behalf.</t>
  </si>
  <si>
    <t>There is written guidance which makes clear to the people concerned what  their responsibilities are within the group scheme. Group entity staff and Group members shall demonstrate relevant knowledge of the Group‘s procedures and the applicable Forest Standard, according to their responsibilities</t>
  </si>
  <si>
    <t>Private</t>
  </si>
  <si>
    <t>Disclaimer: auditing is based on a sampling process of the available information.</t>
  </si>
  <si>
    <t>6.1a</t>
  </si>
  <si>
    <t xml:space="preserve">6.1b </t>
  </si>
  <si>
    <r>
      <t xml:space="preserve">Any significant issues impacting on the audit programme </t>
    </r>
    <r>
      <rPr>
        <sz val="11"/>
        <color indexed="12"/>
        <rFont val="Cambria"/>
        <family val="1"/>
      </rPr>
      <t>Y/N</t>
    </r>
    <r>
      <rPr>
        <sz val="11"/>
        <rFont val="Cambria"/>
        <family val="1"/>
      </rPr>
      <t xml:space="preserve"> (If Y describe issues below):</t>
    </r>
  </si>
  <si>
    <r>
      <t xml:space="preserve">Any deviation from the audit plan and their reasons? </t>
    </r>
    <r>
      <rPr>
        <sz val="11"/>
        <color indexed="12"/>
        <rFont val="Cambria"/>
        <family val="1"/>
      </rPr>
      <t>Y/N</t>
    </r>
    <r>
      <rPr>
        <sz val="11"/>
        <rFont val="Cambria"/>
        <family val="1"/>
      </rPr>
      <t xml:space="preserve"> If Y describe issues below):</t>
    </r>
  </si>
  <si>
    <t>7.1a</t>
  </si>
  <si>
    <t>7.1b</t>
  </si>
  <si>
    <t>8.1a</t>
  </si>
  <si>
    <t>8.1b</t>
  </si>
  <si>
    <t>9.1a</t>
  </si>
  <si>
    <t>9.1b</t>
  </si>
  <si>
    <t>Audit Objectives for Soil Association Certification are to assess the Organisation against the relevant PEFC Scheme and associated PEFC normative documents, and relevant ISO Standards and shall include the following:
a) determination of the conformity of the client’s management system, or parts of it, with audit criteria;
b) determination of the ability of the management system to ensure the client meets applicable statutory, regulatory and contractual requirements;
c) determination of the effectiveness of the management system to ensure the client can reasonably expect to achieving its specified objectives;
d) as applicable, identification of areas for potential improvement of the management system.</t>
  </si>
  <si>
    <t>Audit Objectives, Criteria and Standards used (inc version and date approved)</t>
  </si>
  <si>
    <t>The Audit Criteria are contained in the relevant PEFC Scheme and normative documents, and are effectively reprodcued through the checklists and other elements of this Report Template and Soil Association Certification's Management system.</t>
  </si>
  <si>
    <t>Audit Objectives, Audit Criteria and Assessment process</t>
  </si>
  <si>
    <t>6.4.2</t>
  </si>
  <si>
    <t>6.4.3</t>
  </si>
  <si>
    <t>Assessment Process</t>
  </si>
  <si>
    <t>7.4.2</t>
  </si>
  <si>
    <t>7.4.3</t>
  </si>
  <si>
    <t>8.4.2</t>
  </si>
  <si>
    <t>8.4.3</t>
  </si>
  <si>
    <t>9.4.2</t>
  </si>
  <si>
    <t>9.4.3</t>
  </si>
  <si>
    <t>3.7.2</t>
  </si>
  <si>
    <t>(Date) Closing meeting - INCLUDE RECORD OF ATTENDANCE</t>
  </si>
  <si>
    <t>(Date) Opening meeting - INCLUDE RECORD OF ATTENDANCE</t>
  </si>
  <si>
    <t>RT-FM-001a-06 April 2020. ©  Produced by Soil Association Certification Limited</t>
  </si>
  <si>
    <t>ANNEX 2 - STAKEHOLDER SUMMARY REPORT (note: similar issues may be grouped together)</t>
  </si>
  <si>
    <t>Audit (MA, S1 etc..)</t>
  </si>
  <si>
    <t>Relation / stakeholder type - eg. neighbour, NGO etc</t>
  </si>
  <si>
    <t>Positive / 
Negative/ Other</t>
  </si>
  <si>
    <t>Soil Association response</t>
  </si>
  <si>
    <t>Common Name</t>
  </si>
  <si>
    <t xml:space="preserve">BASIC INFORMATION </t>
  </si>
  <si>
    <t>note to applicant - please complete this column</t>
  </si>
  <si>
    <t>Soil Association Certification Ltd</t>
  </si>
  <si>
    <t>To be completed by SA Certification on issue of certificate</t>
  </si>
  <si>
    <t>PEFC Only</t>
  </si>
  <si>
    <t>1.1.2.1</t>
  </si>
  <si>
    <t>PEFC ONLY - Norway and Sweden -  it is also necessary that you have ISO 14001 certification - please provide a copy of your certificate.</t>
  </si>
  <si>
    <t>attached?</t>
  </si>
  <si>
    <t>1.1.2.2</t>
  </si>
  <si>
    <t>PEFC ONLY - ROMANIA - Please supply your Sustainability Report along with your application as per PEFC Romania Scheme requirements</t>
  </si>
  <si>
    <t>1.1.4</t>
  </si>
  <si>
    <r>
      <t>Details of forest manager/owner/</t>
    </r>
    <r>
      <rPr>
        <b/>
        <sz val="11"/>
        <rFont val="Cambria"/>
        <family val="1"/>
      </rPr>
      <t>contractor/wood procurement organisation (Certificate holder)</t>
    </r>
  </si>
  <si>
    <t>Street/Town(City)/State(County)/Zip(Postal code)</t>
  </si>
  <si>
    <t xml:space="preserve">Single / Group </t>
  </si>
  <si>
    <t xml:space="preserve">Forest owner(s)
</t>
  </si>
  <si>
    <t>1.3.1.b</t>
  </si>
  <si>
    <t>Wood procurement organisation(s), or
Forest contractor(s):
- Felling operations contractor
- Silvicultural contractor, or
- Forest management planning contractor.</t>
  </si>
  <si>
    <t>x deg, x min E or W - Coordinates should refer to the center of the FMU.
For Groups/Multiple FMUs write: "refer to A7".</t>
  </si>
  <si>
    <t>x deg, x min, N or S -  Coordinates should refer to the center of the FMU.
For Groups/Multiple FMUs write "refer to A7"</t>
  </si>
  <si>
    <t>North/ South</t>
  </si>
  <si>
    <t>Boreal/ Temperate/Subtropical/Tropical</t>
  </si>
  <si>
    <t>1.3.10b</t>
  </si>
  <si>
    <t xml:space="preserve">Public/State/Community/Private (please give total # ha for each type)
</t>
  </si>
  <si>
    <t>Indigenous/Concession/Low intensity/Small producer</t>
  </si>
  <si>
    <t>Church</t>
  </si>
  <si>
    <t xml:space="preserve">Public/State/Community/Private
</t>
  </si>
  <si>
    <t>Indigenous</t>
  </si>
  <si>
    <t>Natural/Plantation/Semi-Natural &amp; Mixed Plantation &amp; Natural Forest</t>
  </si>
  <si>
    <t>List of High Nature Values</t>
  </si>
  <si>
    <t>Total:</t>
  </si>
  <si>
    <t>Drop down list Y/N</t>
  </si>
  <si>
    <t>YES</t>
  </si>
  <si>
    <t>NO</t>
  </si>
  <si>
    <t>both</t>
  </si>
  <si>
    <t>PEFC</t>
  </si>
  <si>
    <t xml:space="preserve">Forest owner(s), or </t>
  </si>
  <si>
    <t>Wood procurement organisation(s), or</t>
  </si>
  <si>
    <t>Forest contractor(s):</t>
  </si>
  <si>
    <t>Felling operations contractor</t>
  </si>
  <si>
    <t>Silvicultural contractor, or</t>
  </si>
  <si>
    <t>Forest management planning contractor</t>
  </si>
  <si>
    <t>North</t>
  </si>
  <si>
    <t>Boreal</t>
  </si>
  <si>
    <t>Please detail any current or previous FSC/Other applications or certifications within the last 5 years
For previous certificates please supply a copy of the last audit report</t>
  </si>
  <si>
    <t>For current or suspended FSC certificates, unless subject to a transfer agreement as per FSC-PRO-20-003, we will not be able to progress applications
For previous FSC certificates we will need a copy of the last audit report</t>
  </si>
  <si>
    <t>FSC</t>
  </si>
  <si>
    <r>
      <t>FSC</t>
    </r>
    <r>
      <rPr>
        <b/>
        <u/>
        <vertAlign val="superscript"/>
        <sz val="11"/>
        <rFont val="Cambria"/>
        <family val="1"/>
      </rPr>
      <t>®</t>
    </r>
    <r>
      <rPr>
        <b/>
        <u/>
        <sz val="11"/>
        <rFont val="Cambria"/>
        <family val="1"/>
      </rPr>
      <t xml:space="preserve"> AAF category/ies</t>
    </r>
  </si>
  <si>
    <t>Non-SLIMF area (ha)</t>
  </si>
  <si>
    <t>SLIMF area (ha)</t>
  </si>
  <si>
    <t xml:space="preserve">FSC </t>
  </si>
  <si>
    <t>1.4.2a</t>
  </si>
  <si>
    <t>Area of production forest</t>
  </si>
  <si>
    <t>include forest from which timber may be harvested</t>
  </si>
  <si>
    <t>1.4.2b</t>
  </si>
  <si>
    <t>Area of production forest classified as 'plantation'</t>
  </si>
  <si>
    <t>1.4.2c</t>
  </si>
  <si>
    <t>Area of production forest regenerated primarily by replanting or by a combination of replanting and coppicing of the planted stems</t>
  </si>
  <si>
    <t>1.4.2d</t>
  </si>
  <si>
    <t>Area of production forest regenerated primarily by natural regeneration, or by a combination of natural regeneration and coppicing of the naturally regenerated stems</t>
  </si>
  <si>
    <t>1.4.5a</t>
  </si>
  <si>
    <t xml:space="preserve">List of High Conservation Values </t>
  </si>
  <si>
    <t>HCV 1 -Species Diversity
HCV 2 -Landscape-level ecosystems and mosaics
HCV 3 -Ecosystems and habitats
HCV 4 -Critical ecosystem services
HCV 5 -Community needs
HCV 6 - Cultural values</t>
  </si>
  <si>
    <t xml:space="preserve">Delete as appropriate
See applicable National/Regional/Interim Forest Stewardship Standard for guidance.  </t>
  </si>
  <si>
    <t>Area of forest classified as 'high conservation value forest'</t>
  </si>
  <si>
    <t>1.4.5b</t>
  </si>
  <si>
    <t>Presence of Indigenous Peoples</t>
  </si>
  <si>
    <t xml:space="preserve">See applicable National/Regional/Interim Forest Stewardship Standard for guidance. </t>
  </si>
  <si>
    <t>1.4.5c</t>
  </si>
  <si>
    <t xml:space="preserve">Presence of Intact Forest Landscape </t>
  </si>
  <si>
    <t>1.4.5d</t>
  </si>
  <si>
    <t>Area protected from commercial harvesting of timber and managed primarily for conservation objectives</t>
  </si>
  <si>
    <t>include forest and non-forest land within the Total area 1.4.2</t>
  </si>
  <si>
    <t>1.4.5e</t>
  </si>
  <si>
    <t>Area of forest protected from commercial harvesting of timber and managed primarily for the production of NTFPs or services</t>
  </si>
  <si>
    <t>1.4.5f</t>
  </si>
  <si>
    <t>Ecosystem Services</t>
  </si>
  <si>
    <t>1.4.8a</t>
  </si>
  <si>
    <t>Approximate annual commercial production of non-timber forest products included in the scope of the certificate, by product type.</t>
  </si>
  <si>
    <t>1.4.14</t>
  </si>
  <si>
    <t>SLIMFs - Small</t>
  </si>
  <si>
    <t>1.4.15</t>
  </si>
  <si>
    <t>SLIMFs - Low intensity</t>
  </si>
  <si>
    <t>1.4.17</t>
  </si>
  <si>
    <t>Area of forest owned/managed (including share or partial ownership/manager, consultant or other responsibility) but excluded from  the scope of the certificate</t>
  </si>
  <si>
    <t>Name</t>
  </si>
  <si>
    <r>
      <t xml:space="preserve">Reasons for the exclusion from the FSC certificate. 
</t>
    </r>
    <r>
      <rPr>
        <b/>
        <i/>
        <sz val="11"/>
        <rFont val="Cambria"/>
        <family val="1"/>
      </rPr>
      <t>Is the area within the certified FMU (excision), or a separate FMU (partial certification). Why is the area/FMU not included in the certificate?</t>
    </r>
  </si>
  <si>
    <t>Example: compartment xyz in FMU name</t>
  </si>
  <si>
    <t>x ha</t>
  </si>
  <si>
    <t>Within the certified FMU (excision). Enforced clearance for neigbouring windfarm. Land is still owned by the CH.</t>
  </si>
  <si>
    <t>Example: FMU name</t>
  </si>
  <si>
    <t>Separate FMU (partial certification). The FMU has FSC controlled wood certification for FM so it is not in the scope of this audit.</t>
  </si>
  <si>
    <t>PA (Stage 1)</t>
  </si>
  <si>
    <t>Context</t>
  </si>
  <si>
    <t>3.</t>
  </si>
  <si>
    <t>PROTECTION OF WORKERS AND HUMAN RIGHTS</t>
  </si>
  <si>
    <t>RS</t>
  </si>
  <si>
    <t>G
CONTEXT: South Africa has ratified the ILO Core Conventions and Labour standards.
Compliance with the Basic Conditions of Employment Act (75 of 1997) and the
Employment Equity Act (No. 55 of 1998) and Labour Relations Act (Act No. 66 of 1995) would ensure compliance with the all ILO core conventions:
The eight fundamental Conventions are:
 1. Freedom of Association and Protection of the Right to Organise Convention, 1948 (No. 87)
 2. Right to Organise and Collective Bargaining Convention, 1949 (No. 98)
 3. Forced Labour Convention, 1930 (No. 29)
 4. Abolition of Forced Labour Convention, 1957 (No. 105)
 5. Minimum Age Convention, 1973 (No. 138)
 6. Worst Forms of Child Labour Convention, 1999 (No. 182)
 7. Equal Remuneration Convention, 1951 (No. 100)
 8. Discrimination (Employment and Occupation) Convention, 1958 (No. 111)</t>
  </si>
  <si>
    <t>Compliance with National Labour legislation</t>
  </si>
  <si>
    <t>3.1.1</t>
  </si>
  <si>
    <t>Forest owners and managers take responsibility for ensuring compliance with
labour legislation. 
V
For workers in formal employment: The organization monitors compliance with the Basic Conditions of Employment Act (75 of 1997) for all operations including those undertaken by contractors.
Measures are implemented to address and rectify non-compliance.
Family Forestry: Workers that are family members are not considered to be in formal employment
G
The following are the key provisions:
1. No children below the age of 15 are employed on the management unit
2. Workers over the age of 15 and under the age of 18 years are employed only in
positions that are not hazardous, inappropriate for their age nor detrimental to their schooling. Forestry worker who is under the age of 18 years (and over the age of 15  years) do not:
- Work more than a 35 hour week
- Work after 18:00 and before 06:00 the following day
- Work with agro-chemicals
- Perform hazardous work
Family Forestry*: There may be children assisting parents in the school holidays or on weekends but this does not constitute formal employment.</t>
  </si>
  <si>
    <t>3.1.2</t>
  </si>
  <si>
    <t>Compliance with the legislation that promotes equal opportunity in the workplace.
Not applicable to Family Forestry
V
There is no evidence of non-compliance with the Employment Equity Act (Act No. 55, 1998).
Evidence that the organization has taken steps to promote equal opportunity in the workplace and eliminate unfair discrimination in any employment policies or practice.
Corporates: Documented policies. Interviews with employees.
G
The purpose of the Act is to achieve equity in the workplace by;
a. promoting equal opportunity and fair treatment in employment through the elimination of unfair discrimination; and
b. implementing affirmative action measures to redress the disadvantages in
employment experienced by designated groups, to ensure their equitable representation in all occupational categories and levels in the workforce.
Occupational categories include race, gender, pregnancy, marital status, family
responsibility, ethnic or social origin, colour, sexual orientation, age, disability, religion, HIV status, conscience, belief, political opinion, culture, language, and birth.</t>
  </si>
  <si>
    <t>3.1.3</t>
  </si>
  <si>
    <t>Workers are able to negotiate their conditions of employment through:
- collective bargaining with formal and informal workers organizations*
or in the absence of Union structures, workers are adequately informed of and
consulted on matters that directly affect their working conditions.
Not applicable to Family Forestry
V
Interviews with workers
Interviews with unions
Collective bargaining agreements</t>
  </si>
  <si>
    <t>3.1.4</t>
  </si>
  <si>
    <t>Wages comply with national legislation.
Not applicable to Family Forestry
V
Pay slips. Employment records</t>
  </si>
  <si>
    <t>3.1.5</t>
  </si>
  <si>
    <t xml:space="preserve">A dispute* resolution process that is acceptable to all parties, is in place.
Not applicable to Family Forestry
V
There is a common understanding between managers and workers regarding what to do in case of a grievance or dispute.
Interview workers to ensure that they are aware of what to do in the event of a grievance or dispute.
Corporates: Documented dispute resolution process. </t>
  </si>
  <si>
    <t>3.1.6</t>
  </si>
  <si>
    <t>Workers* grievances are responded to and are either resolved or are in the
dispute* resolution process.
Not applicable to Family Forestry
V
Records of worker's* grievances related to worker's* loss or damage of property,
occupational diseases* or injuries, including:
1) Steps taken to resolve grievances;
2) Outcomes of all dispute* resolution processes including fair compensation*; and
3)Unresolved disputes*, the reasons they are not resolved, and how they will be
resolved</t>
  </si>
  <si>
    <t>3.1.7</t>
  </si>
  <si>
    <t>Fair compensation* is provided to Workers* for work-related loss or damage of
property and occupational disease* or injuries.
Not applicable to Family Forestry
V
Compliance with the Compensation for Occupational Injuries and Diseases Act (No. 130 of 1993)
G
Organizations are required to register and make payments to the Workman's
Compensation Fund. They are then entitled to claim against the fund for medical costs and other compensation related to occupational injury and disease.
Organizations are required to report injuries to compensation commissioner.</t>
  </si>
  <si>
    <t>Forest owners and managers take responsibility for ensuring compliance
of all employees with legislated health and safety requirements and best
practice</t>
  </si>
  <si>
    <t xml:space="preserve">All the requirements of the ILO Code of Practice are contained in the Occupational Health and Safety Act (No. 85 of 1993). The key requirements are grouped in the indicators below. The organization must ensure all contractors comply with all the indicators. </t>
  </si>
  <si>
    <t>Hazards to the health and safety of workers from forestry activities have been
identified.
V
Documented hazard identification and risk assessment.
Group Schemes: Risk assessment can be done as part of the group management
system.
Family Forestry: Managers are aware of health and safety hazards and take action to protect themselves.</t>
  </si>
  <si>
    <t>3.2.2</t>
  </si>
  <si>
    <t xml:space="preserve">There are procedures for working safely.
V
Corporates and Owner managers: Documented safe operating procedures are
available for all hazardous operations.
Group Certification Schemes: Such procedures can form part of the schemes
documentation.
Family Forestry: Growers are able to describe safety precautions taken for hazardous activities. 
G
Such procedures should include inter alia tool use, Personal Protective Equipment, communication and warning systems. Organizations must identify through their risk assessments which operations are hazardous. </t>
  </si>
  <si>
    <t>3.2.3</t>
  </si>
  <si>
    <t>Workers are aware of hazards in the workplace and are trained on safe work
procedures in compliance with the national legislation.
Not applicable to Family Forestry
V
Compliance with the Occupational Health And Safety Act (No. 85 of 1993).
The following as the key requirements of the OHS Act are normative:
-Displayed copy of company Health and Safety Policy
-Copy of Occupational Health and Safety Act.
-At least one person per 50 employees must have a valid first aid certificate.
-Legally required training.
-A health and safety representative must be appointed where there are more than twenty employees and thereafter one representative must be appointed for every 50 employees. Appointments must be kept on file.
-Where there are two or more representatives a committee must be established.
-Health and safety representatives are required to conduct inspections of their
workplaces prior to every Health &amp; Safety meeting, using a checklist.
-Employees must be trained on safety procedures, along with contracted / contractors.
-Safety talks should be conducted when necessary, records to be kept on file.
-Workers have personal protective equipment appropriate to their assigned tasks</t>
  </si>
  <si>
    <t>3.2.4</t>
  </si>
  <si>
    <t>Safe work procedures are carried out in the work place.
V
Observations of workers.
Documented safe work procedures that include at least the following:
-adequate supervision to ensure that work is conducted safely.
-a trained first aider on site at all hazardous operations. (e.g. harvesting, spraying)
-first aid kits and fire fighting equipment must be available and accessible. These must be available on site, during the implementation of any hazardous operation.
- a system to restock first aid boxes
-protective clothing is worn and in a condition so as to protect the labourer against injuries as intended.
-specific safe work procedures for each hazardous task.
-observations of the work place to determine the implementation to procedures.
Group Schemes: All such procedures can form part group management system</t>
  </si>
  <si>
    <t>3.2.5</t>
  </si>
  <si>
    <t>Workers have personal protective equipment appropriate to their assigned tasks.
V
Where the risk assessment required in 3.2.1 has identified the need, PPE is used by workers on the relevant tasks.
Evidence that PPE has been issued to workers.
Evidence of PPE being correctly used.</t>
  </si>
  <si>
    <t>3.2.6</t>
  </si>
  <si>
    <t>Past incidents are recorded, trends examined and safety practices adjusted to
avoid recurrence.
Not applicable to Family Forestry
V
Documented evidence of accident/injury investigations.
Reportable injury related incidents* are recorded and investigated as required by the Occupational Health And Safety Act (No. 85 of 1993).
Records are maintained of reportable injuries* so as to relate this to the effectiveness of personal protective clothing and training.
Corporates: Recorded safety statistics. There is evidence for changes in practice in response to statistics.
Owner managers: Describe the measures taken to improve safety performance
G
Reportable injuries refers to lost time injuries as required by the Occupational Health And Safety Act (No. 85 of 1993).</t>
  </si>
  <si>
    <t>3.2.7</t>
  </si>
  <si>
    <t>Quality and condition of worker accommodation and associated services
V
Inspection of workers accommodation
Examination of housing improvement plans if required
G
See Appendix C for list of requirements.</t>
  </si>
  <si>
    <t>Contribution to skills development in the work force</t>
  </si>
  <si>
    <t>3.3.1</t>
  </si>
  <si>
    <t>All workers have had relevant job specific training and where required or
appropriate hold the necessary skills certificates.
Not applicable to Family Forestry
V
Training records match training requirements.
As a minimum all legally required machine or vehicle licenses, first aiders and chainsaw operators must have skills certificates.
Evidence of payment into Skills Development Fund.
G
Organizations are required by law to pay into the skills development fund, this is
unavoidable for registered tax payers as it forms part of the tax return.
Legislation: Skills Development Levies Act, 1999 (Act No. 9 of 1999)</t>
  </si>
  <si>
    <t>3.3.2</t>
  </si>
  <si>
    <t>Workers are supervised to ensure they implement their tasks safely and
effectively.
V
Observe work areas and interview supervisors and workers.</t>
  </si>
  <si>
    <t>CONSERVATION OF BIODIVERSITY AND ECOLOGICAL INTEGRITY</t>
  </si>
  <si>
    <t>Prevention of adverse off-site impacts arising from forestry operations</t>
  </si>
  <si>
    <t>5.1.1</t>
  </si>
  <si>
    <t>Operations are planned and managed to prevent adverse off-site environmental
impacts, including impacts to neighbouring communities and other stakeholders.
V
The organization has assessed the risks of its management activities on the
environment, communities and stakeholders.
The organization's planning and management includes measures to prevent adverse offsite environmental impacts.
Group Schemes: These risks can be assessed at group level and incorporated into the group management system. 
G
These activities must include all listed activities*, burning of firebreaks, transporting of timber through private land and should include any activities that would impact directly on neighbours communities and other stakeholders.
*NEMA EIA regulation 2014. Listing Notices</t>
  </si>
  <si>
    <t>Prevention or mitigation of forestry impacts</t>
  </si>
  <si>
    <t>5.2.1</t>
  </si>
  <si>
    <t>The organization has determined if the species they intend to grow or are growing are known to be invasive, and if so have appraised the landscape for signs that these may be a source of invasion. 
V
The category and invasive potential of the species grown is known according to NEMBA (No. 10 of 2004) Alien and Invasive Species List, 2015.
A visual assessment by the manager has been undertaken to determine if the
plantations are a source of invasion in the landscape.
Corporates: The results of the assessment are documented.
Owner managers: Interview and field verification</t>
  </si>
  <si>
    <t>5.2.2</t>
  </si>
  <si>
    <t>Where 5.2.1 is relevant then the organization is taking steps towards reducing the
invasiveness of their plantations. 
V
Corporates: Documented evidence of steps taken and infield evidence.
Owner Manager Interviews and field evidence
G
Progression towards reducing invasiveness could involve various measures depending on the organizations circumstances. For Corporates this could involve the following:
-changing species
-biological control
-investing in the development of sterile clones
-silvicultural practices, e.g. harvesting before flowering
- alien and invasive plant control plans
-creating buffers of natural vegetation around water courses and wetlands as required under 5.2.1.
For Owner-managers who usually don't have the resources to invest in research
programmes the focus could be on alien and invasive species control, silvicultural
practices and creating buffers of natural vegetation around water courses and wetlands as required under 5.2.1.
It must be noted that the benefits of research done into biological control, development of sterile clones and new silvicultural approach eventually gets passed on to the smaller scale operations through information sharing and sharing of genetic material.</t>
  </si>
  <si>
    <t>5.2.3</t>
  </si>
  <si>
    <t>Where the management unit is a source of invasion then the organization is part of a cooperative and strategic approach with other land users and organizations to
eradicate invasive plantation species from the landscape beyond the management unit.
V
Corporates have documented evidence of a strategic cooperative approach.
Owner manager: Interviews
G
This strategy should include inter alia:
- A dedicated budget for alien plant eradication.
-Investment in biological control
-Strategic use of resources
-Use of spatial prioritization
-Community involvement
-Opportunities for beneficiation
-Monitoring the effectiveness of the programme</t>
  </si>
  <si>
    <t>5.2.4</t>
  </si>
  <si>
    <t>Genetically modified organisms (GMOs)* are not used commercially
V
GMOs are not used commercially anywhere in South Africa.</t>
  </si>
  <si>
    <t>5.2.5</t>
  </si>
  <si>
    <t>Where fertilizers are used, they shall be applied according to accepted industry
protocols with due consideration for the environment.
V
Corporates: Records of application that conform to procedures.
Owner managers: Have credible guidelines for fertiliser use.
Group Schemes: Such guidelines form part of the group management system.</t>
  </si>
  <si>
    <t>5.2.6</t>
  </si>
  <si>
    <t>Damage to conservation zones should be avoided during harvesting. When
damage occurs it must be repaired
V
Field inspections of current and previous years harvesting sites.
Corporates: Examine harvesting plans for identification of conservation zones and
measures taken to prevent damage.
Owner manager: Interview – description of steps taken to avoid damage to
conservation zones</t>
  </si>
  <si>
    <t>FOREST HEALTH AND PROTECTION</t>
  </si>
  <si>
    <t>Protection from illegal activities</t>
  </si>
  <si>
    <t>6.1.1</t>
  </si>
  <si>
    <t>Measures are implemented to provide protection from timber theft, illegal hunting, fishing, trapping, collecting, settlement and other unauthorized activities
V
Someone is tasked with inspecting for illegal activities.
Access control is in place where needed.
Where the management unit is on leased land there is agreement between parties on how to control unauthorized or illegal activities.</t>
  </si>
  <si>
    <t>Responsible use of chemicals and biocontrol agents</t>
  </si>
  <si>
    <t>6.2.1</t>
  </si>
  <si>
    <t>Storage of hazardous materials and chemicals (including all fuels, pesticides,
herbicides and fertilisers) is in accordance with legislation and best practice.
V
Inspect chemical stores or field sites for:
- Emergency procedure
- PPE requirements
- Soap and water and/or eyewash
- Measures for prevention, containment or mitigation of spillages
- Evidence of training of workers.
- The Material Safety Data Sheet for all chemicals.
- Refer to MSDS for specific requirements for each chemical pesticides.
Fuel stores are managed according to legal requirements
G
Legal requirements for fuel storage facilities include the following:
Tanks shall not be installed close to excavations, lakes, streams, canals, dams or the seaside. Tanks located on sites in urban areas require bunding. Tanks installed in rural areas, if deemed to be a sensitive area, will also require bunding. If installation close to a watercourse is unavoidable, adequate bunding and sealing of the surface within the bund shall be provided. Tanks should be located at least 3 m from buildings, boundaries, drains and any combustible materials. Tanks should be installed on a level site, away from overhead cables. Tanks shall be located in secure areas. Taken from South African National Standard for Above-ground storage tanks for petroleum products. 
[SANS 10131]</t>
  </si>
  <si>
    <t>6.2.2</t>
  </si>
  <si>
    <t>Waste disposal sites on the management unit comply with national legislation and local by-laws and are managed according to industry best practice guidelines.
Hazardous waste is only disposed of at sites registered for the disposal of
hazardous waste.
V
Inspection of waste disposal facilities.
Used chemical containers are safely disposed of.
G
Domestic waste of less than 1 ton per day may be disposed of at a safely managed onsite waste disposal site that complies with national legislation and local bye-laws.
Hazardous waste, including medical waste, is only disposed of at sites registered for the disposal of hazardous waste.
Hazardous waste includes but is not restricted to:
-Used batteries, Florescent tubes, Unused chemicals, Oil / fuel / chemical containers 
Legislation: National Environmental Management : Waste Amendment Act 26 of 2014,  Most managers return the containers to the chemical supplier who recycle the containers.</t>
  </si>
  <si>
    <t>6.2.3</t>
  </si>
  <si>
    <t xml:space="preserve">Measures shall be taken to prevent chemical and hydrocarbon pollution and
remediate areas in the event of spillage. 
V
Documented procedures are in place to avoid fuel and oil pollution and remediate significant** spillages.
Inspections of fuel stores and workshops. 
Evidence of remediation practices for pollution incidents.
In field inspection of sites where vehicles, fuels and oils are being used.
Group Schemes: Procedures form part of the group management system. 
G
Procedures should include special consideration for high risk activities such as:
Mobile tankers transporting hydrocarbons infield and increased risks where operations are highly mechanized.
**An oil spillage is considered significant if:
- It occurs in the vicinity of a water body.
- It has a volume in excess of 20 litres.
- It occurs in the vicinity of a habitat for known rare or threatened species. </t>
  </si>
  <si>
    <t>6.2.4</t>
  </si>
  <si>
    <t>Integrated pest management, including silvicultural systems, lead to more
efficient use of chemicals
V
Documented integrated pest management (IPM) programmes and evidence of
implementation.
Group Schemes: May have a group IPM strategy in the group management system</t>
  </si>
  <si>
    <t>6.2.5</t>
  </si>
  <si>
    <t xml:space="preserve">The following groups of pesticides are prohibited:
a) WHO Type 1A and 1B pesticides and other highly toxic pesticides,
b) Chlorinated hydrocarbons whose derivatives remain biologically active and
accumulate in the food chain beyond their intended use.
c) Pesticides banned by international agreement
Note: “pesticides banned by international agreements” are defined in the Stockholm Convention on Persistent Organic Pollutants 2001, as amended.
V
Chemical stores
Records of type of chemicals used. </t>
  </si>
  <si>
    <t>6.2.6</t>
  </si>
  <si>
    <t>The use of pesticides shall follow the instructions given by the pesticide producer
and be implemented with proper equipment and training. 
V
Inspect field sites where chemical s are being applied.
For contractors spraying chemicals there must be a registered Pest Control Operator.
G
The South African legislation exceeds the ILO requirements for all aspects of chemical use.
See FSA Environmental Guidelines 5.3-5.6.
Legislation: The use of pesticides is regulated through the Fertilisers, Farm Feeds,
Agricultural Remedies and Stock Remedies Act (No. 36 of 1947)</t>
  </si>
  <si>
    <t>6.2.7</t>
  </si>
  <si>
    <t>The use of biological control agents is in accordance with legislation and with
internationally accepted scientific protocols*
V
The release of biological control agents is managed by authorized organizations
G
NEMA requires EIAs before release of biological agents.
International protocols require
- that the use of biological control agents is recorded including type, quantity, date of deployment, location and reason for use.
- that damage to environmental values caused by the use of biological control agents is prevented and mitigated or repaired where damage occurs</t>
  </si>
  <si>
    <t>6.2.8</t>
  </si>
  <si>
    <t>Protection of forests from negative impacts of fire</t>
  </si>
  <si>
    <t>Records of past uncontrolled fires are kept and trends examined.
V
Corporates: Documented record of past fires which includes; number of fires, extent of damage, examination of causes and analysis of trends.
Owner Manager: Interview to demonstrate an understanding of the causes Evidence of how the management has been modified as a result of analysis of past fires.</t>
  </si>
  <si>
    <t>6.3.2</t>
  </si>
  <si>
    <t xml:space="preserve">There is a comprehensive fire risk management strategy that is implemented. </t>
  </si>
  <si>
    <t>V
Corporates: Documented fire risk plan.
Owner managers: Interview manager
G
A fire risk management strategy should include:
1. FIRE PROTECTION ORGANISATION
- Schedules of activities necessary for fire preparedness, a pre-season check list.
2. FIREBELTS AND CONTROLLED BURNING
- Details of internal and external breaks, clearly shown on maps. Legal requirements and Insurance warranties.
3. FIRE MANAGEMENT
- Standby duty arrangements.
- Special precautions for orange/red FDI.
- Action plans and call-out procedures and aircraft operations - KNFPA operations plan (if a member).
- Resource lists, including neighbour contact numbers and equipment.
4. FIRE REPORTS
- Statistical reports of fire incidence and post mortems (This is done through FPA)
5. STANDARDS
- Radios, Lookouts, Water supplies, Fire equipment, Fire tenders, Training and Fire belts.
6. ASPECTS WHICH CONTRIBUTE TO DECREASED FIRE RISK
Forestry management contributes to conditions which reduces the risk of uncontrolled fires and limits the extent of their damage. The following are examples of aspects influence fire risk: Community relations, road maintenance, management of conservation zones, alien plant control, residue management and road density</t>
  </si>
  <si>
    <t>6.3.3</t>
  </si>
  <si>
    <t xml:space="preserve">Those responsible for implementing the fire management strategy are capable. 
V
Corporates: Examine records of formal fire protection training.
Owner Manager: Formal training for manager or must be able to demonstrate high levels of experience. In-house training for general staff.
Interviews with staff
G
There should be an experienced fire chief, a competent manager and well trained staff. </t>
  </si>
  <si>
    <t>6.3.4</t>
  </si>
  <si>
    <t>The organization is a member of the Fire Protection Association in all areas that
the management unit occupies
V
Evidence of FPA membership and participation in cases where an FPA covers the area.
G
Legislation: The National Veld and Forest Fire Act, 1998 states (2) outlines the
functions and requirements for membership of the FPA</t>
  </si>
  <si>
    <t>6.3.5</t>
  </si>
  <si>
    <t>Measures shall be taken to limit environmental damage after the occurrence of
uncontrolled fires.
V
Evidence that there are actions taken to rehabilitate areas that have been damaged after uncontrolled fires.
Corporates: : Documented procedures that cover rehabilitation after damage from uncontrolled fires. Evidence of implementation and monitoring
G
Damage from wildfires present a high risk to all the conservation values associated with the management unit. Rehabilitation plans should cover the major risks for the management unit. A focus for rehabilitation would be on arresting soil erosion and the resulting sedimentation of freshwater ecosystems. Burning regimes for grasslands and fynbos could be interrupted and would need to be adjusted. Hot uncontrolled or unseasonal fires could result in damage to indigenous forest patches and other sensitive ecosystems</t>
  </si>
  <si>
    <t>Monitoring, identification and control of pests and diseases and damage causing animals</t>
  </si>
  <si>
    <t>Managers inspect plantations for evidence of ill-health and damage and take
appropriate action. The frequency of inspections shall be determined by the specific pests and environmental factors.
V
Corporates: Maps or records of occurrence of pests and diseases.
Owner management: Interviews
G
This should form part of the Integrated Pest Management Strategy covered in 6.2.4.
Support to managers is available from the Tree Protection Co-operative Programme (TPCP).</t>
  </si>
  <si>
    <t>New outbreaks and spread of specified pests and disease are reported to the
relevant authority or organization
V
Significant pest incidents are monitored with a frequency that is linked to the specific pest and environmental factors and reported to the Tree Protection Co-operative Programme (TPCP.)
Group Scheme: This reporting can be done by the group scheme manager</t>
  </si>
  <si>
    <t>Where damage-causing animals (e.g. baboons, bush pigs, antelope &amp; rodents)
pose a significant threat to the productivity of the plantation, they are controlled
according to recommended protocols and in line with legislation.
V
Assessment of damage has taken place and shown that productivity is significantly affected.
Corporates: Clear policy and procedure and evidence of implementation. Records to show losses suffered are sufficient justification for chosen control measures.
Owner Manager: Interviews with managers to determine if there is a systematic
approach to controlling damage-causing animals.
G
Non-chemical controls are used where available.
Non-lethal control options have been attempted first.
Where not effective, other means approved by conservation authorities are
implemented. SA Environmental Guidelines for Commercial Forestry Plantations in South Africa Chapter 5.1 Damage-causing Animals</t>
  </si>
  <si>
    <t>ECONOMIC SUSTAINABILITY</t>
  </si>
  <si>
    <t>Sustainable use of non-timber forest products</t>
  </si>
  <si>
    <t>7.1.1</t>
  </si>
  <si>
    <t>For commercial use of non-timber forest products from natural areas under the
organization’s* control, a sustainable harvest level is calculated and adhered to.
Sustainable harvest levels are based on Best Available Information*
V
Calculations of sustainable harvest levels of non-timber forest products. Evidence that these are being adhered to.
Sources of best available information.
Compliance with legal requirements.
National Environmental Management: Biodiversity Act (No. 10 of 2004)
NEMBA (No. 10 of 2004) Threatened or Protected Species Regulations, 2013
G
This indicator refers to Non Timber Forest Products (NTFPs) that are harvested from natural ecosystems, for example medicinal plants, reeds and flowers.
There are currently few documented sources of Best Available Information for these activities. However, any harvesting of species from natural ecosystems will require permission from the provincial conservation agencies. These permits will come with requirements for sustainable management of the species.
Legislation: NEMBA (No. 10 of 2004) Threatened or Protected Species Regulations, 2013</t>
  </si>
  <si>
    <t>7.1.2</t>
  </si>
  <si>
    <t>The range of resources and ecosystem services on the management unit and the
potential benefits to local communities are known by management. 
V
The manager is able to describe
1. the range of plantation products and how this could benefit local communities.
2. the range of ecosystem services and how these could benefit local communities.
Corporates: Documented evidence of the above.
Corporates should undertake a formal assessment of ecosystem services available in order to fully appreciate the range of products and services provided by the management unit and to communicate it throughout the organization and to stakeholders.
Owner Manager: Interviews involving inter alia the following:
Does the management unit have;
-opportunities for recreation
-important catchments for water supply
-wetlands for water quality maintenance and flood attenuation
-natural ecosystems for biodiversity conservation and the other associated services?
- any other resources or ecosystem services of relevance to the management unit in question and/or the neighbouring communities</t>
  </si>
  <si>
    <t>7.1.3</t>
  </si>
  <si>
    <t>The organization diversifies the range of products and services produced on the
management unit where this is beneficial to the sustainability of the operation and the community. [See 2.2.3]
V
The range of products and services that are available are being used where there are opportunities.
Evidence of how opportunities are made known to the community. This could include passing information via word of mouth, notices to neighbours, agendas of liaison meetings with stakeholders, publicity campaigns.
G
The diversification of the operations may not always yield financial returns that seem to justify the effort, however consideration should be given to role that opening access to the diversity of forest products will bring to promoting community harmony. This could play a vital role promoting cooperation and reducing risks such as arson</t>
  </si>
  <si>
    <t>Forestry operations are economically sustainable</t>
  </si>
  <si>
    <t>7.2.1</t>
  </si>
  <si>
    <t>Harvested timber areas are re-established within a year of felling unless the area is being rehabilitated to natural vegetation for ecological reasons.
V
Field observations
Harvesting and planting records
G
The goal should be to re-establish as soon as possible. Delays in reestablishment must be justified.
In the case of losses due to natural disasters, replanting is undertaken as soon as
possible.</t>
  </si>
  <si>
    <t>7.2.2</t>
  </si>
  <si>
    <t>There is a clear justification for the choice of species and genotypes chosen for
the plantation, which takes into account the objectives of the plantation, and the
climate, geology and soils at the planting sites
V
Evidence that the key factors governing species choice have been considered.
If there is reason to believe the incorrect species have been chosen then further
requirements for evidence such as soil maps, climate data and market information should be requested. 
G
Species choice is governed by site, fire risk, market and risk of disease
Consideration for climate change and its impacts on site, such as increasing risk of
drought and disease. Support for research such as that done by the ICFR is funded by FSA funds and membership of FSA implies support for this work</t>
  </si>
  <si>
    <t>7.2.3</t>
  </si>
  <si>
    <t>Aspects important to plantation productivity are monitored. 
V
Corporates: Documented monitoring results.
Owner Manager: Interview on how aspects listed in the guidance below are monitored.
If infield compliance indicators are poor, then documented evidence can be requested.
G
Monitoring should include the following where relevant to operations:
1. Actual yields against predicted yield.
2. Silvicultural specifications important to optimize stocking. [silvicultural quality,
weeding, growth, plant quality and seed source, chemical use]
3. External aspects critical to production. [disease, fire, weather, theft, damage from animals]
4. Harvesting practices</t>
  </si>
  <si>
    <t>7.2.4</t>
  </si>
  <si>
    <t>Where there is evidence of a loss of productivity over successive rotations that
can be attributed to reduction in site quality action is taken to restore site quality
V
Growth data that indicates loss of production
Evaluation of actions taken
G
Actions could include aspects such as limiting loss of soil organic matter/soil erosion and eliminating high intensity fires when burning residues</t>
  </si>
  <si>
    <t>7.2.5</t>
  </si>
  <si>
    <t>The drivers of the costs of production must be understood and relevant aspects
monitored including; labour efficiency, productivity of machinery. 
V
Corporates: Examine management plan budgets
Owner Manager: Interview managers
G
It is only necessary explore these aspects in depth if there is reason to believe that the manager is not controlling costs and this is a risk to profitability</t>
  </si>
  <si>
    <t>7.2.6</t>
  </si>
  <si>
    <t>Forestry operations make an economic contribution to the community and
country
V
Value of annual operations is stable or increasing, or where declining can be justified.
Financial statements
G
In combination with the requirements of criterion 2.3 the goal of economic benefits to the community and country should be assured</t>
  </si>
  <si>
    <t>7.2.7</t>
  </si>
  <si>
    <t>Forestry operations make provision for diversification and resilience
V
Forestry operations produce a range of products/customers to diversify income streams.
A range of species or clones and age classes are present on the management unit.
For large vertically integrated companies it may more challenging to diversify.
However, diversification remains a critically important principle for sustainable forestry so all organisations should look for ways to increase their overall genetic diversity and resilience to both environmental and economic change</t>
  </si>
  <si>
    <t>7.2.8</t>
  </si>
  <si>
    <t>Responsibilities for sustainable forest management are clearly defined and
assigned
V
Corporates: Refer to organograms and job descriptions
Owner managers: Interviews</t>
  </si>
  <si>
    <t>Y</t>
  </si>
  <si>
    <t xml:space="preserve">David Everard  interview response over TEAMS. Risk Management System (RMS) - Human Resources Section on the intranet. For SAPPI-Forest workers are contracted in, not employees. EBOdoc022 Comply with legislation document viewed. New Employee Induction Checklist viewed on screen sharing, which details all the checks to be made for a new employee. Viewed SHEQ Induction booklet and new employees are inducted through a course. </t>
  </si>
  <si>
    <t>viewed SHEQ Alert for Chainsaw kickback and maintenance within the 2020 SHEQ Alert Folder in the RMS, and non-lost time SHEQ Alert for a chainsaw kickback where a visor was damaged during kickback and cut the operator, dated 30.09.2019. 
Document ED5docc005 First Aid Box Checklist was uploaded to TEAMS, which is used to check First Aid box contents.
O3doc013 Version 2.3 Written Safe Work Procedure dated 22/10/2015 details the SAPPI general safe working requirements, including presence of trained first aider, first aid box, risk assessments, competence, PPE, and annual medical checks.</t>
  </si>
  <si>
    <t xml:space="preserve">Remote Stage 1 </t>
  </si>
  <si>
    <t xml:space="preserve">Viewed within the RMS the Policies and procedures, including PU Area Management. DE explained that the Environmental Impact Assessment works at 2 levels - either use of a formal external consultant (new projects), or "internal environmental risk assessments", e.g. maintenance and non-listed activities. </t>
  </si>
  <si>
    <t xml:space="preserve">Plantation species managed under the Alien species guidance, and species listed as Alien invasives, grown within a demarcated area - e.g. Water Use Licence permitted. Eucalyptus species choice is increasingly (60% to 70% hybrids, grown from cuttings). </t>
  </si>
  <si>
    <t xml:space="preserve">To be verified at Stage 2 Audit </t>
  </si>
  <si>
    <t>To be verified at Stage 2 Audit</t>
  </si>
  <si>
    <t xml:space="preserve">Under Facilities Management, viewed the RMS for Waste Management processes and procedures, including pollution prevention. Document/workflow Reference ER9A7 for managing fuel stocks, and viewed the procedure for Major Fuel spills - to be uploaded into TEAMS for viewing. </t>
  </si>
  <si>
    <t xml:space="preserve">DE showed the IPM documentation on screen over TEAMS. 2004 version was shared and there is a 2020 version in preparation. Used both for Alien invasives and weeds in plantations. </t>
  </si>
  <si>
    <t>competency to be uploaded.</t>
  </si>
  <si>
    <t>SAPPI discussed and shared by TEAMS and uploaded a copy of the ET1doc053 Fire Risk Management Document Version 2.0 dated 02.08.2017. This document sets out the Corporate Policy and detailed arrangements for managing Fire, including Risk management, fire management, reporting, and financial needs.</t>
  </si>
  <si>
    <t>DE explained that there are outbreaks which require reporting - e.g. new pests affecting Eucalyptus. Details to be provided by Research department.</t>
  </si>
  <si>
    <t>OBS</t>
  </si>
  <si>
    <t>requested policy and procedure. Question for weds. 
Weds - worker accommodation questions from Takalina, 3 completed checklists. Issues are normally water. 
Action-log used to report defects, and sent to either Contractor, or done by SAPPI. 
Minutes of a recent meeting pre-COVID.</t>
  </si>
  <si>
    <t>FPA membership evidence uploaded to TEAMS Files.
Clan area membership uploaded.</t>
  </si>
  <si>
    <t xml:space="preserve">Interview weds with Takalani - signs of laptosani - area spraying, chemical used was - copy of pest report uploaded. </t>
  </si>
  <si>
    <t xml:space="preserve">Interview with Andrew pool who manages Shafton area plantations. - Labour is all contractors and their employees. Collective bargaining is handled at the Contractor level. Andrew confirmed that the SAPPI contract specifies the terms and conditions for contractors are at least the legal minimum. </t>
  </si>
  <si>
    <t>SAPPI maintains a monthly reporting system for illegal activities, and this has been uploaded to TEAMS as an example.
Weds - Clan - report for theft in last few months. Copy of case report. 
Weds interview with Andrew Pool - picnic site and accident occurred in 2018 - public access is available, and a spate of incidents, and two teenage boys fell off, 9 metres fall. Follow-up - confirmed signs were in place, and after the event site has been closed-off, and a risk assessment carried out, and recommendations for better signage and safety, wooden fence erected. Sire re-opened and no further incidents, and security patrols and people sent away and issued with a warning.</t>
  </si>
  <si>
    <t xml:space="preserve">Monitoring data and management plan available at Plantation level - weds question.
Weds - monitoring data -  roads plan shared. Conservation species and areas - Clan - Roads/crossings - everyone reports as and when; crossings needing money spent are applied for CAPEX if major spend and an EIA done. 
Conservation - integrated weeding plan used, conservation areas - crane species in wetlands, indigenous forest present - conditional report assessment. Interview with Mbuso.
Andrew Pool - environmental weeding plan records the species and status. Areas targeted and work carried out where required. Neighbour relations managed to control invasive species and split of responsibility. Example given of site at K Block, Shafton, Eucalyptus regeneration. Method combines manual slashing and stump treatment, using chemical - e.g. Garlon &amp; Performer (adjuvant).    </t>
  </si>
  <si>
    <t xml:space="preserve">Within the SAPPI RMS there is a Policy and Procedure for and viewed workflow on RMS document ES52, version number 2.0 January 2014; and pest management document to be uploaded.
Clan area - no damaging animal events.
Shafton - animal damage issues - livestock incursions, security guards patrol and arrange removal. No baboon damage occuring, bark damage - some issues in young pine plantations, through Antelope browsing. Some issues with bush pigs, but localised.  </t>
  </si>
  <si>
    <t>Interview with Andrew Pool - discussion on restocking by planting versus coppice rotation.
Giovanni - move away from Coppice to maximise the yield from the site. Some work being done on mulching as opposed to chemical operations. Site species/hybrids matching is done on a 3-year look-ahead for planning and operational level.</t>
  </si>
  <si>
    <t xml:space="preserve">weds interview and discussion on DWS situation over permitting and species changes, especially when changing from Pine to Eucalyptus. Giovanni - general terms of ratios - there is a 20 look-ahead strategic level. KZN - pine will be transitioned to Eucalyptus except for specific constraints, and in other areas there are reductions in use of pine in favour of Eucalypts. </t>
  </si>
  <si>
    <t xml:space="preserve">To be verified at Stage 2 audit.
Viewed ED7doc002 PPE Issue Register document version 2.0, dated 13 September 2010. Query whether a newer version exists?
Safety procedures - question about document control to Schalk over safety. Incident and other factors within the RMS will prompt document review. Over 800 documents are safety related, and changes are driven by legislative changes and/or process changes. David - Risk register is reviewed annually and the risk register then drives document revision. "Process owner" then reviews sections of the RMS. Incident over stump cutting which prompted a review of operational guidance.
David - COVID situation and managing documentation - fast moving item and document review will take place when the situation stabilises. </t>
  </si>
  <si>
    <t>Evidence uploaded to the TEAMS website. SAPPI is involved in auditing and documentation made available.</t>
  </si>
  <si>
    <t xml:space="preserve">Interview with Andrew Pool - no local disputes/grievances, 2 direct reports. </t>
  </si>
  <si>
    <t>RS requested 2 forestry related risk assessments by email/TEAMS - uploaded to TEAMS by SAPPI. Viewed on TEAMS the Risk Management system - and viewed Baseline Risk Assessment Procedure and for Harvesting and Transport viewed Risk Assessment Profiling Methodology Procedure on the Intranet RMS. 
SAPPI uploaded the EBOdoc033 Safety Health and Quality Induction Booklet which sets out the SHEQ requirements to new employees. This summarises SAPPI policy and procedure for a wide range of health and safety issues, and includes occupational health issues and PPE and Environment.</t>
  </si>
  <si>
    <t xml:space="preserve">SAPPI uploaded the EBOdoc033 Safety Health and Quality Induction Booklet which sets out the SHEQ requirements to new employees. This summarises SAPPI policy and procedure for a wide range of health and safety issues, and includes occupational health issues and PPE and Environment.
SAPPI also uploaded to TEAMS a range of risk assessment examples, and documents including SB1doc001 Risk Assessment Profiling Methodology, FE1doc054 Risk Assessment Procedure, EF1doc001 General Health and Safety, ED5doc002 First Aid Policy, Contractor Management Directive, Contractor Management Organisational Policy.
Interview with Takalani weds - sanitising operations, social distancing, masks issued, sanitiser. Information is received via email. Face to face briefings were done to operators. </t>
  </si>
  <si>
    <t>SAPPI uploaded a copy of their OHASA Act Register to TEAMS, and the ED21odc008 First Aider Appointment document. The ERDoc001 Training Matrix was also uploaded which has a suite of notes on the different Safety Training required for machines and other activities, and a checklist for recording individual training records. Two examples of SHEQ Safety Alerts were seen via screen-sharing, one for chainsaw kickback and maintenance, and one for a non-lost-time incident involving chainsaw kickback and a damaged visor attachment.</t>
  </si>
  <si>
    <t xml:space="preserve">The Safety Report for SAPPI Forests for April 2020 was uploaded to TEAMS. The frequency and severity rates are seen to be the highest for the regions Barberton and Ngodwana. Question posed to SAPPI about this by RS - 
Interview on weds, Didi - explanation of stats. Ngodwana has the steepest terrain and mechanisation is limited, and steep-slope motor-manual. reduction of motor-manual ops in the field. Barberton - steep-slopes and in-field peeling. Reduction in motor-manual by about 30%, increase in the Safety-Stop programme and in-field supervision and leadership. Fatality in August 2019 in Barberton significantly affected the statistics. Average age of chainsaw operators is over 40, and all workers are employees of contractors.
A Fatality Accident Investigation from 2019 was uploaded to TEAMS and showed a very high level of diligence in investigating the incident. An actions log resulting from the fatal accident inquiry was also uploaded showing SAPPI's internal responses, including training and risk assessment review, and requirements for the contracting company to remedy. the closed out action were all detailed and dated as actioned. </t>
  </si>
  <si>
    <t xml:space="preserve">viewed the procedure for Managing Invasive and Alien species, and Herbicides Procedures and Guidelines over TEAMS. Viewed Guidelines for Controlling Alien and Invasive Species Programme, Version 2, 2002. David Everard confirmed that many of the environmental documents are being updated in 2020. SAPPI also has a field guide for Alien and Invasive species and each plantation has a weeding plan. SAPPI also runs an "escapee programme" where they work with neighbours to eradicate species from stakeholder lands. 
Burning of firebreaks is covered under Fire Protection, and viewed on TEAMS by screen-sharing - Managing Wildfire risks, and the risk-based system on the RMS. ET01Doc 053 02.09.2017 V2 - comprehensive document on Fire Management including firebreaks, audits, fire prevention issues.
Road Management documentation - viewed ER1B - Monitoring and Maintaining Roads - DE explained the system, and viewed on screen the system within RMS. RMS has a workflow and embedded guidance and links to relevant documentation. </t>
  </si>
  <si>
    <t xml:space="preserve">G
Context: The South African forestry industry uses a number of species that are known to be invasive, however plantation establishment and control of their spread is regulated through the NEMA EIA Regulations, National Environmental Management: Biodiversity Act (No. 10 of 2004), Invasive Alien Plant Regulations and the National Water Act. (Act 36 of 1998). Landowners are by law required to control the spread of alien plants on their properties. There are a dedicated government programmes, most prominently, The Working for Water Programme, directed towards working with landowners to manage invasive alien plant spread. The indicators have been designed with this context in mind.
The appraisal of the landscape could include the following:
There is evidence that on neighbouring lands there are trees that clearly originated from the management unit. It might be clearer in water courses, disturbed land or on lands down-wind from the management unit. In some landscapes it may be impossible to determine if the management unit is the source of the invasion. For example, in heavily afforested or historically invaded landscapes it may be difficult to apportion responsibility on a particular landowner. In such cases the auditor must evaluate the situation on a case by case basis.
The following points must be considered:
- In some areas trees were introduced into South Africa over a hundred years ago and it is impossible to apportion responsibility to current land owners. For example, Acacia mearnsii has been used in South Africa since the 1850s and the seed can remain viable for up to 50 years (Cronk, 1995)
- Some species, particularly A. mearnsii, are being used by communities in the
landscape for sustaining livelihoods. In many cases the value of the timber and bark may keep the tree from spreading. </t>
  </si>
  <si>
    <t>DE explained the policy and guidelines for fertiliser usage. ES2F section of Silviculture RMS, and viewed the Guidelines for Eucalyptus species on screen sharing over TEAMS. Document Reference ES1 Doc009 V2.1 04/11/2013. There are also versions for pine and wattle. DE explained that saplings are now containerised with paper pots. The medium for the plug is a combination of fibres and compost and some slow release fertiliser.</t>
  </si>
  <si>
    <t>DE demonstrated the RMS section for pesticide usage and the Integrated Pesticide Management System, and viewed the flowcharts and the pre-application list for knapsacks, and the Work Safety Procedures, viewed over TEAMs for the Spraying documentation - ref Written Safe Work Procedure for Manual Chemical Wedding ES1C31211doc019 V2 08.01.2008.</t>
  </si>
  <si>
    <t>SAPPI use some biological control agents, e.g. nematodes and wasps. Pheromone projects are also used against some moths.
Viewed Guidelines for Implementation of Biological Control document version 0.2 dated 2002 - verbal report that this document is under review for a 2020 update. ER2doc099 25.07.02 
Interview weds - bio-control. Species matching tries to minimise risks. Jolanda - bio-control programme - pests and pathogens, for example - collaboration with several universities, e.g. Pretoria, and internationally. SAPPI is a world leader in the use of biological control for sirex wood wasp - now across all main companies: nematode sourced from Australia. Programme includes annual monitoring in collaboration with other companies. Leptosibi?? and XX - Eucalyptus - collaboration with Pretoria University. Ganiptris. Costid moth - SAPPI pioneer of pheromone usage. SAPPI is using an integrated pest management system: chemical ecology, e.g. E. Nitens - moth jumped onto E. Nitens, and pheromone traps the male moths. International collaboration with Canada. Final stages of updating the Guidelines so release of new document planned for August 2020.</t>
  </si>
  <si>
    <t xml:space="preserve">DE shared screen on the fire monitoring and measuring procedure. </t>
  </si>
  <si>
    <t xml:space="preserve">weds - interview with Takalani. Small fire areas burnt in 2019. RMS has a rehabilitation plan documentation, not happened at Clan. Fire Report for Clan uploaded. Major fires are investigated, and follow-up. Shafton - fire incident.
Andrew Pool - Fire records - Shafton - 30/11/19 - disaster fires out of season - Fire Report completed, and analysis of resources used, 2 fires simultaneously, compartments and species all recorded. Remedial Action is added to APO. Area lost approximately B13 and B14, B15 spread, 100% loss. Felled timber in B15, residues burnt, replanting 2020, spread to B17 and B19 - already felled. Spread into B31, B33, B32 - felling underway in 2020. Fire did affect some open area grassland, which hadn't been burnt in 2019 as a control. Impact was limited. </t>
  </si>
  <si>
    <t xml:space="preserve">SAPPI NTFP documentation did include a peanuts project, and there is a honey project in Zululand. There is no exploitation of such NTFPs from natural ecosystems.
Weds - Clan area - NTFPs - firewood, bees making honey, grass. Bee keeping is both community and commercial, and helps reduce fire risk through community involvement. No fences, so access is available. Security patrols take place in the high risk areas.
Shafton - NTFP - contract in place with a commercial honey producer. Bee operator captures swarms and remove to other sites. </t>
  </si>
  <si>
    <t xml:space="preserve">DE shared the "Social Environment" section of the RMS, and this is managed very much at the Plantation level. SAPPI has a Community Liaison Department which coordinates Stakeholder interaction. There is a Multiple Resource Use Policy, ER3doc005 V1.0 09.12.200. Reporting is aggregated and reported to the Divisional Environmental Manager and included in the Corporate Annual Sustainability Report. </t>
  </si>
  <si>
    <t xml:space="preserve">Clan - interview with Takalani - written requests taken from the Community, and telephone communication, and cooperation with farmers WhatsApp group. Examples uploaded of letters of community communication plan. 
Shafton - Karkloof MTB club for the extensive MTB trails. Trail network is maintained managed by the Club. Weekends - up to 200 cyclists per day. </t>
  </si>
  <si>
    <t xml:space="preserve">DE showed the RMS pages of Harvesting for the various steps, including managing stocks, and the stock is measured annually and includes use of LIDAR and Satellite images. Harvesting yield is compared to predicted output. Each FMU has a management plan, and yield and supply is aggregated at the corporate level for 20 years, and at the plantation level over 5 years. 
Clan area - Planning department sends the felling plans and then the operational team carry out works and do post-operational analysis. Works are based the APO from planning, and tolerance gives -/+ 15 is acceptable. Local authority is allowed via an APO change form from the RMS. Takalani - compartments are checked before operations take place and protective measures are taken, and requests to environmental departments. Planning is conducted on a 3-months ahead basis. </t>
  </si>
  <si>
    <t xml:space="preserve">interview with Giovanni or Ian - planning/research. Include question on carbon stocks….
Andrew Pool - Shafton. All re-establishment is by planting, no destumping, and plants set out between the stumps. Any coppicing regrowth is prevented by a pre-plant spray. Application of herbicide using Garlon, and later use of Roundup as part of the other weeding.
Interview with Giovanni (Planning) - remapping recently using LIDAR and Satellite and GIS data. Replanting is GPS captured. Measurement programme is done, to focus on next years tree size. Site Index measurement also carried out, using LIDAR data - gives height, and calibration using ground-truthing. Growth and yield modelling system used with limiters. Permanent sample plot programme - 500 plots nationally. Eucalyptus - annual and pine every 2 years. Harvesting can be fine-tuned based on actual annual data. 
Carbon Stocks is a Statutory requirement, and methodology used is being checked by an external agency - reporting is at Tier 1 level, so no inclusion of soil or deadwood. Methodology will incorporate losses due to Natural disasters. Soil Monitoring is beginning to happen, and this will be incorporated in due course, and SAPPI is collaborating with MONDI. Some work also being done on stocking density. 
</t>
  </si>
  <si>
    <t xml:space="preserve">Discussion over harvesting and harvesting teams - motor-manual work and tractor-trailer extraction. Mechanised harvesting is carried out by Contractors. RMS section viewed over screen sharing, and DE explained the various planning and procedural aspects. Very comprehensive workflows and guidance over coupe planning terrain, roading, creating contracts and managing contracts. 
RMS includes a Guidance document on Managing Coupe Size - Minimising Impacts as a result of large Coupe size. EO1doc033 V2 13.11.2003 refers to guidance on impact minimisation. 
Pre-harvest agreement checklist - excel file - covers off multiple aspects and requires sign-offs. The checklist integrates with the Corporate system. Printed copies are then signed off by each Authoriser and files are recorded at the Plantation Management Level. One signed copy is maintained at the operational site. </t>
  </si>
  <si>
    <t xml:space="preserve">DE explained SAPPI policy on planting clones versus hybrids, request to planning team for diversity rules, and breeding programme within the nursery division.
Andrew Pool - meetings are held with Planning and discussions held on a compt by compt basis. Sites are matched to species, and factors such as drought, frost, shallow soils, etc. Shafton, e.g. Eucalyptus varieties which are frost resistance and hybrids of nitens-grandis and specific clones. One site sits on the snowline so species are chosen accordingly. Rotation lengths 8 to 11 years Eucalyptus, and pine 14 to 16 years.
Interview with Giovanni - Planit satellite data (daily data) used for planning imaging - can control illegal harvesting, and automated harvesting detection system. Explanation over the continuous adaptation to hybrids over single species. Therefore a baseline is complex. Trends are also reviewed on planned versus actual through yield, for example, Eucalyptus - moisture content changes for different markets, giving a different volume: weight ratio.
Giovanni - Carbon Stocks - Jacob Crous - Government reporting - Sustainable cut is managed, and 3.9 to 4 Million Tonnes per annum. New research project to model climate change issues and potential hybrids/species for medium term. </t>
  </si>
  <si>
    <t xml:space="preserve">DE explained that there are organograms and JDs and will be uploaded into TEAMS. Requested Environmental, Certification and Planning JDs.
DE explained that the internal audit roll out has included SAFAS checklists in the last 12 months and currently.  Internal audit report for 2019 example uploaded to TEAMS to evidence this. </t>
  </si>
  <si>
    <t>South Africa</t>
  </si>
  <si>
    <r>
      <rPr>
        <sz val="14"/>
        <rFont val="Cambria"/>
        <family val="1"/>
      </rPr>
      <t>PEFC Forest Management Standard SAFAS 4 2018, South Africa</t>
    </r>
    <r>
      <rPr>
        <sz val="14"/>
        <color indexed="10"/>
        <rFont val="Cambria"/>
        <family val="1"/>
      </rPr>
      <t xml:space="preserve">
</t>
    </r>
  </si>
  <si>
    <t>TBC</t>
  </si>
  <si>
    <r>
      <t>Forest Manager/Owner</t>
    </r>
    <r>
      <rPr>
        <sz val="14"/>
        <rFont val="Cambria"/>
        <family val="1"/>
      </rPr>
      <t>/organisation (Certificate Holder):</t>
    </r>
  </si>
  <si>
    <r>
      <t>Forest Name</t>
    </r>
    <r>
      <rPr>
        <sz val="14"/>
        <rFont val="Cambria"/>
        <family val="1"/>
      </rPr>
      <t xml:space="preserve">/Group Name: </t>
    </r>
  </si>
  <si>
    <t>Sappi Southern Africa Ltd 
P O Box 13124, 
Cascades,
3201
South Africa</t>
  </si>
  <si>
    <t xml:space="preserve">Dr. David Everard and Amanda Horne, SHEQ Manager System, Sappi Forests | 170 Peter Brown Drive, 17 Montrose Park Boulevard, Victoria Country Club Estate, Montrose, Pietermaritzburg | South Africa, </t>
  </si>
  <si>
    <t xml:space="preserve">Tel +27 33 347 6641 </t>
  </si>
  <si>
    <t>Amanda.Horne@sappi.com</t>
  </si>
  <si>
    <t xml:space="preserve">www.sappi.com </t>
  </si>
  <si>
    <t>None</t>
  </si>
  <si>
    <t>Annex 1b PEFC FM Standard and Checklist</t>
  </si>
  <si>
    <t>Adapted Standard version:</t>
  </si>
  <si>
    <t>Adapted Standard date:</t>
  </si>
  <si>
    <t>CAR?</t>
  </si>
  <si>
    <t>A.2</t>
  </si>
  <si>
    <t>1.</t>
  </si>
  <si>
    <t xml:space="preserve">1 PLANNING, LEGAL COMPLIANCE AND CHAIN OF CUSTODY 
</t>
  </si>
  <si>
    <t>1.1</t>
  </si>
  <si>
    <t>Legal compliance</t>
  </si>
  <si>
    <t>Plantations are established in accordance with; 1) Applicable laws* and regulations and administrative requirements, 2) Legal* and customary rights*
V
Compliance with the National Water Act (Act No. 36 of 1998) [NWA]. The key provisions of the Act that apply to 1.1.1 are: 
1. The plantation is registered for water use AND 
2. There is a water use license OR 
3. There is a planting permit OR 
4. The plantation was established prior to 1972 or prior to 1998 in former homeland areas and traditional authority areas.
If the timber grower is in the process of engaging with the Department of Water Affairs and Sanitation to verify the legality of the timber they can be deemed to be complaint if can demonstrate that they are in accordance with each step in the process.
Documented acknowledgement of payment of forestry water use fees from the Department of Water and Sanitation or other indisputable evidence of payment.
The area of timber planted is less or equal to the area that was registered.</t>
  </si>
  <si>
    <t xml:space="preserve">G
The legal requirement to grow timber is a license to use water obtained from the DWS. Environmental, agricultural and heritage authorization is a prerequisite of a water use license. (See 1.1.4) There are no legal requirements authorizing the harvesting of plantations. If ecosystem services are traded specific authorization may be required. Compulsory licensing, which is a function of DWS and is being rolled out gradually per catchment. Once this process is completed all legitimate plantations will have water use licenses
For plantations under 10 hectares this payment for water use does not apply for
Traditional Authority (TA) land. This threshold was set because cost of collecting the money for areas smaller than 10 hectares exceeds the revenue gained. In some TA areas the tribal authority has been registered and sent accounts for payment for water use. In many cases this payment has not been met because individual land-owners in the T.A. are less than 10 hectares and for the T.A. the cost to collect these small amounts of money would also not justify the amounts collected. Non-payment of water use in these areas should not be considered a non-compliance. In future all water-use licences will be issued to individuals and this issue will not occur. </t>
  </si>
  <si>
    <t>The boundaries of all management units* are marked, mapped or described.
V
On title deed land maps must be available indicating the management unit boundaries. Within T A lands, in the absence of maps, the boundary of individual woodlots within a T.A. or landscape can be identifiable by infield demarcation (e.g. beacons) or through recognition of boundaries by traditional leaders, neighbours and other members of the community</t>
  </si>
  <si>
    <t xml:space="preserve"> There shall be no substantiated outstanding claims of legal non-compliance
related to plantation management raised by regulatory authorities.</t>
  </si>
  <si>
    <t>V
Interviews
Stakeholder feedback
G
The certificate holder must declare any current legal processes involving laws relevant to forest management. The purpose of this indicator is to identify these legal processes to ensure that the organization is complying with the legal stipulations of the process.
The laws relevant to specific requirements will be listed under that requirement. A list of all possible applicable legislation is included in Annex. A.</t>
  </si>
  <si>
    <t>Prior to any listed site disturbing activities*, environmental impact assessments
as required by legislation shall be undertaken for any developments on the
management unit and records of decision complied with.
V
Compliance with the National Environmental Management Act (No. 107 of 1998). [NEMA EIA regulation 2014. Listing Notices]
G
The NEMA EIA regulations contain listing notices which are periodically updated. These regulations must be consulted before undertaking activities such as; afforestation, construction of dams or weirs, sewage treatment plants, new roads, waste disposal sites and others to see if the planned activity triggers the requirement of an EIA. Note that certain activities affecting fresh water require a water use license. This requirement is included in 4.2.3.
*listed site disturbing activities are those that are listed in the NEMA EIA regulation 2014.
Listing Notices</t>
  </si>
  <si>
    <t>1.2</t>
  </si>
  <si>
    <t>Management planning and monitoring</t>
  </si>
  <si>
    <t>V
Management plan and plantation map.
Corporates: Documented plans showing all required aspects
Owner Manager: Depending on the scale and intensity of the operation elements of the management plan may be verbally expressed in interviews with the responsible people.
Group Schemes: Some of the elements could be done at group level. The group
management system must define the elements of the management plan that require documentation.
G
Additional activities that require management planning are described under the relevant indicators</t>
  </si>
  <si>
    <t>The management plan* is reviewed annually and where necessary updated to
incorporate;
1) Monitoring results; including results of certification audits.
2) Inputs from stakeholder engagement.
3) New scientific or technical information
4) Changing environmental, social or economic circumstances.
V
Current and previous versions of the management plan include monitoring the aspects
covered in 2.2.4, 4.1.2, 4.1.4, 5.2.3, 5.3.4, 5.3.5, 5.3.6, 5.3.7. 6.4. 7.2.3, 7.2.5.</t>
  </si>
  <si>
    <t>A summary of the management plan* in a format comprehensible to stakeholders
including maps and excluding confidential information* is made available to the
public on request at no cost.
V
Group Schemes: The public summary can be done at group level.
G
The manager can indicate in a letter to stakeholders as part of the stakeholder
communication process that a summary of the management plan has been prepared and will be available on request.</t>
  </si>
  <si>
    <t>Forest management shall be based inter-alia on the results of scientific research.
Forest management shall contribute to research activities and data collection
needed for sustainable forest management or support relevant research activities carried out by other organisations, as appropriate.
V
Evidence of examples where research has been used.
G
Procedures in South Africa are derived from research done at the Institute of
Commercial Forestry Research and various universities. Forestry companies also do their own research.</t>
  </si>
  <si>
    <t>1.3</t>
  </si>
  <si>
    <t>Chain of Custody</t>
  </si>
  <si>
    <t>A system is implemented to track and trace all products that are marketed as
certified.
V
Tracking and tracing system.</t>
  </si>
  <si>
    <t>1.3.2</t>
  </si>
  <si>
    <t xml:space="preserve">Information about all products sold is compiled and documented, including:
1) Common and scientific species name;
2) Product name or description;
3) Volume (or quantity) of product;
4) Information to trace the material to compartment of origin for large scale
operations or compartment management unit for small and medium scale
operations.
5) Logging or delivery date or period.
6) If basic processing activities take place in the forest, the date and volume
produced; and
7) Whether or not the material was sold as certified.
V
Documented records of products sold. </t>
  </si>
  <si>
    <t>2.</t>
  </si>
  <si>
    <t>ENGAGEMENT WITH STAKEHOLDERS AND THE PROTECTION OF CULTURAL HERITAGE</t>
  </si>
  <si>
    <t>Tenure, access and use rights</t>
  </si>
  <si>
    <t>2.1.1</t>
  </si>
  <si>
    <t>Legal tenure to manage and use resources within the scope of the certificate is
demonstrated.
V
Title deeds and lease agreements OR
In TA areas individual/family owned plantations planted on individual /family fields or household plots, informal rights to use this land can be presumed unless there is evidence of:
• Ownership disputes or overlapping claims to the land in question
• Expansion of plantations into communal grazing land or other land to which other people have informal rights without a rights holders resolution in terms of IPILRA.
• Illegal purchase of the land in question</t>
  </si>
  <si>
    <t>2.1.2</t>
  </si>
  <si>
    <t>Access and use by legitimate rights holders including indigenous people* are
understood and respected
V
The following rights are documented and/or mapped with supporting evidence:
1) Legal* rights of tenure* and access of those living within the management unit, and obligations associated with these rights.
2) Servitudes and other legal* access rights of non-residents
3) Legal and Customary* rights* of tenure and access where the management unit is on Tribal Authority land;
4) Land claims lodged to the management unit and the status of these
G
The following legislation is relevant:
Extension of Security of Tenure Act 62 of 1997 (ESTA)
Land Reform (Labour Tenants) Act 3 of 1996 (LTA)
The Interim Protection of Informal Land Rights Act , Act 31 of 1996 (IPILRA)
* Indigenous people’s rights are protected under the South African constitution as are all vulnerable and disadvantaged people in South Africa. Separating indigenous people out as a specific group runs counter to a democratic South Africa where all those disadvantaged by colonialism and apartheid should be treated in a similar manner. It is the dominant political discourse that the rights of indigenous people would be strengthened by ensuring that they are treated in the same way as all people marginalised by South Africa's past</t>
  </si>
  <si>
    <t>Measures to engage with stakeholders, settle grievances and resolve
disputes.</t>
  </si>
  <si>
    <t>2.2.1</t>
  </si>
  <si>
    <t>There is evidence of ongoing stakeholder engagement.
V
Current list of stakeholders.
It should be determined:
-if the forest managers and staff know their neighbours and other stakeholders.
-if the stakeholders know the forest manager or representative of the organization.
-the manager should know what influence each stakeholder or neighbour has on their plantation management and vice versa.
Corporates: Documented records of ongoing engagement.
Owner Manager: Documented evidence of local contacting stakeholders at the start of the 5 year certification period. Thereafter it is unnecessary for all interactions to be recorded. Evidence of ongoing communication could be gathered by phoning stakeholders and interviewing the manager and worker.
Group Schemes: The group scheme manager can be responsible for engagement with national or provincial level stakeholders
G
The following are examples of stakeholders that should be included: local municipality, neighbours, contractors, user groups, neighbouring community representatives, labour unions, environmental interest groups, local clinics and  local schools, clients and suppliers.</t>
  </si>
  <si>
    <t>2.2.2</t>
  </si>
  <si>
    <t>Grievances/disputes are resolved using locally accepted mechanisms and/or
institutions
V
There is a formal process for the following situations:
a) disputes over access and use rights,
b) tenure or rights of occupation and
c) requests for engaging in activities not permitted on the management unit.
Corporates: Documented procedures for handling disputes and grievances.
Owner Manager: May describe the procedures verbally but in cases where there is a legal dispute then records must be kept.
For Owner Manager forestry within T A areas see guidance note below.
G
For disputes between members of a community on T A land, the local tribal authority is responsible for resolving grievances and disputes. It is not necessary to audit this institution unless there is reason to believe that there are disputes that substantially influence sustainable forest management.</t>
  </si>
  <si>
    <t>2.2.3</t>
  </si>
  <si>
    <t>There is a mutual understanding of the resource requirements and other needs
within the community and these are met where possible.
V
Interview with managers. Interviews with members of the community.
Family Forestry operations and on T A land this understanding is implicit in the way in which the community functions
G
A key ingredient of a harmonious community is a mutual understanding and respect for the various resource needs that exist in the landscape. There may be a need for employment, water, grazing, wood on the part of the local people while the plantations need to prevent fire, and maintain infrastructure. A number of these interests may overlap, for example, protection of water resources and grazing. It is through a mutual understanding of these factors that the foundation for harmony can be built. The object of the interview is to determine if there is an understanding of what resources the community needs and how forestry operations may affect these.
Recommendation: Organizations are encouraged to involve members of the
community in joint projects</t>
  </si>
  <si>
    <t>2.2.4</t>
  </si>
  <si>
    <t>Indicators of community disharmony are noted, analysed and solutions are
sought.
V
Evidence that signs of disharmony related to forest management are detected and responded to.
Corporates: Documented evidence
Owner Manager: Interviews
G
The following are possible indicators of disharmony that could be considered:
- arson
- demonstrations or protests against the organization.
- disputes and grievances that have being registered.
- direct feedback during stakeholder engagement.
- change in attitudes
Where these indicators of community disharmony are frequent they should be monitored and trends and responses analysed.</t>
  </si>
  <si>
    <t>The organization contributes to socio-economic development in the area
where they operate.</t>
  </si>
  <si>
    <t>According to the Hermes country report (2017) for South Africa the key economic risk factors are unemployment, rural poverty, skewed incomes, disease and a track record of labour militancy and weak educational standards. Furthermore, Moody's and other ratings agencies have cited youth unemployment as their area of greatest interest in South Africa. The challenge facing the plantation industry is to play a role in alleviating these factors while improving working conditions.</t>
  </si>
  <si>
    <t>2.3.1</t>
  </si>
  <si>
    <t>The organization contributes to employment and job creation.
V
Employment records are maintained on the total number of permanent and temporary employees.
Records are maintained on the total value of wages paid to permanent and temporary employees.
The number of jobs created on the management unit is stable or increasing, or where declining can be justified.
Family Forestry: records of employment are not required.
G
Information can be drawn from Skill development levy reports and UIF reports to SARS</t>
  </si>
  <si>
    <t>2.3.2</t>
  </si>
  <si>
    <t>The organization's employment policies are responsive to the local socioeconomic context.
V
Corporates: Policies of the organisation take account of the local socio-economic and context in which they operate.
Managers demonstrate awareness of the socio-economic context in South Africa.
G
Aspects of the socio-economic context to consider include:
-Levels of local poverty
-Availability of willing labour
-Unemployment rates
-Levels of education
-Other pressing social needs
Aspects of the employment policies that are relevant in this case include:
-Use of manual labour
-Use of machines
-Use of contractors
This must be evaluated in relation to programmes to alleviate the key economic risk factors</t>
  </si>
  <si>
    <t>2.3.3</t>
  </si>
  <si>
    <t>Demonstrable efforts to employ local workers and source local service providers.
V
Recruitment policies of the organization.
Reasons for sourcing from further afield.
G
This is potentially a high risk factor that is generally well managed in the forestry industry because managers are aware of the benefits of employing local people and the risks of bringing in people from further afield when there is high local unemployment.
The definition of the term 'local' in this context depends on a number of factors which the manager should be aware of. The principle is that if there are capable people in close proximity to the management unit they should get first option for employment.</t>
  </si>
  <si>
    <t>2.3.4</t>
  </si>
  <si>
    <t xml:space="preserve">Opportunities for local social and economic development are identified through
engagement with local communities and other relevant organizations.
V
Evidence of engagement with the community and an understanding of the community's needs.
Corporates: Documented evidence of engagement.
Owner Manager: Interviews
Family Forestry: Community engagement is implicit in the way in which the community functions
G
Where cost, quality and capacity of non-local and local options are at least equivalent, local goods, services, processing and value-added facilities are used.
Reasonable* attempts are made to establish and encourage capacity where local goods, services, processing and value-added facilities are not available. </t>
  </si>
  <si>
    <t>Cultural, ecological, recreational, historical, aesthetic and spiritual sites
and services are maintained.</t>
  </si>
  <si>
    <t>2.4.1</t>
  </si>
  <si>
    <t>Sites of cultural, ecological, recreational, historical, aesthetic and spiritual
significance are identified and protected. Access is granted to interested and
affected parties.
V
Visits to sites to verify methods for protecting them from forestry impacts.
Corporates: Significant sites are mapped and management prescriptions documented.
G
The following sites of special significance are commonly found within plantations: 1. Grave sites. 2. Sacred and historical sites, e.g. 3. Areas of significant scenic value 4. Rock Art 5. Buildings protected under SAHRA 6. Historical routes.</t>
  </si>
  <si>
    <t>PROTECTION OF SOIL, CARBON AND WATER</t>
  </si>
  <si>
    <t>Maintenance of the productivity and carbon storage potential of soils and
minimisation of impacts on water resources.</t>
  </si>
  <si>
    <t>4.1.1</t>
  </si>
  <si>
    <t xml:space="preserve">Soil erosion is minimised through the use of forest management systems which
are appropriate to the slope, soil sensitivity and weather.
V
Determine harvesting and silviculture systems in use.
Field inspections of harvesting sites.
Corporates: Documented operational guidelines.
Group Schemes: Operations guidelines can form part of the group management
scheme
G
The organization can refer to Best Operating Practice (BOPs) or industry guidelines. E.g. Forestry Engineering South Africa (FESA) Harvesting Code of Practice.
For mechanical harvesting the organizations should have operational guidelines. </t>
  </si>
  <si>
    <t>4.1.2</t>
  </si>
  <si>
    <t>Soil is protected through responsible residue management.
V
Inspection of post-harvest sites to verify compliance.
Corporates: Documented policy and procedures
Examine systems to categorize site sensitivity.
Group Schemes: Should include policies and procedures in group management
system. 
G
Plantation residues should be retained on site wherever possible. The choice of residue management practice should be guided by slope, soil sensitivity and fire risk. If residues are burnt, then it must be a cool burn. Burned areas are monitored and measures taken to prevent soil erosion or rehabilitate eroding areas. See 4.1.4.</t>
  </si>
  <si>
    <t>4.1.3</t>
  </si>
  <si>
    <t>Development, maintenance and use of infrastructure, as well as transport
activities, are managed to protect environmental values* and withstand the
impacts of flooding. 
V
Inspection of road network, including road works and newly constructed roads.
Best operating practice guidelines for the construction and maintenance of infrastructure.
G
These guidelines should include as a minimum the following aspects:
1. Minimising the road density, without compromising harvest and transport systems.
2. Low impact construction and maintenance techniques including the use of equipment and methods that minimise environmental impacts and the risk of sedimentation.
3. The construction and upgrade of crossings to ensure stream flow and the passage of aquatic organisms as well as preventing prevent bank scouring and impoundments. For legal requirements refer to Guidance in 4.2.3.
4. The setback distances specified for wetlands, water bodies and watercourses in 4.2.1 apply to roads and other infrastructural developments.
For legal requirements refer to Guidance in 4.2.3</t>
  </si>
  <si>
    <t>4.1.4</t>
  </si>
  <si>
    <t>Eroded areas are rehabilitated and interventions monitored and adapted to ensure effectiveness and steps are taken to prevent soil erosion.
V
Field inspections. Evidence of monitoring to see if measures taken are effective.
Monitoring techniques could include dated photographs.
Owner Manager: No documented monitoring required if it is clear that erosion is under control and manager carries out regular farm inspections.</t>
  </si>
  <si>
    <t>Prevention of negative impacts to water resources</t>
  </si>
  <si>
    <t>4.2.1</t>
  </si>
  <si>
    <t>Wetlands and riparian areas are identified, delineated and protected from forestry impacts by adequate buffers of appropriate vegetation guided by the best available information.*
V
Field inspections of wetlands * and riparian areas*.
There is a wetland and riparian area delineation plan (using the DWS delineation
guidelines) in place that ensures that at re-establishment delineation has been done.
Corporates: Maps showing wetlands. Documents or maps showing the wetlands and riparian areas and how wetland systems are prioritised for clearing and management. Prioritisation includes catchment or regional considerations. E.g. Use of National or Provincial wetland, NFEPA, DWS stressed catchment or Important Water Source Area datasets.
Owner Managers can describe the reasons for prioritisation. Prioritisation at this scale would for be focused on local conditions but may include broader catchment or regional scale considerations should the farm fall within identified NFEPA, DWS stressed catchment or Important Water Source Area datasets.
Group Schemes: Rationale for prioritization can be outlined in the group management system</t>
  </si>
  <si>
    <t>G
Best available information* is as follows:
Maps of the NFEPA found at: http://bgis.sanbi.org/nfepa/project.asp
A practical field procedure for identification and delineation of wetlands and riparian areas. This is available from www.dws.gov.za
A synopsis is presented in the Environmental Guidelines for Commercial Forestry
Plantations in South Africa.
The DWS guidelines state that for forestry the minimum buffer between the outer edge of the temporary zone of a wetland or the outer boundary of a riparian zone* and the land use would normally be 20 meters, unless specified to the contrary in a permit or water use license
Where the buffer zone is less there must be clear justification.
**Note that riparian habitats and riparian zones are synonymous</t>
  </si>
  <si>
    <t>4.2.2</t>
  </si>
  <si>
    <t>Wetlands*, riparian habitats* and their buffers are managed for maintenance or
enhancement of ecosystem health and connectivity.
V
Field inspections of wetlands* and riparian habitats*.
Evidence of restoration activities and effectiveness thereof.
Corporates: Examination of management plans and progress against plans.
G
Best available information includes the following:
FSA Environmental Guidelines
WET-Rehab Methods national guidelines and methods for wetland rehabilitation (See www.wrc.org.za)
This includes blocking of artificial or unwanted drains in wetlands, stabilizing head-cut and river bank erosion and the restoration of wetland, riparian zone and buffer vegetation. The impact of dams and river crossings on connectivity must be considered.</t>
  </si>
  <si>
    <t>4.2.3</t>
  </si>
  <si>
    <t xml:space="preserve">Safeguards to protect wetlands and riparian habitats* from the impacts of forestry
activities are implemented
V
Forestry activities that impact on freshwater ecosystems have been included under the relevant criteria in this standard These are, use of fertilizers (6.2.8), use of chemicals (6.2.3), uncontrolled fires (6.3), soil erosion and sedimentation related to the road network (4.1.3), hydrocarbon spillage (6.2.3), harvesting and extraction (4.1.1), management of plantation residues (4.1.2), waste disposal (6.2.2), soil erosion and sedimentation as a result of cultivation and the use of machinery. (4.1.1)
G
Legal Requirements
Section 21 of the National Water Act (Act 36 of 1998) protects Watercourses and
Wetlands by requiring a water use license for a number of activities the following of which are directly related to forestry: taking water from a water resource, storing water impeding or diverting the flow of water in a watercourse, disposing of waste in a manner which may detrimentally impact on a water course, altering the bed, banks, course or characteristics of a watercourse. </t>
  </si>
  <si>
    <t>Maintenance of carbon sequestration and storage potential</t>
  </si>
  <si>
    <t>4.3.1</t>
  </si>
  <si>
    <t>Annual harvest does not exceed the annual increment, or where this is exceeded it is justified and a plan of how any over-cutting is to be compensated for in future, is prepared.
V
Corporates: Documented annual felling plan.
Owner Manager: Interviews 
G
More flexibility should be applied to farming operations and smaller operations because forestry may only form part of their total income options</t>
  </si>
  <si>
    <t>4.3.2</t>
  </si>
  <si>
    <t xml:space="preserve">The growing stock (standing volume) of the management unit is maintained or
increased over consecutive rotations, or where this is not achieved justification
can be provided.
V
Corporates: Comparing records of past tonnages.
Owner Manager: Interviews
G
More flexibility should be applied to owner managers because details records are not usually kept for each compartment. These organizations can report on productivity of the whole farm. </t>
  </si>
  <si>
    <t>4.3.4</t>
  </si>
  <si>
    <t>Steps taken to improve soil carbon stocks
V
Refer to the following indicators in this standard:
Residue management - 4.1.2
Measures to minimise soil erosion - 4.1.1
Safeguards to protect wetlands - 4.2.3
Measures to restore wetlands - 4.2.2</t>
  </si>
  <si>
    <t>Protection of natural habitats and biodiversity</t>
  </si>
  <si>
    <t>Best Available Information* is used to identify native ecosystems*
V
Corporates: The vegetation of native ecosystems occurring on the management unit are mapped according to the national vegetation types (Muccina and Rutherford, 2006) .
Group Schemes: The management system provides guidelines regarding broad
vegetation types, and the broad vegetation types** of the native ecosystems that occur on the management unit, are known.
G
The SANBI National Vegetation Map is available in the SANBI web site.
http://bgis.sanbi.org/vegmap/map.asp?
**The following broad vegetation types*, that are likely to occur in the plantation
growing areas of South Africa:
Savannah: All types
Grasslands: Dry Highveld Grasslands, Mesic Highveld Grasslands, High Altitude
Grasslands, Sub-Escarpment Grasslands, Indian Ocean Coast Grasslands.
Fynbos: Proteoid, Ericaceous, Restioid Asteraceous, Shrubby and Grassy.
Indigenous forests: Montane forest, Mistbelt forest, Coastal scarp forest, Coastal
lowland forest Sand forest, Riverine forest.
The conservation agencies can provide information on the identification of habitats.
- Consulting directly conservation NGO's such as the Endangered Wildlife Trust.
*These were derived from the bioregions in Mucina and Rutherford (2006)</t>
  </si>
  <si>
    <t>At least 10% of the certified area is comprised of representative sample areas* of
native ecosystems* which are prioritized according to conservation value and
protected.
V
The representative ecosystems are mapped and designated as conservation zones.
Corporates: Use of systematic conservation planning and condition of the vegetation are key information sources for prioritizing the conservation value of the conservation zones. Group Schemes: This requirement can be met at group scheme level.
G
The Grasslands Programmes Biodiversity Conservation Planning Tool can be used as a first level assessment for prioritizing conservation zones. The National Freshwater Ecosystem Priority Areas (NFEPA) allows for the use of national criteria to identify FEPAs which is available on www.wetlands.za.net</t>
  </si>
  <si>
    <t>5.3.3</t>
  </si>
  <si>
    <t xml:space="preserve">The presence or likely presence of listed threatened or protected, species and
their habitats occurring within and adjacent to the management unit is assessed
using the best available information*. </t>
  </si>
  <si>
    <t>V
Corporates: The vegetation unit*, its conservation status and listed threatened or
protected species* likely to occur, are known and recorded for the unplanted areas on the plantation estate. If priority species*h have been found, their presence is recorded. It can be demonstrated that this assessment is in accordance with 5.3.2.
Owner Manager: Interviews to explain how best available information* is used to
identify presence or likely presence of priority species. E.g. directly advice from
conservation agencies or NGOs.
Group Schemes: Should include guidance on identifying presence or likely presence of priority species. This could include getting advice directly from conservation agencies or NGOs. This can be provided for a region or landscape. 
G
NEMBA 10 of 2004 refers to “listed threatened or protected species" meaning any
species listed in terms of section 56 (1)
Best available information includes:
SANBI National Vegetation Map: http://bgis.sanbi.org/vegmap/map.asp? for information on the vegetation unit*, species lists, geology and soils, climate, important taxa, conservation status etc.
- Consulting the systematic conservation plan for the province directly or by contacting the provincial conservation agencies. The conservation agencies can provide information on priority species depending on what habitats are on the management unit.
- Consulting directly conservation NGO's such as the Endangered Wildlife Trust.
Group Schemes could provide support to members by conducting landscape level
assessments and listing potential priority species* in the management system.</t>
  </si>
  <si>
    <t>5.3.4</t>
  </si>
  <si>
    <t>Priority species* are being managed and monitored according to best available
information*
V
Examine sources of best available information.
Evidence that the best available information is being used for management of priority species and their habitats.
Corporates: Documented evidence of collaboration with species protection programmes with respect to monitoring and management of priority species*.
Group Schemes: This requirement can be met at group level and as such be part of the group management system.
G
Best available information can mean published best management practices or through direct consultation with the conservation experts.
Some credible sources of best available information are*:
- Environmental Guidelines for Commercial Forestry Plantations in South Africa.
- Grazing and Burning Guidelines: Managing Grasslands for Biodiversity and Livestock Production (SANBI, 2014)
- Grasslands Ecosystem Guidelines (SANBI, 2014)
- Conservation at work guidelines for the Western Cape:
http://www.conservationatwork.co.za/conservation-guidelines
- Ecosystem Guidelines for Environmental Assessment in the Western Cape (Fynbos Forum, 2016)
- The Endangered Wildlife Trust - http://www.ewt.org.za/biodiversitydata.htm
*Priority species are defined as: A select group of species that are especially important for their ecosystem and for people. They are usually nationally, or globally threatened, possibly endemic and require conservation effort.</t>
  </si>
  <si>
    <t>5.3.5</t>
  </si>
  <si>
    <t>A fire management plan for natural ecosystems guided by the best available
information is implemented.
V
There is a fire management plan, specific with respect to the burning of wetlands**, grasslands, fynbos and the protection of natural forests.
Corporates: Documented fire management plan for conservation zones with
accompanying maps. Field verification of implementation.
Biodiversity monitoring takes place in Conservation zones designated as high priority in 5.3.2. E.g. Grassland forbe diversity monitoring.
Owner Manager: Rationale for burning regimes can verbally explained and
demonstrated infield
G
Best available information could include:
- SANBI Grasslands Programme - Grazing and Burning Guidelines (2014)
- Ecosystem Guidelines for Environmental Assessment in the Western Cape (Fynbos Forum, 2016)
Expert advice in cases where infield management indicates that it is necessary or where the manager clearly does not have the knowledge or information required.
**Fires on plantation estates have had a significant negative impact on certain sensitive ecosystems. For example, swamp forest and peat lands in parts of the country. It is critical that these impacts are identified and specifically addressed where they occur.</t>
  </si>
  <si>
    <t>5.3.6</t>
  </si>
  <si>
    <t>A programme to control and eradicate listed invasive species is implemented
V
Corporates: Documented Alien and Invasive Species control plan containing the
elements described in the guidance. 
Field inspections to evaluate the effectiveness of the control plans.
Owner Manager: A field inspection by the manager to assess severity of any
infestation. Where less than 50% of open areas are in maintenance phase* a
documented plan must be in place and followed for 5 years. 
G
Control and eradication of listed invasive species is required under the following
legislation.
National Environmental Management: Biodiversity Act (No. 10 of 2004)
NEMBA (No. 10 of 2004) Alien and Invasive Species Regulations, 2014
NEMBA (No. 10 of 2004) Alien and Invasive Species List, 2014
The documented plan should contain the following at individual farm level:
1. An assessment of levels of infestation.
2. Targets with time frames. The ultimate aim should be to get all conservation
zones to a maintenance level of infestation. *Maintenance phase is a level of infestation which will require 1 person per day per hectare to clear all alien invasive species.
3. A rationale for prioritization which includes ecological considerations
4. The progress of the weed control programme is monitored and can be
demonstrated.
Owner Manager must be able to demonstrate the following;
1. Follow-up operations are prioritized.
2. Progress is being made over time.</t>
  </si>
  <si>
    <t>5.3.7</t>
  </si>
  <si>
    <t>Grazing by livestock and wildlife populations shall be managed to prevent
degradation of the natural habitat
V
Inspection of grazing areas for signs of overgrazing, such as soil erosion and
proliferation of indicator (increaser) species such as Aristida junciformis.
Inspection of wetlands and watercourses for signs of excessive trampling by livestock which could cause erosion.
Where grazing is under the control of the manager:
The manager has a documented grazing plan that ensures carrying capacity is not
exceeded and wetlands and watercourses are protected.
Monitoring of grazing areas for indicators of overgrazing is undertaken where carrying capacity is exceeded.
Corporates: There is a documented grazing plan. Results of monitoring are
documented. 
Biodiversity monitoring takes place in Conservation zones designated as high priority in 5.3.2. E.g. Grassland forbe diversity monitoring.
Owner Manager: The manager can describe the grazing system and monitoring that takes place to ensure overgrazing does not occur.
In cases where neighbouring communities' animals are straying onto the management unit or the cattle belong to workers:
- evidence that the manager is engaging with livestock owners to find solutions if there are signs of overgrazing.
-Interviews with livestock owners
-Examine managers monitoring systems
-Examine systems of controlling grazing
Forestry operations on communal land would not include grazing as part of the
management unit.</t>
  </si>
  <si>
    <t>G
This applies to management units with natural habitats that are subject to high grazing pressure.
FSA Environmental Guidelines (10.4.4) contain the key points on grazing and burning.
In cases where neighbouring communities' animals are straying onto the management unit or the cattle belong to workers, the issue must be dealt with sensitively. Apart from having financial value, cattle play an important cultural role in African tradition. Efforts to reduce grazing pressure within the management unit can result in disputes and reactions such as arson are common. In such cases, there must be evidence of efforts to resolve these.
 The following issues should be considered:
1. Carrying capacities of grazed areas in relation to number of cattle.
2. Organization's relationship with livestock owners.
3. System of control (permits, tags, herds under control of a herdsman, evidence of security guards etc.)
4. Monitoring of impacts of livestock on streams or wetlands or other ecologically
sensitive areas.
5. The manager is talking to the livestock owners about it.
Additional resources: Grazing and Burning Guidelines. (SANBI, 2014)</t>
  </si>
  <si>
    <t>5.3.8</t>
  </si>
  <si>
    <t>Measures are taken to manage and control hunting, fishing, trapping and
collecting. 
V
Hunting, fishing, trapping or collecting that takes place on the management unit is compliant with the provincial and national legislation. 
G
In South Africa all such activities are regulated though the provincial conservation
agencies. Certain species are protected and require permits.
The legislation covering this is the various Nature Conservation ordinances in the
provinces and the NEMBA (No. 10, 2004) Threatened or Protected species regulations.
This indicator refers to the control of legal hunting. Control of illegal activities is covered in 7.1.1</t>
  </si>
  <si>
    <t>5.3.9</t>
  </si>
  <si>
    <t>Plantations established on land converted from natural forests after 1972 will not
be eligible for certification.
Conversion of plantations to other types of land use, shall not occur unless in
justified circumstances where the conversion:
a) is in compliance with national and regional policy and legislation relevant for
land use and forest management and is a result of national or regional land-use
planning governed by a governmental or other official authority including
consultation with materially and directly interested persons and organisations;
and
b) entails less than 10 % of a landscape
c) does not have negative impacts on threatened (including vulnerable, rare or
endangered) ecosystems, culturally and socially significant areas, important
habitats of threatened species or other protected areas; and
d) makes a contribution to long-term conservation, economic, and social benefits</t>
  </si>
  <si>
    <t>G
In South Africa the National Forest Act prohibits the conversion of natural forests since 1998. Afforestation within indigenous forests has never been authorised so this criterion is met for all legal plantations established since 1972.
Section 3 (3) of the National Forests Act No. 84 of 1998 states:
(3) The principles are that-
(a) natural forests must not be destroyed save in exceptional circumstances where, in the opinion of the Minister, a proposed new land use is preferable in terms of its economic, social or environmental benefits;
Further section 7 (1) states
(1) No person may -5.5.3.9
(a) cut, disturb, damage or destroy any indigenous tree in a natural forest; or
(b) possess, collect, remove, transport, export, purchase, sell, donate or in any other manner acquire or dispose of any tree, or any forest product derived from a tree contemplated in paragraph (a)</t>
  </si>
  <si>
    <t>Where fertilisers are used, they shall be applied in a controlled manner and with due consideration for the environment.</t>
  </si>
  <si>
    <t>SA-PEFC-FM-00XXXX</t>
  </si>
  <si>
    <t>Sappi Southern Africa Ltd</t>
  </si>
  <si>
    <t>Industrial/Private (Corporate in SAFAS Standard)</t>
  </si>
  <si>
    <t>n/a only harvesting subcontracted</t>
  </si>
  <si>
    <t>Both Broadleaved dominant and Coniferous dominant types exist (Eucalyptus and Pine Plantations)</t>
  </si>
  <si>
    <t>Mixed</t>
  </si>
  <si>
    <t>Mpumalanga/Kwa-Zulu Natal</t>
  </si>
  <si>
    <t>A detailed assessment for High Conservation Values (HCV)/High Nature Values &amp; Important Conservation Areas (ICA's) has been conducted for the Mpumalanga Plantations. A system to rank the HCV/HNV &amp; ICA areas has been developed which includes assessing biodiversity, ecosystem, RT&amp;E spp., condition basic needs, connectivity, size.  The importance of these areas is then ranked - i.e. some areas more unique/pristine/important, etc. Although protection of these areas remains the same, values are varied. In summary, this process has concluded that of the 30.27% of the certified area that is not modified (plantation), 7.01% is irreplaceable Critical Biodiversity Area (CBA) and a further 6.24% is optimal CBA. The balance of the 30.27% is made up of Ecological Support Areas (ESA), Protected Areas and Natural areas. The HCV/HNV and ICAs areas are then identified at a plantation level within this context, mapped and management plans developed</t>
  </si>
  <si>
    <t>Pine</t>
  </si>
  <si>
    <t>Pinus patula</t>
  </si>
  <si>
    <t>Pinus taeda</t>
  </si>
  <si>
    <t>Pinus elliottii</t>
  </si>
  <si>
    <t>Pinus patula X elliottii</t>
  </si>
  <si>
    <t>Pinus elliottii caribbea hybrid</t>
  </si>
  <si>
    <t>Pinus gregii</t>
  </si>
  <si>
    <t>Pinus roxburghii</t>
  </si>
  <si>
    <t>Pinus techomonia</t>
  </si>
  <si>
    <t>Black wattle</t>
  </si>
  <si>
    <t>Acacia mearnsii</t>
  </si>
  <si>
    <t>Gum</t>
  </si>
  <si>
    <t>Eucalyptus cloeziana</t>
  </si>
  <si>
    <t>Eucalyptus dunnii</t>
  </si>
  <si>
    <t>Eucalyptus fasigata</t>
  </si>
  <si>
    <t>Eucalyptus macarthurii</t>
  </si>
  <si>
    <t>Eucalyptus grandis</t>
  </si>
  <si>
    <t>Eucalyptus grandis cross europhylla</t>
  </si>
  <si>
    <t>Eucalyptus maculata</t>
  </si>
  <si>
    <t>Eucalyptus urifila</t>
  </si>
  <si>
    <t>Eucalyptus nitens</t>
  </si>
  <si>
    <t>Eucalyptus saligna</t>
  </si>
  <si>
    <t>Eucalyptus smithii</t>
  </si>
  <si>
    <t>see base of this page</t>
  </si>
  <si>
    <t xml:space="preserve">3 808 000 in wet weight tons </t>
  </si>
  <si>
    <t>3 725 037 tons</t>
  </si>
  <si>
    <t>Male: 548 
Female: 391</t>
  </si>
  <si>
    <t>10873 Male and Female</t>
  </si>
  <si>
    <t>Delivered</t>
  </si>
  <si>
    <t>see A7</t>
  </si>
  <si>
    <t>MA 2</t>
  </si>
  <si>
    <t>RA</t>
  </si>
  <si>
    <t xml:space="preserve">PLANNING, LEGAL COMPLIANCE AND CHAIN OF CUSTODY 
</t>
  </si>
  <si>
    <t>Principle #</t>
  </si>
  <si>
    <t>Principle Description</t>
  </si>
  <si>
    <t>Definitions</t>
  </si>
  <si>
    <t>Affected stakeholder</t>
  </si>
  <si>
    <t>Any person, group of persons or entity that is or is likely to be subject to the effects of the activities of a management unit. Examples include, but are not restricted to (for example in the case of downstream landowners), persons, groups of persons or entities located in the neighbourhood of the management unit. The following are examples of affected stakeholders: · Local communities · Indigenous peoples · Workers · Forest dwellers · Neighbours</t>
  </si>
  <si>
    <t>Alien species</t>
  </si>
  <si>
    <t>A species, subspecies or lower taxon, introduced outside its natural past or present distribution; includes any part, gametes, seeds, eggs, or propagules of such species that might survive and subsequently reproduce. {Convention on Biological Diversity (CBD), Invasive Alien Species Programme. Glossary of Terms as provided on CBD website}</t>
  </si>
  <si>
    <t>Best available information</t>
  </si>
  <si>
    <t>Data, facts, documents, expert opinions, and results of field surveys or consultations with stakeholders that are most credible, accurate, complete, and/or pertinent and that can be obtained through reasonable* effort and cost, subject to the scale* and intensity* of the management activities and the Precautionary Approach*.</t>
  </si>
  <si>
    <t xml:space="preserve">Biological control </t>
  </si>
  <si>
    <t>A method of controlling pests such as insects, mites, weeds and plant diseases using other organisms. It relies on predation, parasitism, herbivory, or other natural mechanisms, but typically also involves an active human management role.</t>
  </si>
  <si>
    <t>Biodiversity</t>
  </si>
  <si>
    <t>The variability among living organisms from all sources including, inter alia, terrestrial, marine and other aquatic ecosystems and the ecological complexes of which they are a part; this includes diversity within species, between species and of ecosystems. {Convention on Biological Diversity 1992, Article 2}</t>
  </si>
  <si>
    <t>Broad vegetation types</t>
  </si>
  <si>
    <t>Categories of vegetation type derived from the bioregions in Mucina and Rutherford (2006) The following broad vegetation units* that are likely to occur in the plantation growing areas of South Africa: Savannah: All types Grasslands: Dry Highveld Grasslands, Mesic Highveld Grasslands, High Altitude Grasslands, Sub-Escarpment Grasslands, Indian Ocean Coast Grasslands. Fynbos: Proteoid, Ericaceous, Restioid Asteraceous, Shrubby and Grassy.</t>
  </si>
  <si>
    <t>Connectivity</t>
  </si>
  <si>
    <t>A measure of how connected or spatially continuous a corridor, network, or matrix is. The fewer gaps, the higher the connectivity. Related to the structural connectivity concept; functional or behavioural connectivity refers to how connected an area is for a process, such as an animal moving through different types of landscape elements. Aquatic connectivity deals with the accessibility and transport of materials and organisms, through groundwater and surface water, between different patches of aquatic ecosystems of all kinds. {Based on R.T.T. Forman. 1995. Land Mosaics. The Ecology of Landscapes and Regions. Cambridge University Press}</t>
  </si>
  <si>
    <t>Conservation zones</t>
  </si>
  <si>
    <t>Defined areas that are designated and managed primarily to safeguard species, habitats, ecosystems, natural features or other site-specific values because of their natural environmental or cultural values.</t>
  </si>
  <si>
    <t>Community</t>
  </si>
  <si>
    <t>A group of people who, regardless of the diversity of their backgrounds, that have been able to accept and transcend their differences, enabling them to communicate effectively and openly and to work together toward goals identified as being for their common good. This includes people regardless of their origins and indigenous people.</t>
  </si>
  <si>
    <t>Customary rights</t>
  </si>
  <si>
    <t>Rights which result from a long series of habitual or customary actions, constantly repeated, which have, by such repetition and by uninterrupted acquiescence, acquired the force of a law within a geographical or sociological unit</t>
  </si>
  <si>
    <t>Dispute</t>
  </si>
  <si>
    <t>An expression of dissatisfaction by any person or organization presented as a complaint to The Organization*, relating to its management activities.</t>
  </si>
  <si>
    <t>Ecological integrity</t>
  </si>
  <si>
    <t>Ecological integrity: A measure of how intact or complete an ecosystem is.</t>
  </si>
  <si>
    <t>Ecosystem</t>
  </si>
  <si>
    <t>A dynamic complex of plant, animal and micro-organism communities and their non-living environment interacting as a functional unit. {Convention on Biological Diversity 1992, Article 2}</t>
  </si>
  <si>
    <t>Ecosystem services</t>
  </si>
  <si>
    <t>The benefits people obtain from ecosystems. These include: a. provisioning services such as food, forest products and water; b. regulating services such as regulation of floods, drought, land degradation, air quality, climate and disease; c. supporting services such as soil formation and nutrient cycling; d. and cultural services and cultural values such as recreational, spiritual, religious and other nonmaterial benefits.</t>
  </si>
  <si>
    <t>Engaging or engagement</t>
  </si>
  <si>
    <t>The process by which the organization communicates, consults and/or provides for the participation of interested and/or affected stakeholders ensuring that their concerns, desires, expectations, needs, rights and opportunities are considered in the establishment, implementation and updating of the management plan.</t>
  </si>
  <si>
    <t>Environmental impact assessment</t>
  </si>
  <si>
    <t>Systematic process used to identify potential environmental and social impacts of proposed projects, to evaluate alternative approaches, and to design and incorporate appropriate prevention, mitigation, management and monitoring measures</t>
  </si>
  <si>
    <t>Environmental values</t>
  </si>
  <si>
    <t>The following set of elements of the biophysical and human environment: a. ecosystem functions (including carbon sequestration and storage) b. biological diversity c. water resources d. soils e. atmosphere f. landscape values (including cultural and spiritual values). The actual worth attributed to these elements depends on human and societal perceptions.</t>
  </si>
  <si>
    <t>Family forestry</t>
  </si>
  <si>
    <t>Smallholder forestry where there is no formal employment. The great majority of work is done by family members. (SDG)</t>
  </si>
  <si>
    <t>Familiar/familiarise</t>
  </si>
  <si>
    <t>To identify and become acquainted.</t>
  </si>
  <si>
    <t>Forest</t>
  </si>
  <si>
    <t>Land spanning more than 0.5 hectares with trees higher than 5 metres and a canopy cover of more than 10 percent; or trees able to reach these thresholds in situ. Does not include land that is predominantly agricultural or under urban land use.</t>
  </si>
  <si>
    <t>Note: Further details on the definition of forests are available from the FAO Global Forest Resources Assessment 2005.</t>
  </si>
  <si>
    <t>Forest conversion</t>
  </si>
  <si>
    <t>The direct human-induced conversion of forests to other types of land use including conversion of primary forests to forest plantations.</t>
  </si>
  <si>
    <t>Fundamental ILO conventions</t>
  </si>
  <si>
    <t>Eight conventions (ILO 29, 87, 98, 100, 105, 111, 138 and 182) identified by the ILO's Governing Body as "fundamental" in terms of principles and rights at work: freedom of association and the effective recognition of the right to collective bargaining; the elimination of all forms of forced or compulsory labour; the effective abolition of child labour; and the elimination of discrimination in respect of employment and occupation.</t>
  </si>
  <si>
    <t>Genetically modified trees</t>
  </si>
  <si>
    <t>Trees in which the genetic material has been altered in a way that does not occur naturally by mating and/or natural recombination, taking into account applicable legislation providing a specific definition of genetically modified organisms.</t>
  </si>
  <si>
    <t>Note 1: The following techniques are considered as genetic modification resulting in genetically modified trees (EU Directive 2001/18/EC):naturally occur, but in which they are capable of continued propagation;
- techniques involving the direct introduction into an organism of heritable material prepared outside the organism including micro-injection, macro-injection, and micro-encapsulation;
- cell fusion (including protoplast fusion) or hybridisation techniques where live cells with new combinations of heritable genetic material are formed through the fusion of two or more cells by means of methods that do not occur naturally.
Note 2: The following techniques are not considered as genetic modification resulting in genetically modified trees (EU Directive 2001/18/EC):
- in vitro fertilisation;
- natural processes such as: conjugation, transduction, transformation;
- polyploidy induction.</t>
  </si>
  <si>
    <t>recombinant nucleic acid techniques involving the formation of new combinations of genetic material by the insertion of nucleic acid molecules produced by whatever means outside an organism, into any virus, bacterial plasmid or other vector system and their incorporation into a host organism in which they do not</t>
  </si>
  <si>
    <t>Genotype</t>
  </si>
  <si>
    <t>The genetic constitution of an organism</t>
  </si>
  <si>
    <t>Habitat</t>
  </si>
  <si>
    <t>The place or type of site where an organism or population occurs.</t>
  </si>
  <si>
    <t>Interested stakeholder</t>
  </si>
  <si>
    <t>Any person, group of persons, or entity that has shown an interest, or is known to have an interest, in the activities of a management unit. The following are examples of interested stakeholders. · Conservation organizations, for example environmental NGOs · Labour (rights) organizations, for example labour unions · Human rights organizations, for example social NGOs · Local development projects · Local governments · National government departments functioning in the region</t>
  </si>
  <si>
    <t>Invasive species</t>
  </si>
  <si>
    <t>Species that are rapidly expanding outside of their native range. Invasive species can alter ecological relationships among native species and can affect ecosystem function and human health. {Based on World Conservation Union (IUCN). Glossary definitions as provided on IUCN website}</t>
  </si>
  <si>
    <t>Landscape</t>
  </si>
  <si>
    <t>A functionally homogenous unit defined by geographical mosaic composed of interacting ecosystems resulting from the influence of geological, topographical, soil, climatic, biotic and human interactions in a given area. {Based on World Conservation Union (IUCN). Glossary definitions as provided on IUCN website}</t>
  </si>
  <si>
    <t>Local communities</t>
  </si>
  <si>
    <t>Communities of any size that are in or adjacent to the management unit, and also those that are close enough to have a significant impact on the economy or the environmental values of the management unit or to have their economies, rights or environments significantly affected by the management activities or the biophysical aspects of the management unit.</t>
  </si>
  <si>
    <t>Management plan</t>
  </si>
  <si>
    <t>The collection of documents, reports, records and maps that describe, justify and regulate the activities carried out by any manager, staff or organization within or in relation to the management unit, including statements of objectives and policies</t>
  </si>
  <si>
    <t>Management unit</t>
  </si>
  <si>
    <t>A spatial area or areas submitted for certification with clearly defined boundaries managed to a set of explicit long term management objectives which are expressed in a management plan. This area or areas include(s): · All facilities and area(s) within or adjacent to this spatial area or areas under legal title or management control of, or operated by or on behalf of The Organization, for the purpose of contributing to the management objectives; and · All facilities and area(s) outside, and not adjacent to this spatial area or areas and operated by or on behalf of The Organization, solely for the purpose of contributing to the management objectives.</t>
  </si>
  <si>
    <t>Monitoring</t>
  </si>
  <si>
    <t>Monitoring is a formal process to detect change and the checking of an operation against targets or standards.</t>
  </si>
  <si>
    <t>Monitoring is an element of adaptive management that is dispersed throughout the management activities and in the SAFAS Standard it is not viewed as a separate programme.</t>
  </si>
  <si>
    <t>Native species</t>
  </si>
  <si>
    <t>Species, subspecies, or lower taxon, occurring within its natural range (past or present) and dispersal potential (that is, within the range it occupies naturally or could occupy without direct or indirect introduction or care by humans).</t>
  </si>
  <si>
    <t>Natural forest</t>
  </si>
  <si>
    <t>A forest area with many of the principal characteristics and key elements of native ecosystems, such as complexity, structure and biological diversity, including soil characteristics, flora and fauna, in which all or almost all the trees are native species. ‘Natural forest’ does not include land which is not dominated by trees, was previously not forest, and which does not yet contain many of the characteristics and elements of native ecosystems. Young regeneration may be considered as natural forest after some years of ecological progression.</t>
  </si>
  <si>
    <t>Non-timber forest products (NTFP)</t>
  </si>
  <si>
    <t>All products other than timber derived from the management unit.</t>
  </si>
  <si>
    <t>Occupational accident</t>
  </si>
  <si>
    <t>An occurrence arising out of, or in the course of, work which results in fatal or non-fatal injury.</t>
  </si>
  <si>
    <t>Pesticide</t>
  </si>
  <si>
    <t>Any substance or preparation prepared or used in protecting plants or wood or other plant products from pests; in controlling pests; or in rendering such pests harmless. This definition includes insecticides, rodenticides, acaricides, molluscicides, larvaecides, fungicides and herbicides.</t>
  </si>
  <si>
    <t>Forest plantation / timber plantation / productive plantation</t>
  </si>
  <si>
    <t>Forest or other wooded land of introduced species, and in some cases native species, established through planting or seeding mainly for production of wood or non-wood goods.</t>
  </si>
  <si>
    <t>Priority species</t>
  </si>
  <si>
    <t>A select group of species that are especially important for their ecosystem and for people. They are usually nationally, or globally threatened, possibly endemic and require conservation effort.</t>
  </si>
  <si>
    <t>Rare species</t>
  </si>
  <si>
    <t>Species that are uncommon or scarce, but not classified as threatened. These species are located in geographically restricted areas or specific habitats, or are scantily scattered on a large scale. They are approximately equivalent to the IUCN (2001) category of Near Threatened (NT), including species that are close to qualifying for, or are likely to qualify for, a threatened category in the near future. They are also approximately equivalent to imperilled species. {Based on IUCN. (2001). IUCN Red List Categories and Criteria: Version 3.1. IUCN Species Survival Commission. IUCN. Gland, Switzerland and Cambridge, UK}</t>
  </si>
  <si>
    <t>Resilience</t>
  </si>
  <si>
    <t>The ability of a system to maintain key functions and processes in the face of stresses or pressures by either resisting or adapting to change. Resilience can be applied to both ecological systems and social systems</t>
  </si>
  <si>
    <t>Riparian Habitat</t>
  </si>
  <si>
    <t>Riparian habitat includes the physical structure and associated vegetation of the areas associated with a watercourse which are commonly characterised by alluvial soils, and which are inundated or flooded to an extent and with a frequency sufficient to support vegetation of species with a composition and physical structure distinct from those of adjacent land areas. [National Water Act, (Act 36 of 1998)] Also referred to as riparian zone.</t>
  </si>
  <si>
    <t>Tenure</t>
  </si>
  <si>
    <t>Socially defined agreements held by individuals or groups, recognized by legal statutes or customary practice, regarding the ‘bundle of rights and duties’ of ownership, holding, access and/or usage of a particular land unit or the associated resources there within (such as individual trees, plant species, water, minerals, etc.) {World Conservation Union (IUCN). Glossary definitions as provided on IUCN website}</t>
  </si>
  <si>
    <t>The Organization</t>
  </si>
  <si>
    <t>The person or entity holding or applying for certification and therefore responsible for demonstrating compliance with the requirements.</t>
  </si>
  <si>
    <t>Threatened species</t>
  </si>
  <si>
    <t>Species that meet the IUCN (2001) criteria for Vulnerable (VU), Endangered (EN) or Critically Endangered (CR), and are facing a high, very high or extremely high risk of extinction in the wild. {Based on IUCN. (2001). IUCN Red List Categories and Criteria: Version 3.1. IUCN Species Survival Commission. IUCN. Gland, Switzerland and Cambridge, UK.}</t>
  </si>
  <si>
    <t>Traditional housing</t>
  </si>
  <si>
    <t>Housing that has been built by the workers themselves according to their own requirements and not supplied by the employer.</t>
  </si>
  <si>
    <t>Use rights</t>
  </si>
  <si>
    <t>Rights for the use of resources of the management unit that can be defined by local custom, mutual agreements, or prescribed by other entities holding access rights.</t>
  </si>
  <si>
    <t>Vegetation unit</t>
  </si>
  <si>
    <t>Vegetation unit: A complex of plant communities ecologically and historically (both in spatial and temporal terms) occupying habitat complexes at the landscape Scale. (Mucina and Rutherford, 2006)</t>
  </si>
  <si>
    <t>Workers</t>
  </si>
  <si>
    <t>All employed persons including public employees as well as ‘self-employed’ persons. This includes part-time and seasonal employees, of all ranks and categories, including labourers, administrators, supervisors, executives, contractor employees as well as self-employed contractors and sub-contractors. {ILO Convention C155 Occupational Safety and Health Convention, 1981}</t>
  </si>
  <si>
    <t>nonconformities, as defined in ISO/IEC 17021-1, are found at any individual site, either through the organization’s internal auditing or from auditing by the Certification Body, investigation shall take place to determine whether the other sites may be affected. Therefore, the Certification Body shall require the organization to review the nonconformities to determine whether or not they indicate an overall system deficiency applicable to other sites</t>
  </si>
  <si>
    <t>P2</t>
  </si>
  <si>
    <t>P4</t>
  </si>
  <si>
    <t>P1</t>
  </si>
  <si>
    <t>P3</t>
  </si>
  <si>
    <t>P5</t>
  </si>
  <si>
    <t>P6</t>
  </si>
  <si>
    <t>P7</t>
  </si>
  <si>
    <t>N</t>
  </si>
  <si>
    <t>NGO</t>
  </si>
  <si>
    <t>Internal checklist for Forest Management stakeholder consultation</t>
  </si>
  <si>
    <t>Potential Stakeholder</t>
  </si>
  <si>
    <t>Added to Consultee list</t>
  </si>
  <si>
    <t>See FSC-STD-20-006 (v3)</t>
  </si>
  <si>
    <t>FSC National/RegionalOffice</t>
  </si>
  <si>
    <t>Check FSC website and Soil Association Certification Contacts list</t>
  </si>
  <si>
    <t>WWF local office</t>
  </si>
  <si>
    <t>Check WWF website and Soil Association Certification Contacts list</t>
  </si>
  <si>
    <t>State Forest Service or Regulatory authority</t>
  </si>
  <si>
    <t>Contact details from client</t>
  </si>
  <si>
    <t>Statutory bodies with some legal mandate over the FME under assessment e.g. Environment Ministry/Departments; Water Ministry/Departments</t>
  </si>
  <si>
    <t>NGOs that are active in respect of social aspects of forest management at the national or sub-national level in the environs of the forest to be evaluated</t>
  </si>
  <si>
    <t>Web search, Soil Association Certification contacts list</t>
  </si>
  <si>
    <t>NGOs that are active in respect of environmental aspects of forest management at national or sub-national level in the environs of the forest to be evaluated</t>
  </si>
  <si>
    <t>Representatives of Indigenous Peoples and forest-dwelling or -using communities that are active at the national or sub-national level in the environs of the forest to be evaluated, as appropriate,</t>
  </si>
  <si>
    <t>Labour organisations or unions of forestry sector workers</t>
  </si>
  <si>
    <t>Contractors who provide services to the forest operation to be assessed.</t>
  </si>
  <si>
    <t>Contact list from client</t>
  </si>
  <si>
    <t>Standard setting organisations</t>
  </si>
  <si>
    <t>Contact FSC or via websearch</t>
  </si>
  <si>
    <t xml:space="preserve">Suggestions from Auditor </t>
  </si>
  <si>
    <t>Suggestions from client</t>
  </si>
  <si>
    <t>Suggestions from other stakeholders</t>
  </si>
  <si>
    <t>Regional Government representatives</t>
  </si>
  <si>
    <t>Local or Community Government representatives</t>
  </si>
  <si>
    <t>Local community groups</t>
  </si>
  <si>
    <t>Special interest groups e.g. archaeology, wildlife</t>
  </si>
  <si>
    <r>
      <t xml:space="preserve">ASI (for FM MAs only) </t>
    </r>
    <r>
      <rPr>
        <sz val="10"/>
        <rFont val="Cambria"/>
        <family val="1"/>
      </rPr>
      <t>asi-info@accreditation-services.com</t>
    </r>
  </si>
  <si>
    <t>confirmation that, during the audit, the client will be kept informed of audit progress and any concerns</t>
  </si>
  <si>
    <t>confirmation of the language to be used during the audit;</t>
  </si>
  <si>
    <t>AUDIT PROGRAMM - 5-YEAR CYCLE</t>
  </si>
  <si>
    <t>Restate audit objectives, scope and criteria</t>
  </si>
  <si>
    <t>5-YEAR AUDIT PROGRAMM CREATED BY THE SABS LEAD AUDITOR USING HEADINGS FROM THE RELEVANT SAFAS  4:18 FOREST MANAGEMENT STANDARD CHECKLIST</t>
  </si>
  <si>
    <t>Sampling methodology for South Africa: PEFC™</t>
  </si>
  <si>
    <t>drafted by:</t>
  </si>
  <si>
    <t xml:space="preserve">Approved </t>
  </si>
  <si>
    <t>MR</t>
  </si>
  <si>
    <t>Reference</t>
  </si>
  <si>
    <r>
      <t xml:space="preserve">FM PEFC ST 1002 2010 Group FM Certification &amp; </t>
    </r>
    <r>
      <rPr>
        <sz val="10"/>
        <color indexed="40"/>
        <rFont val="Arial"/>
        <family val="2"/>
      </rPr>
      <t>IAF Mandatory Document for the Certification of Multiple Sites Based on Sampling – IAF MD 1:2018</t>
    </r>
  </si>
  <si>
    <t>Full details are available in section 6.1 of IAF MD1:2018 - https://www.iaf.nu/upFiles/MD1Issue2Jan2018Pub29012018.pdf</t>
  </si>
  <si>
    <t>Application date</t>
  </si>
  <si>
    <t>18.06.2020</t>
  </si>
  <si>
    <t>Below are the minimum sampling requirements to be used.  SA Forestry may decide to increase sampling, on the basis of eg. Risk, Stakeholder Complaints, or previous non-conformities.</t>
  </si>
  <si>
    <t>IMPORTANT:</t>
  </si>
  <si>
    <t>Fill in yellow squares - rest will automatically calculate (some examples given)</t>
  </si>
  <si>
    <t>Random sampling should ensure sample within set is representative in terms of geographical distribution and operational personnel. A minimum of 25% of the sample should be selected at random.</t>
  </si>
  <si>
    <t>Specific sites chosen will take into consideration the factors listed at the end of this page.</t>
  </si>
  <si>
    <t>Segregate WMUs by size classes</t>
  </si>
  <si>
    <t>STEP B</t>
  </si>
  <si>
    <t>Put in calculator below</t>
  </si>
  <si>
    <t>STEP C</t>
  </si>
  <si>
    <t>Decide which sites to visit</t>
  </si>
  <si>
    <t>Summary Table</t>
  </si>
  <si>
    <t>No FMUs</t>
  </si>
  <si>
    <t>Total FMUs to sample</t>
  </si>
  <si>
    <t>The Head or Central Office must always be included in each element of the audit cycle (initial audit, surveillance and re-certification). Where there are regional and/or local offices, an additional selection may be made (equal to no more than √ of this number of regional and/or local offices), where justifiable and shall be guided by the following factors:</t>
  </si>
  <si>
    <t>specific management functions and/or documentation requested by the Lead Auditor which is not performed/available at the Head Office.
• stakeholder input relevant to selected office
• forest activity relevant to selected office
• other management function (eg. administration)
• geographical spread and balance to the selection
• density of personnel relevant to selected office
• efficiency with respect to time and other resources resulting from selection</t>
  </si>
  <si>
    <t>As above</t>
  </si>
  <si>
    <t>SAFAS Notification Feed</t>
  </si>
  <si>
    <t>Application Form issued by Clinton Houston Mc Millan (SABS FM auditor) and completed by Mrs Amanda Horne (SHEQ Manager Systems Sappi Forests)</t>
  </si>
  <si>
    <t>Arranged by Sappie Forests</t>
  </si>
  <si>
    <t>N/A. This is for a multi-site certificate</t>
  </si>
  <si>
    <t>Confirmation of matters relating to confidentiality and information security</t>
  </si>
  <si>
    <t>Confirmation that the audit team leader and audit team representing the certification body is
responsible for the audit and shall be in control of executing the audit plan including audit activities
and audit trails;</t>
  </si>
  <si>
    <t>N/A to South African PEFC</t>
  </si>
  <si>
    <t xml:space="preserve">attached?  </t>
  </si>
  <si>
    <t>PEFC UK FM added to an existing FSC Certificate does not require a PA, or full assessment against all indicators, or Peer Review. Agreed with PEFC UK as UKWAS assessment has already occurred.</t>
  </si>
  <si>
    <t>Number of Forest Management Units/Management Units (FMU/MUs)</t>
  </si>
  <si>
    <t xml:space="preserve">FMU/MU = Area covered by Forest Management Plan </t>
  </si>
  <si>
    <t>x deg, x min E or W - Coordinates should refer to the center of the FMU/MU.
For Groups/Multiple FMU/MUs write: "refer to A7".</t>
  </si>
  <si>
    <t>x deg, x min, N or S -  Coordinates should refer to the center of the FMU/MU.
For Groups/Multiple FMU/MU's write "refer to A7"</t>
  </si>
  <si>
    <t>SAFAS Notification Fee:</t>
  </si>
  <si>
    <t xml:space="preserve">Division of FMU/MUs </t>
  </si>
  <si>
    <t>MA (Stage 2)</t>
  </si>
  <si>
    <r>
      <t xml:space="preserve">SECTION A: PEFC™ TRADEMARK REQUIREMENTS 
</t>
    </r>
    <r>
      <rPr>
        <b/>
        <sz val="12"/>
        <rFont val="Calibri"/>
        <family val="2"/>
      </rPr>
      <t>PEFC International Standard PEFC ST 2001:2008</t>
    </r>
  </si>
  <si>
    <t>Office</t>
  </si>
  <si>
    <t>National Office: Central function</t>
  </si>
  <si>
    <t>Different District Offices will be audited annualy based on the number of FMU's sampled as each FMU has a District Office</t>
  </si>
  <si>
    <r>
      <t xml:space="preserve">The management plan* and plantation map addresses the operational
requirements of the management unit and is consistent with the organizations
policies and broader management objectives.
The key elements of a management plan are as follows:
a. </t>
    </r>
    <r>
      <rPr>
        <b/>
        <sz val="12"/>
        <color indexed="10"/>
        <rFont val="Calibri"/>
        <family val="2"/>
      </rPr>
      <t>management objectives with verifiable targets where these are possible;</t>
    </r>
    <r>
      <rPr>
        <b/>
        <sz val="12"/>
        <color indexed="8"/>
        <rFont val="Calibri"/>
        <family val="2"/>
      </rPr>
      <t xml:space="preserve">
b. description of the forest resources to be managed, environmental limitations,
land use and ownership status, socio-economic conditions, and a profile of
adjacent lands;
c. description of silvicultural and/or other management system;
d. rationale for rate of annual harvest and species selection;
e. provisions for monitoring of forest growth and dynamics;
f. environmental safeguards based on environmental assessments;
g. plans for the identification and protection of rare, threatened and endangered
species;
h. maps describing the forest resource base including protected areas, planned
management activities and land ownership;
i. description and justification of harvesting techniques and equipment to be used.
j. requirements of national legislation.</t>
    </r>
  </si>
  <si>
    <r>
      <t xml:space="preserve">To be updated annually Note: S1-S4 - </t>
    </r>
    <r>
      <rPr>
        <sz val="11"/>
        <rFont val="Calibri"/>
        <family val="2"/>
      </rPr>
      <t xml:space="preserve">Minimum 30% sampling of P's &amp; C'S, </t>
    </r>
    <r>
      <rPr>
        <b/>
        <sz val="11"/>
        <rFont val="Calibri"/>
        <family val="2"/>
      </rPr>
      <t>MA &amp; RA</t>
    </r>
    <r>
      <rPr>
        <sz val="11"/>
        <rFont val="Calibri"/>
        <family val="2"/>
      </rPr>
      <t xml:space="preserve"> 100% of all P's and C's</t>
    </r>
  </si>
  <si>
    <t xml:space="preserve">Crowned Crane and Cape Parrot  seen in Z025 Ingwe in 2020, but no permanent tops on the farm 
</t>
  </si>
  <si>
    <t>NCT FORESTRY AGRICULTURAL CO-OPERATIVE LIMITED</t>
  </si>
  <si>
    <t>1949/0000002/24</t>
  </si>
  <si>
    <t>37 McCarthy Drive, Montrose, PIETERMARITZBURG, 3201, South Africa</t>
  </si>
  <si>
    <t>033 897 8500</t>
  </si>
  <si>
    <t>033 897 8501</t>
  </si>
  <si>
    <t>craig@nctforest.com</t>
  </si>
  <si>
    <t>www.nctforest.com</t>
  </si>
  <si>
    <t>See A7</t>
  </si>
  <si>
    <t>KwaZulu-Natal</t>
  </si>
  <si>
    <t>30° 01' to 30° 22'E</t>
  </si>
  <si>
    <t>29° 22' to 29° 53' S</t>
  </si>
  <si>
    <t>Broad-leaved dominant</t>
  </si>
  <si>
    <t>Exotic</t>
  </si>
  <si>
    <t>see A3</t>
  </si>
  <si>
    <t>Round wood</t>
  </si>
  <si>
    <t xml:space="preserve">The Management System aims to ensure the implementation of group policy and monitors the ongoing adherence to the policy and group management procedures.
Each member receives a framework which details group policy and management procedures.
Each individual member has the freedom to adopt his own management procedures, provided they conform with the policy of the Group.
In some cases, however, group management procedures are prescribed in order to ensure uniformity on key issues.
The Management System is in a standardised format that facilitates easy auditing to verify conformity and maximises the value of sound policy. </t>
  </si>
  <si>
    <t>To comply with the SAFAS system to promote sustainable forestry.</t>
  </si>
  <si>
    <t>To optimise timber production from all compartments through implementing sound silvicultural, harvesting and environmental practices.
To ensure that each employee is aware of the quality and safety standards and that these are adhered to.
To ensure the work environment is safe and suitable to create and maintain a contented and productive labour force.
To maintain a two-way interaction between employees and management.
To ensure long term sustainability of timber production by minimising the impact of operations on the environment.
Long term commitment to the SAFAS principles.</t>
  </si>
  <si>
    <t>Generic management system provided to members. (system available on request)</t>
  </si>
  <si>
    <t>Pinus radiata;</t>
  </si>
  <si>
    <t>ü</t>
  </si>
  <si>
    <t>Pinus patula;</t>
  </si>
  <si>
    <t>Pinus elliottii;</t>
  </si>
  <si>
    <t>Pinus taeda;</t>
  </si>
  <si>
    <t>Pinus pinaster;</t>
  </si>
  <si>
    <t>Pinus tecunumannii</t>
  </si>
  <si>
    <t>Acacia mearnsii;</t>
  </si>
  <si>
    <t>Green wattle</t>
  </si>
  <si>
    <t>Acacia decurrens;</t>
  </si>
  <si>
    <t>Blackwood</t>
  </si>
  <si>
    <t>Acacia melanoxylon;</t>
  </si>
  <si>
    <t>Silver wattle</t>
  </si>
  <si>
    <r>
      <t>Acacia dealbata</t>
    </r>
    <r>
      <rPr>
        <sz val="9"/>
        <rFont val="Arial"/>
        <family val="2"/>
      </rPr>
      <t>;</t>
    </r>
  </si>
  <si>
    <t>Eucalyptus camaldulensis;</t>
  </si>
  <si>
    <r>
      <t>Eucalyptus cladocalyx</t>
    </r>
    <r>
      <rPr>
        <sz val="9"/>
        <rFont val="Arial"/>
        <family val="2"/>
      </rPr>
      <t>;</t>
    </r>
  </si>
  <si>
    <t>Eucalyptus cloeziana;</t>
  </si>
  <si>
    <r>
      <t>Eucalyptus diversicolor</t>
    </r>
    <r>
      <rPr>
        <sz val="9"/>
        <rFont val="Arial"/>
        <family val="2"/>
      </rPr>
      <t>;</t>
    </r>
  </si>
  <si>
    <t>Eucalyptus dunnii;</t>
  </si>
  <si>
    <t>Eucalyptus fastigata;</t>
  </si>
  <si>
    <t>Eucalyptus fraxinoides;</t>
  </si>
  <si>
    <t>Eucalyptus globulus;</t>
  </si>
  <si>
    <r>
      <t xml:space="preserve">Eucalyptus grandis × E. nitens </t>
    </r>
    <r>
      <rPr>
        <sz val="9"/>
        <rFont val="Arial"/>
        <family val="2"/>
      </rPr>
      <t>(GN) hybrid;</t>
    </r>
  </si>
  <si>
    <r>
      <t xml:space="preserve">Eucalyptus grandis x E. longirostrata </t>
    </r>
    <r>
      <rPr>
        <sz val="9"/>
        <rFont val="Arial"/>
        <family val="2"/>
      </rPr>
      <t>(GL) hybrid;</t>
    </r>
  </si>
  <si>
    <r>
      <t xml:space="preserve">Eucalyptus grandis x E. smithii </t>
    </r>
    <r>
      <rPr>
        <sz val="9"/>
        <rFont val="Arial"/>
        <family val="2"/>
      </rPr>
      <t>(GSm)</t>
    </r>
  </si>
  <si>
    <r>
      <t xml:space="preserve">Eucalyptus grandis x E. urophylla </t>
    </r>
    <r>
      <rPr>
        <sz val="9"/>
        <rFont val="Arial"/>
        <family val="2"/>
      </rPr>
      <t>(GU) hybrid;</t>
    </r>
  </si>
  <si>
    <t>Eucalyptus grandis;</t>
  </si>
  <si>
    <t>Eucalyptus macarthurii;</t>
  </si>
  <si>
    <t>Eucalyptus maculata;</t>
  </si>
  <si>
    <t>Eucalyptus microcorys.</t>
  </si>
  <si>
    <t>Eucalyptus nitens;</t>
  </si>
  <si>
    <t>Eucalyptus saligna;</t>
  </si>
  <si>
    <t>Eucalyptus smithii;</t>
  </si>
  <si>
    <t>Eucalyptus urophylla;</t>
  </si>
  <si>
    <t>Category</t>
  </si>
  <si>
    <t>Sub-Category</t>
  </si>
  <si>
    <t xml:space="preserve">Organisation </t>
  </si>
  <si>
    <t xml:space="preserve">Accreditation Body </t>
  </si>
  <si>
    <t>SANAS</t>
  </si>
  <si>
    <t>SABS</t>
  </si>
  <si>
    <t>Ryan Connolly</t>
  </si>
  <si>
    <t xml:space="preserve">ACT </t>
  </si>
  <si>
    <t>SGS</t>
  </si>
  <si>
    <t>Contractors</t>
  </si>
  <si>
    <t>South African Forestry Contracting Association (SAFCA)</t>
  </si>
  <si>
    <t xml:space="preserve">Environment </t>
  </si>
  <si>
    <t>Government</t>
  </si>
  <si>
    <t>KZN Wildlife (Vryheid)</t>
  </si>
  <si>
    <t>KZN Crane Foundation</t>
  </si>
  <si>
    <t xml:space="preserve">National </t>
  </si>
  <si>
    <t>South African National Biodiversity Institute</t>
  </si>
  <si>
    <t xml:space="preserve">KZN Wildlife (Conservation Agency) </t>
  </si>
  <si>
    <t xml:space="preserve">NGO </t>
  </si>
  <si>
    <t xml:space="preserve">WWF - South Africa </t>
  </si>
  <si>
    <t>Oribi Working Group EWT</t>
  </si>
  <si>
    <t>Consultant - CB</t>
  </si>
  <si>
    <t xml:space="preserve">Mpumalanga Tourism and Parks Agency </t>
  </si>
  <si>
    <t>Department of Water and Sanitation</t>
  </si>
  <si>
    <t xml:space="preserve">Private Consultant </t>
  </si>
  <si>
    <t>Gaesphere</t>
  </si>
  <si>
    <t xml:space="preserve">Local </t>
  </si>
  <si>
    <t>UThukela Water</t>
  </si>
  <si>
    <t xml:space="preserve">Indepedent </t>
  </si>
  <si>
    <t xml:space="preserve">African Environmental Services </t>
  </si>
  <si>
    <t>KZN Dept. Env Affairs, Agric &amp; Rural Development</t>
  </si>
  <si>
    <t xml:space="preserve">Cape Nature (Conservation Agency) </t>
  </si>
  <si>
    <t>WESSA</t>
  </si>
  <si>
    <t>Provincial</t>
  </si>
  <si>
    <t>Umgeni Water</t>
  </si>
  <si>
    <t>Forest Owners</t>
  </si>
  <si>
    <t>Large</t>
  </si>
  <si>
    <t>Sappi (Piet Retief)</t>
  </si>
  <si>
    <t>Association</t>
  </si>
  <si>
    <t>Lowveld &amp; Escarpment FPA</t>
  </si>
  <si>
    <t xml:space="preserve">Mondi </t>
  </si>
  <si>
    <t>Komatiland Forests</t>
  </si>
  <si>
    <t xml:space="preserve">Medium </t>
  </si>
  <si>
    <t>NCT</t>
  </si>
  <si>
    <t xml:space="preserve">SAPPI </t>
  </si>
  <si>
    <t>Independent</t>
  </si>
  <si>
    <t>Singisi Forestry</t>
  </si>
  <si>
    <t>Small and Medium</t>
  </si>
  <si>
    <t>Vryheid Agricultural Chamber</t>
  </si>
  <si>
    <t>TWK (Piet Retief)</t>
  </si>
  <si>
    <t xml:space="preserve">R&amp;B Group </t>
  </si>
  <si>
    <t>Mondi BP (Paulpietersburg)</t>
  </si>
  <si>
    <t>Forestry South Africa</t>
  </si>
  <si>
    <t>Mondi (Greytown)</t>
  </si>
  <si>
    <t>PDI</t>
  </si>
  <si>
    <t>Siyathukthuka Timber Co-operative</t>
  </si>
  <si>
    <t>York Timbers</t>
  </si>
  <si>
    <t>Paulpietersburg Farmers’ Assoc.</t>
  </si>
  <si>
    <t>KZN Fire Association</t>
  </si>
  <si>
    <t>SAIF (KZN Chairman)</t>
  </si>
  <si>
    <t xml:space="preserve">Forest Owners </t>
  </si>
  <si>
    <t xml:space="preserve">PDI </t>
  </si>
  <si>
    <t>Sappi Khulisa</t>
  </si>
  <si>
    <t>Mondi Forestst</t>
  </si>
  <si>
    <t>Private Forest Owner</t>
  </si>
  <si>
    <t>Nodwengu Tribal authority</t>
  </si>
  <si>
    <t>Medium</t>
  </si>
  <si>
    <t>SANBI Municipal Land use project - mentor</t>
  </si>
  <si>
    <t>61 Small-scale growers E. Cape</t>
  </si>
  <si>
    <t>17 Timber growers in the Richardsbay area</t>
  </si>
  <si>
    <t>FSA Development Manager</t>
  </si>
  <si>
    <t>FSA Business development director</t>
  </si>
  <si>
    <t>Mondi - Forester</t>
  </si>
  <si>
    <t>Municipality</t>
  </si>
  <si>
    <t>Umvoti Municipality</t>
  </si>
  <si>
    <t>Umgungundlovu Municipality</t>
  </si>
  <si>
    <t>Umuziwabantu (Harding) Municipality</t>
  </si>
  <si>
    <t xml:space="preserve">Government </t>
  </si>
  <si>
    <t xml:space="preserve">Forestry </t>
  </si>
  <si>
    <t>DAFF</t>
  </si>
  <si>
    <t>Insurance</t>
  </si>
  <si>
    <t>Safire (Piet Retief)</t>
  </si>
  <si>
    <t>Labour</t>
  </si>
  <si>
    <t xml:space="preserve">Union </t>
  </si>
  <si>
    <t>SOLIDARITEIT</t>
  </si>
  <si>
    <t>CEPPWAWU Campaign Officer</t>
  </si>
  <si>
    <t xml:space="preserve">Department of Labour </t>
  </si>
  <si>
    <t>KWANALU (Greytown)</t>
  </si>
  <si>
    <t xml:space="preserve">CEPPWAWU </t>
  </si>
  <si>
    <t>CEPPWAWU Gender Coordinator</t>
  </si>
  <si>
    <t>KWANALU (Head Office)</t>
  </si>
  <si>
    <t>PAWUSA</t>
  </si>
  <si>
    <t>Market and Processors</t>
  </si>
  <si>
    <t>Sappi Corporate Affairs</t>
  </si>
  <si>
    <t>Sappi Procurement</t>
  </si>
  <si>
    <t>Bayfibre, Durban woodchips and RB woodchips</t>
  </si>
  <si>
    <t>Mimosa Extract Company (Pty) Ltd</t>
  </si>
  <si>
    <t>NTE Pty Ltd</t>
  </si>
  <si>
    <t>Sappi Marketing</t>
  </si>
  <si>
    <t>Sappi</t>
  </si>
  <si>
    <t>COC holder</t>
  </si>
  <si>
    <t>Novus Holdings</t>
  </si>
  <si>
    <t>NCT - Commercial Manager</t>
  </si>
  <si>
    <t>TWK  - Production and Shipping</t>
  </si>
  <si>
    <t>UPM Raflatac</t>
  </si>
  <si>
    <t>Management Accountant</t>
  </si>
  <si>
    <t>Detpak South Africa</t>
  </si>
  <si>
    <t>Huhtamaki SA (Pty) Ltd</t>
  </si>
  <si>
    <t>Sumitomo Corporation Africa (Pty) Ltd</t>
  </si>
  <si>
    <t xml:space="preserve">Research </t>
  </si>
  <si>
    <t>Industry</t>
  </si>
  <si>
    <t>ICFR</t>
  </si>
  <si>
    <t>National</t>
  </si>
  <si>
    <t>CSIR</t>
  </si>
  <si>
    <t>Griffon Poison Info Centre</t>
  </si>
  <si>
    <t>TPCP- FABI</t>
  </si>
  <si>
    <t>Research and Education</t>
  </si>
  <si>
    <t>University of Stellenbosch</t>
  </si>
  <si>
    <t>NMMU Saasveld</t>
  </si>
  <si>
    <t>DO NOT DELETE</t>
  </si>
  <si>
    <t>Data/Validation/list/select</t>
  </si>
  <si>
    <r>
      <t>FSC</t>
    </r>
    <r>
      <rPr>
        <vertAlign val="superscript"/>
        <sz val="10"/>
        <rFont val="Cambria"/>
        <family val="1"/>
      </rPr>
      <t>®</t>
    </r>
    <r>
      <rPr>
        <sz val="10"/>
        <rFont val="Cambria"/>
        <family val="1"/>
      </rPr>
      <t xml:space="preserve"> AAF category/ies</t>
    </r>
  </si>
  <si>
    <t>mostly plantation</t>
  </si>
  <si>
    <t>&gt;10000ha</t>
  </si>
  <si>
    <t>mostly natural/semi-natural</t>
  </si>
  <si>
    <t>&gt;1000-10000ha</t>
  </si>
  <si>
    <t>intimate mix</t>
  </si>
  <si>
    <t>100-1000ha</t>
  </si>
  <si>
    <t>SLIMF</t>
  </si>
  <si>
    <t>Annex 7 Group member details/ FMU details (Group &amp; Multiple FMU)</t>
  </si>
  <si>
    <t>Please indicate clearly if there are any national legal restrictions which do not allow publication of this kind of information.</t>
  </si>
  <si>
    <t>FMU details</t>
  </si>
  <si>
    <t>GROUP CERTIFICATES (COMPLETE BLUE &amp; GREEN SECTIONS)</t>
  </si>
  <si>
    <t xml:space="preserve">Contact details of group member (not site location) 
</t>
  </si>
  <si>
    <t>FMU DETAILS - GROUPS AND MULTIPLE FMU</t>
  </si>
  <si>
    <t>FSC ES</t>
  </si>
  <si>
    <t>Sub-code/ref</t>
  </si>
  <si>
    <t>Group member Name (+ local /trading names if applicable)</t>
  </si>
  <si>
    <t>Entry Date</t>
  </si>
  <si>
    <t xml:space="preserve">Exit date </t>
  </si>
  <si>
    <t>Street name</t>
  </si>
  <si>
    <t>nearest city/town</t>
  </si>
  <si>
    <t>State/County</t>
  </si>
  <si>
    <t>Post code</t>
  </si>
  <si>
    <t>Number of FMU's</t>
  </si>
  <si>
    <t>FMU Names (create new line for each FMU)</t>
  </si>
  <si>
    <t xml:space="preserve">Geog. coordinates (non-SLIMFs) </t>
  </si>
  <si>
    <t>Area (ha)</t>
  </si>
  <si>
    <t>Size class</t>
  </si>
  <si>
    <t>Managed by</t>
  </si>
  <si>
    <t>Management category</t>
  </si>
  <si>
    <t>Main products</t>
  </si>
  <si>
    <t>HCV present?</t>
  </si>
  <si>
    <t>AAF category</t>
  </si>
  <si>
    <t>Validated Ecosystem Services Claims (Drop down list)</t>
  </si>
  <si>
    <t>Verified Ecosystem Services Claims (Drop down list)</t>
  </si>
  <si>
    <t>Year visited by SA</t>
  </si>
  <si>
    <t>AAF Category</t>
  </si>
  <si>
    <t>Wages comply with national legislation.
Not applicable to Family Forestry
Pay slips. Employment records</t>
  </si>
  <si>
    <t>Basic information required on payslips as required by BCEA(Basic Conditions of Employment Act)</t>
  </si>
  <si>
    <t>New contractor</t>
  </si>
  <si>
    <t>HR will step in and help rectify the contracts and payslips to meet the BCEA conditions</t>
  </si>
  <si>
    <t>First aiders do not know what to do with the blood soaked bandages and swabs once they have completed an Injury on Duty</t>
  </si>
  <si>
    <t>New laws have been implemented where all blood waste must be disposed of at a registered site , ie clinic or hospital. The 1st aiders all trained before the new law implemented</t>
  </si>
  <si>
    <t>Training facilitators will need to retrain first aiders on the new laws and procedures at the next first aid refresher course which will be phased in over the next twelve months</t>
  </si>
  <si>
    <t>Staff training for first aiders</t>
  </si>
  <si>
    <r>
      <t xml:space="preserve">All Sites : </t>
    </r>
    <r>
      <rPr>
        <sz val="11"/>
        <color theme="1"/>
        <rFont val="Calibri"/>
        <family val="2"/>
        <scheme val="minor"/>
      </rPr>
      <t xml:space="preserve">No outstanding claims of Legal Non-Compliance </t>
    </r>
  </si>
  <si>
    <r>
      <t xml:space="preserve">All Sites : </t>
    </r>
    <r>
      <rPr>
        <sz val="11"/>
        <color theme="1"/>
        <rFont val="Calibri"/>
        <family val="2"/>
        <scheme val="minor"/>
      </rPr>
      <t>Environmental Impact assessments are carried out prior to any soil disturbance operations that occur on any of the farms within the NCT group. Verified an EIA for road drainage system upgrade, Bainsfield M Block</t>
    </r>
  </si>
  <si>
    <r>
      <t xml:space="preserve">All Sites : </t>
    </r>
    <r>
      <rPr>
        <sz val="11"/>
        <color theme="1"/>
        <rFont val="Calibri"/>
        <family val="2"/>
        <scheme val="minor"/>
      </rPr>
      <t>As per 1.2.1, there is a fully updated Management Plan verified for 2020/2021 for each of the 4 FMUs that is reviewed annually and updated to include all monitoring results, stakeholder inputs, new scientific information as well as environmental social and economic changes</t>
    </r>
  </si>
  <si>
    <r>
      <t xml:space="preserve">All Sites : </t>
    </r>
    <r>
      <rPr>
        <sz val="11"/>
        <color theme="1"/>
        <rFont val="Calibri"/>
        <family val="2"/>
        <scheme val="minor"/>
      </rPr>
      <t>There is a full track and trace system in place and all timber can be traced both electronically as well as per invoice from source to end client. NCT has a yearly FSC COC audit as done by Woodmark (Last COC was done in January by Clint Horner of SABS)</t>
    </r>
  </si>
  <si>
    <r>
      <t xml:space="preserve">All Sites : </t>
    </r>
    <r>
      <rPr>
        <sz val="11"/>
        <color theme="1"/>
        <rFont val="Calibri"/>
        <family val="2"/>
        <scheme val="minor"/>
      </rPr>
      <t xml:space="preserve"> The management plan contains all information pertaining to ownership, assess, servitudes, rights to tenure, land claims and their current status and land usage. There are detailed maps available detailing servitudes, assess points, points of importance and interest to local communities, grave sites, neighbours, boundaries, fire breaks</t>
    </r>
  </si>
  <si>
    <r>
      <t>All Sites :</t>
    </r>
    <r>
      <rPr>
        <sz val="11"/>
        <color theme="1"/>
        <rFont val="Calibri"/>
        <family val="2"/>
        <scheme val="minor"/>
      </rPr>
      <t xml:space="preserve"> NCT has a formal Grievance procedure document with procedures and policies in place within their Management Plan. No grievances noted on day of audit </t>
    </r>
  </si>
  <si>
    <r>
      <t xml:space="preserve">All Sites : Noted </t>
    </r>
    <r>
      <rPr>
        <sz val="11"/>
        <color theme="1"/>
        <rFont val="Calibri"/>
        <family val="2"/>
        <scheme val="minor"/>
      </rPr>
      <t>Within the NCT management Plan is the local community unemployment rate, poverty levels, levels of education and levels of experience . Also noted are the use of machinery , contractors and manual labour levels</t>
    </r>
  </si>
  <si>
    <t>y</t>
  </si>
  <si>
    <r>
      <t xml:space="preserve">All Sites : </t>
    </r>
    <r>
      <rPr>
        <sz val="11"/>
        <color theme="1"/>
        <rFont val="Calibri"/>
        <family val="2"/>
        <scheme val="minor"/>
      </rPr>
      <t>Regular stakeholder engagement with the local community take place where social and economic development are discussed. Verified the following meeting minutes. 15/12/2020 10h00 Mzunsi junior school, 15 attendees. Points of discussion included : local employment. School attendance, mentorship</t>
    </r>
  </si>
  <si>
    <r>
      <rPr>
        <b/>
        <sz val="12"/>
        <color indexed="8"/>
        <rFont val="Calibri"/>
        <family val="2"/>
      </rPr>
      <t>All Sites :</t>
    </r>
    <r>
      <rPr>
        <sz val="12"/>
        <color indexed="8"/>
        <rFont val="Calibri"/>
        <family val="2"/>
      </rPr>
      <t xml:space="preserve"> There is a documented grievance procedure form in the Management Plan and all staff interviewed could explain how and to whom all grievances could be processed through. Both contract as well as NCT staff where well versed on grievance procedures and some staff also belonged to a trade union with whom collective bargaining and dispute resolutions could be held </t>
    </r>
  </si>
  <si>
    <r>
      <rPr>
        <b/>
        <sz val="12"/>
        <color indexed="8"/>
        <rFont val="Calibri"/>
        <family val="2"/>
      </rPr>
      <t>All Sites :</t>
    </r>
    <r>
      <rPr>
        <sz val="12"/>
        <color indexed="8"/>
        <rFont val="Calibri"/>
        <family val="2"/>
      </rPr>
      <t xml:space="preserve"> There is a documented grievance procedure form in the Management Plan and all staff interviewed could explain how and to whom all grievances could be processed through. Both contract as well as NCT staff where well versed on grievance procedures and some staff also belonged to a trade union with whom collective bargaining and dispute resolutions could be held 
NCT has a grievance register
No grievances noted on day of audit</t>
    </r>
  </si>
  <si>
    <r>
      <rPr>
        <b/>
        <sz val="12"/>
        <color indexed="8"/>
        <rFont val="Calibri"/>
        <family val="2"/>
      </rPr>
      <t>All Sites :</t>
    </r>
    <r>
      <rPr>
        <sz val="12"/>
        <color indexed="8"/>
        <rFont val="Calibri"/>
        <family val="2"/>
      </rPr>
      <t xml:space="preserve"> The NCT Management Plan under P3A has a full PPE (Personal Protective Equipment) matrix dictating specific PPE for specific forestry work
PPE issuing can be tracked and traced with date issued, specific PPE issued as well as person responsible for the PPE and a signature of the recipient . (Verified for both NCT Ingwe staff as well as SIYANQOBA FORESTRY SOLUTIONS staff)
All staff on the day of the audit could be seen wearing the appropriate PPE for the tasks they where performing.
Interview with a chainsaw operator as well as a log marker and bark peeler all verified the correct PPE was issued </t>
    </r>
  </si>
  <si>
    <r>
      <rPr>
        <b/>
        <sz val="12"/>
        <color indexed="8"/>
        <rFont val="Calibri"/>
        <family val="2"/>
      </rPr>
      <t>Baynesfield:</t>
    </r>
    <r>
      <rPr>
        <sz val="12"/>
        <color indexed="8"/>
        <rFont val="Calibri"/>
        <family val="2"/>
      </rPr>
      <t xml:space="preserve"> planted area is 3189.4ha
conservation area 2478ha
43.7 percent conserved</t>
    </r>
  </si>
  <si>
    <r>
      <t xml:space="preserve">All Sites : </t>
    </r>
    <r>
      <rPr>
        <sz val="12"/>
        <color theme="1"/>
        <rFont val="Calibri"/>
        <family val="2"/>
        <scheme val="minor"/>
      </rPr>
      <t>Patrick Belabese is directly employed by NCT to control all COC controlled wood and manages the timber theft division as well. Each FMU has their own security company. Magma Security Plus. Each FMU also has 5 internal own ops FORESTRY CONSERVATION WARDENS roaming around the FMU who report to Patrick on a daily basis.
Assess onto any of the NCT FMUs is through a ticketing process and no hunting or trapping tickets are issued, thus all such activities are deemed illegal</t>
    </r>
  </si>
  <si>
    <r>
      <t xml:space="preserve">Baynesfield : </t>
    </r>
    <r>
      <rPr>
        <sz val="12"/>
        <color theme="1"/>
        <rFont val="Calibri"/>
        <family val="2"/>
        <scheme val="minor"/>
      </rPr>
      <t>2004 was the last fire recorded on Baynsfield. They form part of the Richmond FPA and are fire ready and trained</t>
    </r>
  </si>
  <si>
    <r>
      <t xml:space="preserve">Ingwe: </t>
    </r>
    <r>
      <rPr>
        <sz val="12"/>
        <color theme="1"/>
        <rFont val="Calibri"/>
        <family val="2"/>
        <scheme val="minor"/>
      </rPr>
      <t xml:space="preserve">Lions river plus KZN aerial. Also an active paid up memener of the Fire Hawk fire detection camera system </t>
    </r>
  </si>
  <si>
    <r>
      <t xml:space="preserve">Baynesfield : </t>
    </r>
    <r>
      <rPr>
        <sz val="12"/>
        <color theme="1"/>
        <rFont val="Calibri"/>
        <family val="2"/>
        <scheme val="minor"/>
      </rPr>
      <t xml:space="preserve">Richmond FPA and KZN FPA , first call on aerial fire suppression planes </t>
    </r>
  </si>
  <si>
    <r>
      <t>All Sites ;</t>
    </r>
    <r>
      <rPr>
        <sz val="12"/>
        <color theme="1"/>
        <rFont val="Calibri"/>
        <family val="2"/>
        <scheme val="minor"/>
      </rPr>
      <t xml:space="preserve"> NCT is a paid up member of TPCP (Third Party Control Protocol) and FABI (Forestry and Agricultural Biotechnology Institute) and has full access to both their monitoring programs , any damage or pest sightings are reported and FABI will access and release any biological control as required and allowed by law
NCT is also a paid up member of the ICFR ( Institute for Commercial Forestry Research) and can make use of its protocols and research initiatives</t>
    </r>
  </si>
  <si>
    <t>Obs
2021.2</t>
  </si>
  <si>
    <r>
      <t>All Sites :</t>
    </r>
    <r>
      <rPr>
        <sz val="12"/>
        <color theme="1"/>
        <rFont val="Calibri"/>
        <family val="2"/>
        <scheme val="minor"/>
      </rPr>
      <t>NCT management plan incorporates 
Best Available Information is used to identify native ecosystems
Corporates: The vegetation of native ecosystems occurring on the management unit are mapped according to the national vegetation types (Muccina and Rutherford, 2006)
The SANBI National Vegetation Map is available in the SANBI web site.
http://bgis.sanbi.org/vegmap/map.asp?
The following broad vegetation types, that are likely to occur in the plantation
growing areas of South Africa:
Savannah: All types
Grasslands: Dry Highveld Grasslands, Mesic Highveld Grasslands, High Altitude
Grasslands, Sub-Escarpment Grasslands, Indian Ocean Coast Grasslands.
Fynbos: Proteoid, Ericaceous, Restioid Asteraceous, Shrubby and Grassy.
Indigenous forests: Montane forest, Mistbelt forest, Coastal scarp forest, Coastal
lowland forest Sand forest, Riverine forest.
The conservation agencies can provide information on the identification of habitats.
- Consulting directly conservation NGO's such as the Endangered Wildlife Trust
Natal Parks board does annual desktop TOPS identification
Dr Steve Germishuizen did a grassland inventory in 2020 for all NCT FMUs</t>
    </r>
  </si>
  <si>
    <r>
      <t xml:space="preserve">Ingwe : </t>
    </r>
    <r>
      <rPr>
        <sz val="12"/>
        <color theme="1"/>
        <rFont val="Calibri"/>
        <family val="2"/>
        <scheme val="minor"/>
      </rPr>
      <t>Crowned Crane and Cape Parrot  seen in Z025 Ingwe in 2020, but no permanent tops on the farm as determined by the Natal Parks Board</t>
    </r>
    <r>
      <rPr>
        <b/>
        <sz val="12"/>
        <color theme="1"/>
        <rFont val="Calibri"/>
        <family val="2"/>
        <scheme val="minor"/>
      </rPr>
      <t xml:space="preserve"> 
</t>
    </r>
  </si>
  <si>
    <r>
      <rPr>
        <b/>
        <sz val="12"/>
        <color indexed="8"/>
        <rFont val="Calibri"/>
        <family val="2"/>
      </rPr>
      <t>All sites:</t>
    </r>
    <r>
      <rPr>
        <sz val="12"/>
        <color indexed="8"/>
        <rFont val="Calibri"/>
        <family val="2"/>
      </rPr>
      <t xml:space="preserve"> All contractors as well as any team working with oils has an emergency oil spill kit and all operators interviewed during he audit had knowledge on how and when to use the oil spill kit and who to contact should a large oil spill occur.</t>
    </r>
  </si>
  <si>
    <r>
      <t>Ingwe:</t>
    </r>
    <r>
      <rPr>
        <sz val="12"/>
        <color theme="1"/>
        <rFont val="Calibri"/>
        <family val="2"/>
        <scheme val="minor"/>
      </rPr>
      <t xml:space="preserve"> Mr Patrick Wilikazi has over 10 years experience as a forester and fire fighter 
Bongagile Madonda , the forestry manager has over 15 years experience as a forester and fire fighter
Victor Nxsane Fire truck driver 5 years experience
The Supervisor and truck driver both have over 10 years experience
and during the day audit at Ingwe Mr Ben Potgieter from CMO was training 20 candidates for the PROTO team fire fighting 
There was a well maintained fleet of fire trucks, tractor drawn fire tenders and bakie sakkies on standby right next to the office</t>
    </r>
  </si>
  <si>
    <r>
      <rPr>
        <b/>
        <sz val="12"/>
        <color indexed="8"/>
        <rFont val="Calibri"/>
        <family val="2"/>
      </rPr>
      <t>All Sites ;</t>
    </r>
    <r>
      <rPr>
        <sz val="12"/>
        <color indexed="8"/>
        <rFont val="Calibri"/>
        <family val="2"/>
      </rPr>
      <t xml:space="preserve"> No fertilizers used on any of the NCT FMUs</t>
    </r>
  </si>
  <si>
    <r>
      <rPr>
        <b/>
        <sz val="12"/>
        <color indexed="8"/>
        <rFont val="Calibri"/>
        <family val="2"/>
      </rPr>
      <t xml:space="preserve">All Sites </t>
    </r>
    <r>
      <rPr>
        <sz val="12"/>
        <color indexed="8"/>
        <rFont val="Calibri"/>
        <family val="2"/>
      </rPr>
      <t>; NCT follows all FSC pesticide policy requirements and recommendations. Chemicals are used as a second response after economic threshold, better silvicultural practices and better manual weeding</t>
    </r>
  </si>
  <si>
    <r>
      <rPr>
        <b/>
        <sz val="12"/>
        <color indexed="8"/>
        <rFont val="Calibri"/>
        <family val="2"/>
      </rPr>
      <t>All Sites :</t>
    </r>
    <r>
      <rPr>
        <sz val="12"/>
        <color indexed="8"/>
        <rFont val="Calibri"/>
        <family val="2"/>
      </rPr>
      <t xml:space="preserve"> All waste within the NCT FMUs are recycled were possible, chemical containers send back to silvics chemical suppliers (verified container return register), oils sent for recycling to OILCO specialists, office waste internally recycled and batteries go back to supplier were possible</t>
    </r>
  </si>
  <si>
    <r>
      <rPr>
        <b/>
        <sz val="12"/>
        <color indexed="8"/>
        <rFont val="Calibri"/>
        <family val="2"/>
      </rPr>
      <t>All Sites :</t>
    </r>
    <r>
      <rPr>
        <sz val="12"/>
        <color indexed="8"/>
        <rFont val="Calibri"/>
        <family val="2"/>
      </rPr>
      <t xml:space="preserve"> No cattle grazing takes place on any of the NCT FMUs</t>
    </r>
  </si>
  <si>
    <r>
      <rPr>
        <b/>
        <sz val="12"/>
        <color indexed="8"/>
        <rFont val="Calibri"/>
        <family val="2"/>
      </rPr>
      <t>Baynesfield :</t>
    </r>
    <r>
      <rPr>
        <sz val="12"/>
        <color indexed="8"/>
        <rFont val="Calibri"/>
        <family val="2"/>
      </rPr>
      <t xml:space="preserve"> No TOPS species on the FMU, however a yearly game count Is done and a game viewing register is available at the office where sightings of any and all animals are registered, verified, last animal seen was a bushpig on the 02/04/2021</t>
    </r>
  </si>
  <si>
    <r>
      <rPr>
        <b/>
        <sz val="12"/>
        <color indexed="8"/>
        <rFont val="Calibri"/>
        <family val="2"/>
      </rPr>
      <t>All Site</t>
    </r>
    <r>
      <rPr>
        <sz val="12"/>
        <color indexed="8"/>
        <rFont val="Calibri"/>
        <family val="2"/>
      </rPr>
      <t xml:space="preserve">: NO GMOs used </t>
    </r>
  </si>
  <si>
    <r>
      <rPr>
        <b/>
        <sz val="12"/>
        <color indexed="8"/>
        <rFont val="Calibri"/>
        <family val="2"/>
      </rPr>
      <t>All Sites</t>
    </r>
    <r>
      <rPr>
        <sz val="12"/>
        <color indexed="8"/>
        <rFont val="Calibri"/>
        <family val="2"/>
      </rPr>
      <t xml:space="preserve">: All timber grown by NCT is classed as exotic invasive, however through intensive research with multiple research institutes and Universities it has been noted that these are the only species of economic viability. Exotics are managed and regeneration is controlled through silviculture </t>
    </r>
  </si>
  <si>
    <r>
      <rPr>
        <b/>
        <sz val="12"/>
        <color indexed="8"/>
        <rFont val="Calibri"/>
        <family val="2"/>
      </rPr>
      <t>All Sites :</t>
    </r>
    <r>
      <rPr>
        <sz val="12"/>
        <color indexed="8"/>
        <rFont val="Calibri"/>
        <family val="2"/>
      </rPr>
      <t xml:space="preserve"> NCT Management Plan makes provision for the monitoring of residue management, soil erosion, fire break maintenance, road maintenance and  wetland  protection and restoration </t>
    </r>
  </si>
  <si>
    <r>
      <rPr>
        <b/>
        <sz val="12"/>
        <color indexed="8"/>
        <rFont val="Calibri"/>
        <family val="2"/>
      </rPr>
      <t>All sites;</t>
    </r>
    <r>
      <rPr>
        <sz val="12"/>
        <color indexed="8"/>
        <rFont val="Calibri"/>
        <family val="2"/>
      </rPr>
      <t xml:space="preserve"> NCT has an allowable cut of 118007m3 for the entire FMU under their control and January to December 2020 their total was 101709m3 </t>
    </r>
  </si>
  <si>
    <r>
      <rPr>
        <b/>
        <sz val="12"/>
        <color indexed="8"/>
        <rFont val="Calibri"/>
        <family val="2"/>
      </rPr>
      <t xml:space="preserve">All Sites </t>
    </r>
    <r>
      <rPr>
        <sz val="12"/>
        <color indexed="8"/>
        <rFont val="Calibri"/>
        <family val="2"/>
      </rPr>
      <t>: Verified letter of good standing from WORKMANS COMPENSATION COMMISIONER for the year 2021 for NCT, SIYANQOBA FORESTRY SOLUTIONS as well as MTHLABA HARVESTING CONTRACTORS. 
Unemployment insurance Fund (UIF) payments noted on all payslips 
NCT Staff also contribute to a PROVIDENT FUND as noted on their pay slips</t>
    </r>
  </si>
  <si>
    <t xml:space="preserve">09 April report writeup </t>
  </si>
  <si>
    <t>06 April to the 08 April FMU audit dates</t>
  </si>
  <si>
    <t>FSC certification company , thus exempt from pre assessment</t>
  </si>
  <si>
    <t xml:space="preserve">4 days </t>
  </si>
  <si>
    <t>1 day travel</t>
  </si>
  <si>
    <t>Ryan Connolly - B Tech Forestry, diploma conservation</t>
  </si>
  <si>
    <t>Issue certification</t>
  </si>
  <si>
    <r>
      <t>The forest management was evaluated against the PEFC-endorsed national standard for South Africa</t>
    </r>
    <r>
      <rPr>
        <sz val="11"/>
        <rFont val="Palatino"/>
        <family val="1"/>
      </rPr>
      <t>. A copy of the standard is available at www.pefc.org</t>
    </r>
  </si>
  <si>
    <t>3 responses were received</t>
  </si>
  <si>
    <t>14 field based interviews were carried out on 6th to the 8th April 2021</t>
  </si>
  <si>
    <t>1 stakeholder consultation carried out on the 7th April 2021</t>
  </si>
  <si>
    <t>No issues raised by stakeholders and SA response</t>
  </si>
  <si>
    <t>No Feedback obtained</t>
  </si>
  <si>
    <t xml:space="preserve">No Issues raised </t>
  </si>
  <si>
    <t xml:space="preserve">Risk based approach with field verification </t>
  </si>
  <si>
    <t xml:space="preserve">Distance to travel and management </t>
  </si>
  <si>
    <t>Head office in Pietermaritzburg, thus needed to visit two FMUs without travel constraints</t>
  </si>
  <si>
    <r>
      <t>SUMMARY OF FOREST MANAGEMENT</t>
    </r>
    <r>
      <rPr>
        <b/>
        <i/>
        <sz val="11"/>
        <rFont val="Cambria"/>
        <family val="1"/>
      </rPr>
      <t xml:space="preserve"> </t>
    </r>
  </si>
  <si>
    <t xml:space="preserve">THE FOREST - </t>
  </si>
  <si>
    <t>132 consultees were contacted</t>
  </si>
  <si>
    <t xml:space="preserve">Itinerary: </t>
  </si>
  <si>
    <t>06/04/2021. Opening meeting at the NCT Pietermaritzburg headoffice at 14h00</t>
  </si>
  <si>
    <t>Documentation review and Management interviews</t>
  </si>
  <si>
    <t>Depart at 17h30</t>
  </si>
  <si>
    <t>Documentation review, management interviews</t>
  </si>
  <si>
    <t>Chemical storeroom, workshop, diesel and oil store room inspection</t>
  </si>
  <si>
    <t>Fire fighting equipment inspection</t>
  </si>
  <si>
    <t>Infield visit to compartments M, F and G as well as proto team village inspection</t>
  </si>
  <si>
    <t>Open grassland and conservation zone inspection</t>
  </si>
  <si>
    <t>Last EIA of a bridge build inspected</t>
  </si>
  <si>
    <t>Silvicultural slashing team infield interview and contract owner discussion</t>
  </si>
  <si>
    <t>Return to office, review contracts, documentation review</t>
  </si>
  <si>
    <t>Depart at 17h15</t>
  </si>
  <si>
    <t>Closeout meeting at 16h45</t>
  </si>
  <si>
    <t>07/04/2021. Opening meeting at the Baynesfield regional office at 7h30</t>
  </si>
  <si>
    <t>08/04/2021. Opening meeting at the Ingwe regional office at 7h45</t>
  </si>
  <si>
    <t>Inspect the Ingwe staff village</t>
  </si>
  <si>
    <t>Discussion with Mr Ben Potgieter of CMO Stakeholder consultation. 45 minutes, all positive</t>
  </si>
  <si>
    <t>Visit silvicultural operation infield, conduct interviews and inspect first aid box</t>
  </si>
  <si>
    <t>Harvesting team infield interview, inspect first aid box and quizz first aider and chainsaw operator. Check PPE, Pre harvest assessment, felling directional cuts and extraction routes and RMZs</t>
  </si>
  <si>
    <t>Visit natural open area and grassland plus inspect riperian zone and wetland</t>
  </si>
  <si>
    <t>Hour spent walking around the natural 28ha forest, well maintaned</t>
  </si>
  <si>
    <t>Visit the 69ha fire area from last  year</t>
  </si>
  <si>
    <t>Return to office and finish off documetation review</t>
  </si>
  <si>
    <t>Closeout meeting held at 16h00</t>
  </si>
  <si>
    <t>Depart 16.25</t>
  </si>
  <si>
    <t>n/a</t>
  </si>
  <si>
    <t xml:space="preserve">Ryan Connolly </t>
  </si>
  <si>
    <t>Minor
2021.1</t>
  </si>
  <si>
    <t>n/a no trademark use to date.</t>
  </si>
  <si>
    <t>SAFAS 4:2018 Forest Management</t>
  </si>
  <si>
    <t>Approved by PEFC 22/5/2018</t>
  </si>
  <si>
    <t>NB - this checklist shall be used in conjunction with the guidance in the South African PEFC Standard</t>
  </si>
  <si>
    <t>ANNEX 6 SA CERT GROUP CERTIFICATION CHECKLIST</t>
  </si>
  <si>
    <t>NB - this checklist should be used in conjunction with the South African Forestry Assurance Scheme, SAFAS 5:2018, Issue 1, 2018-05-22</t>
  </si>
  <si>
    <t>Requirement</t>
  </si>
  <si>
    <t>Note SAFAS 5 4.7 - The term “group organisation” is equivalent to the term “regional organisation” if the group is defined by regional boundaries or other terms chosen by the relevant forest certification scheme and complying with the content of this definition.</t>
  </si>
  <si>
    <t xml:space="preserve">The Group entity shall submit information to SAFAS according to SAFAS 5 para 5.4 </t>
  </si>
  <si>
    <t>The division of responsibilities within the group structure is defined and documented showing who is responsible (Group manager or members) for meeting the standards in relation to forest management activities (eg. Management planning, monitoring, timber sales etc).</t>
  </si>
  <si>
    <t>h) Records of internal audits and management review, information about any non-compliances identified and corrective actions taken (see 3.2)</t>
  </si>
  <si>
    <t>Note SAFAS 5, 8.9 To operate a review of conformity with the sustainable forest management standard, that includes reviewing the results of the internal monitoring programme and the certification body’s evaluations and surveillance; corrective and preventive measures if required; and the evaluation of the effectiveness of corrective actions taken.</t>
  </si>
  <si>
    <t xml:space="preserve">There are clear, written and implemented procedures and eligibility criteria for new members to join the group scheme. Procedures ensure that all necessary permissions (e.g. from owners of sites) are obtained (see 1.3).  </t>
  </si>
  <si>
    <t>c) An explanation that SA Cert (and our accreditation bodies),  may visit member’s woodlands for the purposes of evaluation and monitoring of the group certificate (this will always be done together with the group manager);</t>
  </si>
  <si>
    <t>d) An explanation of SA Cert’s requirements with respect to public information and consultation;</t>
  </si>
  <si>
    <t>There are clear, written and implemented procedures for checking that sites meet all the requirements for group membership before they become members of the group scheme. Procedures show who is responsible for carrying out the checks, and include the creation of records (e.g. signed checklists) showing that these checks have been carried out.</t>
  </si>
  <si>
    <t>There are written and implemented rules specifying the circumstances under which sites may leave or be expelled from the scheme.  
The rules must allow for sites to be expelled from the scheme if they fail to comply with the Forest standard or other requirements of the scheme.</t>
  </si>
  <si>
    <t>There are written and implemented procedures specifying the steps to be followed when sites leave or are expelled from the scheme.  
The procedures ensure that products and claims can no longer be made with use of the Certification Scheme and/or SA Cert names and logos, and ensure that any certificates or sub-certificates issued as part of the scheme are returned to the group manager.</t>
  </si>
  <si>
    <t>Note to auditor - results of internal group monitoring should be assessed against the result of WM external monitoring of group members.</t>
  </si>
  <si>
    <t>Note SAFAS 5, 8.10 Where an individual forest owner is covered by additional group or individual forest management certifications, a non-conformity by the forest owner identified under one forest management certification is addressed in any other forest management certification that covers the forest owner.</t>
  </si>
  <si>
    <t>The system for selling products from sites within the group scheme is clearly defined and documented, including how the sale is made (e.g. standing sale, at roadside, etc.) specification of who is responsible for making the sale, and who issues invoices or similar documentation for sales. The written procedure is implemented.</t>
  </si>
  <si>
    <t>There is a description of the group’s requirements for identification of products at the point of sale so as to ensure that they are clearly identifiable to the buyer as coming from a certified site. The requirements have been implemented.</t>
  </si>
  <si>
    <t>If the certified product is not physically identifiable as certified (e.g. by tagging, paint-marking, strapping), then there is a system which is implemented which provides the buyer, at the point of purchase, with evidence that the products come from a certified site.</t>
  </si>
  <si>
    <t xml:space="preserve">There is a clear description of the system by which the group members and/or the group entity issues invoices for product sales.  The system ensures that sales invoices or similar documentation meet the requirements of PEFC Chain of Custosy Standard, latest edition. </t>
  </si>
  <si>
    <t>The Group entity shall ensure that all uses of the PEFC Trademark are in accordance with the PEFC Trademark Rules Standard, latest edition.</t>
  </si>
  <si>
    <t>James Evans</t>
  </si>
  <si>
    <t>12 months from receipt of finalised report</t>
  </si>
  <si>
    <t>To whom it may concern,
We do not have any complaints against NCT and to the best of our knowledge their operations are well and sustainably managed.</t>
  </si>
  <si>
    <r>
      <t>This is covered in para "</t>
    </r>
    <r>
      <rPr>
        <b/>
        <sz val="11"/>
        <rFont val="Cambria"/>
        <family val="1"/>
        <scheme val="major"/>
      </rPr>
      <t>1.13 Use of the FSC/PEFC Logo</t>
    </r>
    <r>
      <rPr>
        <sz val="11"/>
        <rFont val="Cambria"/>
        <family val="1"/>
        <scheme val="major"/>
      </rPr>
      <t xml:space="preserve">" of </t>
    </r>
    <r>
      <rPr>
        <u/>
        <sz val="11"/>
        <rFont val="Cambria"/>
        <family val="1"/>
      </rPr>
      <t>A2 Management system.pdf</t>
    </r>
    <r>
      <rPr>
        <sz val="11"/>
        <rFont val="Cambria"/>
        <family val="1"/>
        <scheme val="major"/>
      </rPr>
      <t>.</t>
    </r>
  </si>
  <si>
    <r>
      <t>See para "</t>
    </r>
    <r>
      <rPr>
        <b/>
        <sz val="11"/>
        <rFont val="Cambria"/>
        <family val="1"/>
        <scheme val="major"/>
      </rPr>
      <t>4.2.10 Chain of Custody</t>
    </r>
    <r>
      <rPr>
        <sz val="11"/>
        <rFont val="Cambria"/>
        <family val="1"/>
        <scheme val="major"/>
      </rPr>
      <t xml:space="preserve">" in the NCT </t>
    </r>
    <r>
      <rPr>
        <u/>
        <sz val="11"/>
        <rFont val="Cambria"/>
        <family val="1"/>
      </rPr>
      <t>DP-01 Forest Technology Services</t>
    </r>
    <r>
      <rPr>
        <sz val="11"/>
        <rFont val="Cambria"/>
        <family val="1"/>
      </rPr>
      <t xml:space="preserve"> procedure and the </t>
    </r>
    <r>
      <rPr>
        <u/>
        <sz val="11"/>
        <rFont val="Cambria"/>
        <family val="1"/>
      </rPr>
      <t xml:space="preserve">IDP-10 Chain of Custody </t>
    </r>
    <r>
      <rPr>
        <sz val="11"/>
        <rFont val="Cambria"/>
        <family val="1"/>
      </rPr>
      <t>procedure.</t>
    </r>
  </si>
  <si>
    <t xml:space="preserve">Delevery note specifies the product and  the source such as a farm name.
</t>
  </si>
  <si>
    <r>
      <t>This is covered in para "</t>
    </r>
    <r>
      <rPr>
        <b/>
        <sz val="11"/>
        <rFont val="Cambria"/>
        <family val="1"/>
        <scheme val="major"/>
      </rPr>
      <t>4.6 Chain of Custody</t>
    </r>
    <r>
      <rPr>
        <sz val="11"/>
        <rFont val="Cambria"/>
        <family val="1"/>
        <scheme val="major"/>
      </rPr>
      <t xml:space="preserve">" of </t>
    </r>
    <r>
      <rPr>
        <u/>
        <sz val="11"/>
        <rFont val="Cambria"/>
        <family val="1"/>
      </rPr>
      <t>A2 Management system.pdf</t>
    </r>
    <r>
      <rPr>
        <sz val="11"/>
        <rFont val="Cambria"/>
        <family val="1"/>
        <scheme val="major"/>
      </rPr>
      <t>.</t>
    </r>
  </si>
  <si>
    <r>
      <t xml:space="preserve">This is covered in the </t>
    </r>
    <r>
      <rPr>
        <b/>
        <sz val="11"/>
        <rFont val="Cambria"/>
        <family val="1"/>
        <scheme val="major"/>
      </rPr>
      <t>checklist</t>
    </r>
    <r>
      <rPr>
        <sz val="11"/>
        <rFont val="Cambria"/>
        <family val="1"/>
        <scheme val="major"/>
      </rPr>
      <t xml:space="preserve"> on page 18 of </t>
    </r>
    <r>
      <rPr>
        <u/>
        <sz val="11"/>
        <rFont val="Cambria"/>
        <family val="1"/>
      </rPr>
      <t>A2 Management system.pdf</t>
    </r>
    <r>
      <rPr>
        <sz val="11"/>
        <rFont val="Cambria"/>
        <family val="1"/>
        <scheme val="major"/>
      </rPr>
      <t>.</t>
    </r>
  </si>
  <si>
    <r>
      <t xml:space="preserve">This is dealt with by the NCT Group Management System. There is a ducument register (Appendix </t>
    </r>
    <r>
      <rPr>
        <u/>
        <sz val="11"/>
        <rFont val="Cambria"/>
        <family val="1"/>
      </rPr>
      <t>D - Document Register</t>
    </r>
    <r>
      <rPr>
        <sz val="11"/>
        <rFont val="Cambria"/>
        <family val="1"/>
      </rPr>
      <t>) which traces the versions and issue dates of docs.</t>
    </r>
  </si>
  <si>
    <r>
      <t>This is covered in section "</t>
    </r>
    <r>
      <rPr>
        <b/>
        <sz val="11"/>
        <rFont val="Cambria"/>
        <family val="1"/>
        <scheme val="major"/>
      </rPr>
      <t>1.9 Corrective Actions</t>
    </r>
    <r>
      <rPr>
        <sz val="11"/>
        <rFont val="Cambria"/>
        <family val="1"/>
        <scheme val="major"/>
      </rPr>
      <t xml:space="preserve">" of </t>
    </r>
    <r>
      <rPr>
        <u/>
        <sz val="11"/>
        <rFont val="Cambria"/>
        <family val="1"/>
      </rPr>
      <t>A2 Management system.pdf</t>
    </r>
    <r>
      <rPr>
        <sz val="11"/>
        <rFont val="Cambria"/>
        <family val="1"/>
        <scheme val="major"/>
      </rPr>
      <t>.</t>
    </r>
  </si>
  <si>
    <r>
      <t>This is covered in section "</t>
    </r>
    <r>
      <rPr>
        <b/>
        <sz val="11"/>
        <rFont val="Cambria"/>
        <family val="1"/>
        <scheme val="major"/>
      </rPr>
      <t>1.8 Certification Audits</t>
    </r>
    <r>
      <rPr>
        <sz val="11"/>
        <rFont val="Cambria"/>
        <family val="1"/>
        <scheme val="major"/>
      </rPr>
      <t xml:space="preserve">" of </t>
    </r>
    <r>
      <rPr>
        <u/>
        <sz val="11"/>
        <rFont val="Cambria"/>
        <family val="1"/>
      </rPr>
      <t>A2 Management system.pdf</t>
    </r>
    <r>
      <rPr>
        <sz val="11"/>
        <rFont val="Cambria"/>
        <family val="1"/>
        <scheme val="major"/>
      </rPr>
      <t>.</t>
    </r>
  </si>
  <si>
    <r>
      <t>This is detailed in Para 4.2 "</t>
    </r>
    <r>
      <rPr>
        <b/>
        <sz val="11"/>
        <rFont val="Cambria"/>
        <family val="1"/>
        <scheme val="major"/>
      </rPr>
      <t>GROUP MANAGEMENT</t>
    </r>
    <r>
      <rPr>
        <sz val="11"/>
        <rFont val="Cambria"/>
        <family val="1"/>
        <scheme val="major"/>
      </rPr>
      <t xml:space="preserve">" of </t>
    </r>
    <r>
      <rPr>
        <u/>
        <sz val="11"/>
        <rFont val="Cambria"/>
        <family val="1"/>
      </rPr>
      <t>DP-01 Technical Services Department Procedure</t>
    </r>
    <r>
      <rPr>
        <sz val="11"/>
        <rFont val="Cambria"/>
        <family val="1"/>
        <scheme val="major"/>
      </rPr>
      <t>. (specificlally para.s 4.2.7, 4.2.9 &amp; 4.2.11).</t>
    </r>
  </si>
  <si>
    <r>
      <t>This is covered in section "</t>
    </r>
    <r>
      <rPr>
        <b/>
        <sz val="11"/>
        <rFont val="Cambria"/>
        <family val="1"/>
        <scheme val="major"/>
      </rPr>
      <t>1.0 General</t>
    </r>
    <r>
      <rPr>
        <sz val="11"/>
        <rFont val="Cambria"/>
        <family val="1"/>
        <scheme val="major"/>
      </rPr>
      <t xml:space="preserve">" of </t>
    </r>
    <r>
      <rPr>
        <u/>
        <sz val="11"/>
        <rFont val="Cambria"/>
        <family val="1"/>
      </rPr>
      <t>A2 Management system.pdf</t>
    </r>
    <r>
      <rPr>
        <sz val="11"/>
        <rFont val="Cambria"/>
        <family val="1"/>
        <scheme val="major"/>
      </rPr>
      <t>.
Specifically in sections 1.6, 1.8, 1.9, 1.11, 1.12.</t>
    </r>
  </si>
  <si>
    <r>
      <t>This is covered in section "</t>
    </r>
    <r>
      <rPr>
        <b/>
        <sz val="11"/>
        <rFont val="Cambria"/>
        <family val="1"/>
        <scheme val="major"/>
      </rPr>
      <t>1.8 Certification Audits</t>
    </r>
    <r>
      <rPr>
        <sz val="11"/>
        <rFont val="Cambria"/>
        <family val="1"/>
        <scheme val="major"/>
      </rPr>
      <t xml:space="preserve">" of </t>
    </r>
    <r>
      <rPr>
        <u/>
        <sz val="11"/>
        <rFont val="Cambria"/>
        <family val="1"/>
      </rPr>
      <t>A2 Management system.pdf</t>
    </r>
    <r>
      <rPr>
        <sz val="11"/>
        <rFont val="Cambria"/>
        <family val="1"/>
      </rPr>
      <t xml:space="preserve"> and para 4.2.1 to 4.2.4 of </t>
    </r>
    <r>
      <rPr>
        <u/>
        <sz val="11"/>
        <rFont val="Cambria"/>
        <family val="1"/>
      </rPr>
      <t>DP-01 Forest Technology Service Department</t>
    </r>
    <r>
      <rPr>
        <sz val="11"/>
        <rFont val="Cambria"/>
        <family val="1"/>
      </rPr>
      <t xml:space="preserve"> procedure</t>
    </r>
    <r>
      <rPr>
        <sz val="11"/>
        <rFont val="Cambria"/>
        <family val="1"/>
        <scheme val="major"/>
      </rPr>
      <t>.</t>
    </r>
  </si>
  <si>
    <t xml:space="preserve">Group entity doesn't issua any other certificates. Group members are provided with a copy of the Group certificate and a letter from Group Management confirming their membership of the group.
</t>
  </si>
  <si>
    <r>
      <t>Eligibility criteria is laid out in "</t>
    </r>
    <r>
      <rPr>
        <b/>
        <sz val="11"/>
        <rFont val="Cambria"/>
        <family val="1"/>
        <scheme val="major"/>
      </rPr>
      <t>1.2 Group Membership</t>
    </r>
    <r>
      <rPr>
        <sz val="11"/>
        <rFont val="Cambria"/>
        <family val="1"/>
        <scheme val="major"/>
      </rPr>
      <t xml:space="preserve">" of the </t>
    </r>
    <r>
      <rPr>
        <u/>
        <sz val="11"/>
        <rFont val="Cambria"/>
        <family val="1"/>
      </rPr>
      <t>A2 Management system.pdf.</t>
    </r>
    <r>
      <rPr>
        <sz val="11"/>
        <rFont val="Cambria"/>
        <family val="1"/>
        <scheme val="major"/>
      </rPr>
      <t xml:space="preserve">
Necessary permissions are obtained as per appendix C, the </t>
    </r>
    <r>
      <rPr>
        <u/>
        <sz val="11"/>
        <rFont val="Cambria"/>
        <family val="1"/>
        <scheme val="major"/>
      </rPr>
      <t>Application Form.pdf.</t>
    </r>
    <r>
      <rPr>
        <sz val="11"/>
        <rFont val="Cambria"/>
        <family val="1"/>
        <scheme val="major"/>
      </rPr>
      <t xml:space="preserve">
Items </t>
    </r>
    <r>
      <rPr>
        <i/>
        <sz val="11"/>
        <rFont val="Cambria"/>
        <family val="1"/>
        <scheme val="major"/>
      </rPr>
      <t>a)</t>
    </r>
    <r>
      <rPr>
        <sz val="11"/>
        <rFont val="Cambria"/>
        <family val="1"/>
        <scheme val="major"/>
      </rPr>
      <t xml:space="preserve"> to </t>
    </r>
    <r>
      <rPr>
        <i/>
        <sz val="11"/>
        <rFont val="Cambria"/>
        <family val="1"/>
        <scheme val="major"/>
      </rPr>
      <t>f)</t>
    </r>
    <r>
      <rPr>
        <sz val="11"/>
        <rFont val="Cambria"/>
        <family val="1"/>
        <scheme val="major"/>
      </rPr>
      <t xml:space="preserve"> are covered within </t>
    </r>
    <r>
      <rPr>
        <u/>
        <sz val="11"/>
        <rFont val="Cambria"/>
        <family val="1"/>
        <scheme val="major"/>
      </rPr>
      <t>A2 Management system.pdf</t>
    </r>
    <r>
      <rPr>
        <sz val="11"/>
        <rFont val="Cambria"/>
        <family val="1"/>
        <scheme val="major"/>
      </rPr>
      <t>, also specifically the traing provided as per "</t>
    </r>
    <r>
      <rPr>
        <b/>
        <sz val="11"/>
        <rFont val="Cambria"/>
        <family val="1"/>
        <scheme val="major"/>
      </rPr>
      <t>1.7 Training of Group Members</t>
    </r>
    <r>
      <rPr>
        <sz val="11"/>
        <rFont val="Cambria"/>
        <family val="1"/>
        <scheme val="major"/>
      </rPr>
      <t xml:space="preserve">" in </t>
    </r>
    <r>
      <rPr>
        <u/>
        <sz val="11"/>
        <rFont val="Cambria"/>
        <family val="1"/>
        <scheme val="major"/>
      </rPr>
      <t>A2 Management system.pdf</t>
    </r>
  </si>
  <si>
    <t>These data and records are kept on a spreadsheet and in folders for each member stored on NCT's server system.
There are also data stored within the NCT ERP, but the psreadsheet is ued as a convenient easy reference.</t>
  </si>
  <si>
    <r>
      <t>There is a master list of the NCT Group Managenet System (</t>
    </r>
    <r>
      <rPr>
        <u/>
        <sz val="11"/>
        <rFont val="Cambria"/>
        <family val="1"/>
      </rPr>
      <t>D - Document register.pdf</t>
    </r>
    <r>
      <rPr>
        <sz val="11"/>
        <rFont val="Cambria"/>
        <family val="1"/>
        <scheme val="major"/>
      </rPr>
      <t>) that covers this.</t>
    </r>
  </si>
  <si>
    <r>
      <t>This is clearly outlined in "</t>
    </r>
    <r>
      <rPr>
        <b/>
        <sz val="11"/>
        <rFont val="Cambria"/>
        <family val="1"/>
      </rPr>
      <t>Section 8.3 Health and Safety</t>
    </r>
    <r>
      <rPr>
        <sz val="11"/>
        <rFont val="Cambria"/>
        <family val="1"/>
        <scheme val="major"/>
      </rPr>
      <t xml:space="preserve">" of </t>
    </r>
    <r>
      <rPr>
        <u/>
        <sz val="11"/>
        <rFont val="Cambria"/>
        <family val="1"/>
        <scheme val="major"/>
      </rPr>
      <t>A2 - Management system.pdf</t>
    </r>
    <r>
      <rPr>
        <sz val="11"/>
        <rFont val="Cambria"/>
        <family val="1"/>
        <scheme val="major"/>
      </rPr>
      <t xml:space="preserve"> of NCT's Group Management system.</t>
    </r>
  </si>
  <si>
    <t>Workers, where required, have the training as defined in "Section 1.7 Training of Group Memebrs"  these are documented and held by Group entity.</t>
  </si>
  <si>
    <r>
      <t>This is clearly outlined in "</t>
    </r>
    <r>
      <rPr>
        <b/>
        <sz val="11"/>
        <rFont val="Cambria"/>
        <family val="1"/>
        <scheme val="major"/>
      </rPr>
      <t>Section 1.7 Training of Group Memebrs</t>
    </r>
    <r>
      <rPr>
        <sz val="11"/>
        <rFont val="Cambria"/>
        <family val="1"/>
        <scheme val="major"/>
      </rPr>
      <t xml:space="preserve">" of </t>
    </r>
    <r>
      <rPr>
        <u/>
        <sz val="11"/>
        <rFont val="Cambria"/>
        <family val="1"/>
      </rPr>
      <t>A2 - Management system.pdf</t>
    </r>
    <r>
      <rPr>
        <sz val="11"/>
        <rFont val="Cambria"/>
        <family val="1"/>
        <scheme val="major"/>
      </rPr>
      <t xml:space="preserve"> of NCT's Group Management system.</t>
    </r>
  </si>
  <si>
    <r>
      <t xml:space="preserve">See 1.4 above and the attached charts in </t>
    </r>
    <r>
      <rPr>
        <u/>
        <sz val="11"/>
        <rFont val="Cambria"/>
        <family val="1"/>
      </rPr>
      <t>NCT Group Certification Scheme Structure 2021.docx</t>
    </r>
    <r>
      <rPr>
        <sz val="11"/>
        <rFont val="Cambria"/>
        <family val="1"/>
        <scheme val="major"/>
      </rPr>
      <t>.</t>
    </r>
  </si>
  <si>
    <r>
      <t xml:space="preserve">Defined and documented in </t>
    </r>
    <r>
      <rPr>
        <u/>
        <sz val="11"/>
        <rFont val="Cambria"/>
        <family val="1"/>
      </rPr>
      <t>NCT Group Certification Scheme Structure 2021.docx</t>
    </r>
    <r>
      <rPr>
        <sz val="11"/>
        <rFont val="Cambria"/>
        <family val="1"/>
        <scheme val="major"/>
      </rPr>
      <t>.</t>
    </r>
  </si>
  <si>
    <r>
      <t xml:space="preserve">This is clearly outlined in Section 1 of </t>
    </r>
    <r>
      <rPr>
        <u/>
        <sz val="11"/>
        <rFont val="Cambria"/>
        <family val="1"/>
      </rPr>
      <t>A2 - Management system.pdf</t>
    </r>
    <r>
      <rPr>
        <sz val="11"/>
        <rFont val="Cambria"/>
        <family val="1"/>
        <scheme val="major"/>
      </rPr>
      <t xml:space="preserve"> of NCT's Group Management system, specifically para "</t>
    </r>
    <r>
      <rPr>
        <b/>
        <sz val="11"/>
        <rFont val="Cambria"/>
        <family val="1"/>
        <scheme val="major"/>
      </rPr>
      <t>1.5 Group Management Personnel</t>
    </r>
    <r>
      <rPr>
        <sz val="11"/>
        <rFont val="Cambria"/>
        <family val="1"/>
        <scheme val="major"/>
      </rPr>
      <t>" and "</t>
    </r>
    <r>
      <rPr>
        <b/>
        <sz val="11"/>
        <rFont val="Cambria"/>
        <family val="1"/>
        <scheme val="major"/>
      </rPr>
      <t>1.6 Authority of Group Management Personnel</t>
    </r>
    <r>
      <rPr>
        <sz val="11"/>
        <rFont val="Cambria"/>
        <family val="1"/>
        <scheme val="major"/>
      </rPr>
      <t>".</t>
    </r>
  </si>
  <si>
    <r>
      <t xml:space="preserve">Seen in copies of applications to join the certification group scheme.
(See </t>
    </r>
    <r>
      <rPr>
        <u/>
        <sz val="11"/>
        <rFont val="Cambria"/>
        <family val="1"/>
        <scheme val="major"/>
      </rPr>
      <t>C - Application Form.pdf</t>
    </r>
    <r>
      <rPr>
        <sz val="11"/>
        <rFont val="Cambria"/>
        <family val="1"/>
        <scheme val="major"/>
      </rPr>
      <t xml:space="preserve"> and </t>
    </r>
    <r>
      <rPr>
        <u/>
        <sz val="11"/>
        <rFont val="Cambria"/>
        <family val="1"/>
      </rPr>
      <t>C1 - Application Form Baynesfield.pdf</t>
    </r>
    <r>
      <rPr>
        <sz val="11"/>
        <rFont val="Cambria"/>
        <family val="1"/>
        <scheme val="major"/>
      </rPr>
      <t>)
See also "</t>
    </r>
    <r>
      <rPr>
        <b/>
        <sz val="11"/>
        <rFont val="Cambria"/>
        <family val="1"/>
        <scheme val="major"/>
      </rPr>
      <t>1.4 Binding Agreements</t>
    </r>
    <r>
      <rPr>
        <sz val="11"/>
        <rFont val="Cambria"/>
        <family val="1"/>
        <scheme val="major"/>
      </rPr>
      <t>", "</t>
    </r>
    <r>
      <rPr>
        <b/>
        <sz val="11"/>
        <rFont val="Cambria"/>
        <family val="1"/>
        <scheme val="major"/>
      </rPr>
      <t>1.8 Certification Audits</t>
    </r>
    <r>
      <rPr>
        <sz val="11"/>
        <rFont val="Cambria"/>
        <family val="1"/>
        <scheme val="major"/>
      </rPr>
      <t>" and "</t>
    </r>
    <r>
      <rPr>
        <b/>
        <sz val="11"/>
        <rFont val="Cambria"/>
        <family val="1"/>
        <scheme val="major"/>
      </rPr>
      <t>1.9 Corrective Actions</t>
    </r>
    <r>
      <rPr>
        <sz val="11"/>
        <rFont val="Cambria"/>
        <family val="1"/>
        <scheme val="major"/>
      </rPr>
      <t xml:space="preserve">" in </t>
    </r>
    <r>
      <rPr>
        <u/>
        <sz val="11"/>
        <rFont val="Cambria"/>
        <family val="1"/>
        <scheme val="major"/>
      </rPr>
      <t>A2 - Management System.pdf</t>
    </r>
    <r>
      <rPr>
        <sz val="11"/>
        <rFont val="Cambria"/>
        <family val="1"/>
        <scheme val="major"/>
      </rPr>
      <t>.</t>
    </r>
  </si>
  <si>
    <t>5.4.1 Awaiting issue of certificate
5.4.2 Craig Norris (craig@nctforest.com) OR Colin Summersgill (colin@nctforest.com). This was in the stakeholder info email sent 17/12/2020.
5.4.3 Area of timber planted is 6747.0ha, conservation area of 1098.1ha, total FMU is 7845.1ha.
5.4.4 Awaiting final audit report.</t>
  </si>
  <si>
    <t>See attached clearance from SARS (valid from 4/02/2021 to 4/02/2022) and Letter of Good Standing from DoL that expires 30/04/2022.</t>
  </si>
  <si>
    <t xml:space="preserve">Y </t>
  </si>
  <si>
    <r>
      <t>The group is run by NCT Agricultural Forestry Co-operative Ltd, registration no 194/000002/24/1 in the rules laid out in "</t>
    </r>
    <r>
      <rPr>
        <b/>
        <sz val="11"/>
        <rFont val="Cambria"/>
        <family val="1"/>
      </rPr>
      <t>1.0 General</t>
    </r>
    <r>
      <rPr>
        <sz val="11"/>
        <rFont val="Cambria"/>
        <family val="1"/>
        <scheme val="major"/>
      </rPr>
      <t xml:space="preserve">" of </t>
    </r>
    <r>
      <rPr>
        <u/>
        <sz val="11"/>
        <rFont val="Cambria"/>
        <family val="1"/>
        <scheme val="major"/>
      </rPr>
      <t>A2 - Management system.pdf</t>
    </r>
    <r>
      <rPr>
        <sz val="11"/>
        <rFont val="Cambria"/>
        <family val="1"/>
        <scheme val="major"/>
      </rPr>
      <t xml:space="preserve"> of NCT's Group Management system.</t>
    </r>
  </si>
  <si>
    <t>no</t>
  </si>
  <si>
    <t>Acacia spp. Eucalyptus spp.</t>
  </si>
  <si>
    <t>Eucalyptus spp.  Pinus spp.</t>
  </si>
  <si>
    <t>Eucalyptus spp.  Pinus spp. Acacia spp.</t>
  </si>
  <si>
    <t>Other- wood chips and bark</t>
  </si>
  <si>
    <t>Acacia spp. Eucalyptus spp. Pinus spp.</t>
  </si>
  <si>
    <t>SA-PEFC-FM-COC-010122</t>
  </si>
  <si>
    <t>Members keep records of annual harvesting and sales which can be accessed by the group manager but there isn't a formalised system in place to monitor annually. See Minor 2021.3</t>
  </si>
  <si>
    <t xml:space="preserve">Members keep records of annual harvesting and sales which can be accessed by the group manager but there isn't a formalised system in place to monitor annually. </t>
  </si>
  <si>
    <t>There is a system in place ehich enables the group manager, and subsequently SA Cert, to monitor annual harvesting and sales from all sites within the scheme.</t>
  </si>
  <si>
    <t>First time applying SAFAS standard to the companies systems.</t>
  </si>
  <si>
    <t>Client will formalise systems for annual monitoring of annual harvesting and sales.</t>
  </si>
  <si>
    <t># of Minor conditions</t>
  </si>
  <si>
    <t># of observations</t>
  </si>
  <si>
    <t>ZAR 1,415.4</t>
  </si>
  <si>
    <t>ZAR 10,000</t>
  </si>
  <si>
    <t>Email forestry@soilassociation.org ● www.soilassociation.org/forestry</t>
  </si>
  <si>
    <t>NCT FORESTRY AGRICULTURAL CO-OPERATIVE LIMITED t/a NCT SAFAS Group Certification Scheme</t>
  </si>
  <si>
    <t>See attached clearance from SARS (valid from 4/02/2022 to 4/02/2023) and Letter of Good Standing from DoL that expires 30/04/2023.</t>
  </si>
  <si>
    <r>
      <t xml:space="preserve">Defined and documented in </t>
    </r>
    <r>
      <rPr>
        <u/>
        <sz val="11"/>
        <rFont val="Cambria"/>
        <family val="1"/>
      </rPr>
      <t>NCT Group Certification Scheme Structure 2022.docx</t>
    </r>
    <r>
      <rPr>
        <sz val="11"/>
        <rFont val="Cambria"/>
        <family val="1"/>
        <scheme val="major"/>
      </rPr>
      <t>.</t>
    </r>
  </si>
  <si>
    <r>
      <t xml:space="preserve">See 1.4 above and the attached charts in </t>
    </r>
    <r>
      <rPr>
        <u/>
        <sz val="11"/>
        <rFont val="Cambria"/>
        <family val="1"/>
      </rPr>
      <t>NCT Group Certification Scheme Structure 2022.docx</t>
    </r>
    <r>
      <rPr>
        <sz val="11"/>
        <rFont val="Cambria"/>
        <family val="1"/>
        <scheme val="major"/>
      </rPr>
      <t>.</t>
    </r>
  </si>
  <si>
    <t>These data and records are kept on a spreadsheet and in folders for each member stored on NCT's server system.
There are also data stored within the NCT ERP, but the spreadsheet is used as a convenient easy reference.</t>
  </si>
  <si>
    <t>Discussion of the weeks logistics</t>
  </si>
  <si>
    <t>Document review</t>
  </si>
  <si>
    <t>Closeout of previous CARS</t>
  </si>
  <si>
    <t>visit field. Staff village (Othandweni village) full solar system installed, 22 pax 4 male and 4 female bathrooms, neat, all in order, veggie garden and soccer field and rubbish pit inspected.</t>
  </si>
  <si>
    <t>Visit Manerva nature reserve , good noxious weeking observed, fire breaks noted, open area grassland adjacent weed free, roads and drainage in good order</t>
  </si>
  <si>
    <t>Back to office , check training, PPE issue register, grievance register</t>
  </si>
  <si>
    <t>Graham Ubert 10/05/2022 11h00</t>
  </si>
  <si>
    <t>Field visit to wattle stand , noxious free, prunned, roads maintained. 1 permanent staff member, training, PPE and housing in order</t>
  </si>
  <si>
    <t>Field visit shows a well run estate, roads and bridges well build , forestry neat and noxious free</t>
  </si>
  <si>
    <t>Priscila Vale Estates 10/05/2022  13h30</t>
  </si>
  <si>
    <t>Ingwe office 11/05/2022 08.00</t>
  </si>
  <si>
    <t xml:space="preserve">Soft opening. Document review of contracts, payslips, training, PPE, grievance procedures, fire fighting equipment, harvesting records for all three estates visited today as this is the central hub and all operations run from here </t>
  </si>
  <si>
    <t xml:space="preserve">Soft opening, document review, training, PPE, grievance procedures, contracts and payslips and IOD register all reviewed, no permanent forestry employees. Contracts reviewed require updating to include Paternity leave.  </t>
  </si>
  <si>
    <t xml:space="preserve">Enon office 10/05/2022 08h30  soft opening </t>
  </si>
  <si>
    <t>Document review including IOD, contracts, payslips. PPE register, grievance register</t>
  </si>
  <si>
    <t>Soft opening in plantation, donnet document review, contracts, payslips, grievance register, PPE issue, training matrix, IOD register</t>
  </si>
  <si>
    <t>6 days including travel, prep and report writing</t>
  </si>
  <si>
    <t>Btech Forestry. Degree Conservation, Degree Agriculture</t>
  </si>
  <si>
    <t>14 years Forestry research backround ( ICFR)</t>
  </si>
  <si>
    <t>5 years auditing for Soil Assosiation</t>
  </si>
  <si>
    <t>Sarsten</t>
  </si>
  <si>
    <t>Endebeni</t>
  </si>
  <si>
    <t xml:space="preserve">Honeywood </t>
  </si>
  <si>
    <t xml:space="preserve">4.6 under Management systems, chain of custody. Reviewed and drawn up 2022/01. Fully implemented at group sche member base and verifiable.
Chain of custody. 4.6.1 marketing timber through NCT (place order, recieve delivery note)
4.6.2. Marketing timber directly to a processor (apply for a delivery note from Mr Summersgill, give info on tonnage, species and area. Note produced, supply)
Appendix G CoC information for certified farms. Annual returns by group memebers mandatory to be filled in and returned. 
No COC claims made to date, still awaiting confirmation for premium payments </t>
  </si>
  <si>
    <t>09/05/2022 opening meeting at 13h00 in the NCT headoffice boardroom Pietermaritzburg,</t>
  </si>
  <si>
    <t>Field visit to the following farm units</t>
  </si>
  <si>
    <t>No labour or activities taking place so visitied open areas, inspected roads and fire breaks and looked at historic silvicultural practices</t>
  </si>
  <si>
    <t>Principles 1 and 3</t>
  </si>
  <si>
    <t>The following criteria were assessed: Principles 1 and 3</t>
  </si>
  <si>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Certification </t>
  </si>
  <si>
    <t>99 consultees were contacted</t>
  </si>
  <si>
    <t>1 responses were received</t>
  </si>
  <si>
    <t>3 interviews were held by phone during audit</t>
  </si>
  <si>
    <t>Enon: Compartment C12 and B15 visited 10.5.22, silviculture and fire break preperation in progress, 4 contractor staff interviewed, first aider knowledge tested, supervisor interviewed, SHE rep interviewed.</t>
  </si>
  <si>
    <t>Graham Ubert: Compartment A3 visited 10/05/22, fire break prep in preperation plus tracer burn noted. 1 staff interviewed , contract , [pay slip and PPE checked and verified. Training in order</t>
  </si>
  <si>
    <t>Pricilla Vale Estate: Compartment B5 visited 10/05/22. No operations in progress on the farm and no staff present. Checked roads, open areas and historic silviculture. Office to check documentation and contracts, pay slips etc</t>
  </si>
  <si>
    <t>Sarten, did a drive through and checked their conservation zone roads and open areas</t>
  </si>
  <si>
    <t>Endebeni, did a drive through and checked their conservation zone roads and open areas</t>
  </si>
  <si>
    <t>Honeywood, did a drive through and checked their conservation zone roads and open areas</t>
  </si>
  <si>
    <t xml:space="preserve">Ingwe Office; 11/05/2022 Checked all three FMUs documentation, pay slips, contracts, Workmans compensation, UIF, PPE matrix and issue register and training matrix. </t>
  </si>
  <si>
    <t>NO ISSUES RAISED</t>
  </si>
  <si>
    <t>Contracts and pay slips reviewed and all now comply to the BCEA of South Africa. 6 contracts viewed and all in good order</t>
  </si>
  <si>
    <t>closed</t>
  </si>
  <si>
    <t>Closed</t>
  </si>
  <si>
    <t>3 first aiders interviewed and confirmed that there has been retraining and knowledge on spil kit blood bag is now within laws
Documentation reviewed on new training issued</t>
  </si>
  <si>
    <t>Management plan rewritten to incorporate annual harvesting and sales figures. This is now monitored on a monthly basis and verified</t>
  </si>
  <si>
    <t>Not assessed for 2022</t>
  </si>
  <si>
    <t>Visit silicultural hoeing team prepping fire breaks at C12, 3 staff interviews done and visited Silvicultural hoeing team at B15, 4 staff interviewed, all paid above minimum wage, all issued PPE in February, 1st aider, SHE rep and supervisor training certificates on hand and verified, 1 supervisor to 8 labour, no grievances, understand their contracts, work obligations and remarkably low staff tuenover.</t>
  </si>
  <si>
    <r>
      <t xml:space="preserve">Ingwe, Sarten, Endebeni and Honeywood. </t>
    </r>
    <r>
      <rPr>
        <sz val="12"/>
        <color indexed="8"/>
        <rFont val="Calibri"/>
        <family val="2"/>
      </rPr>
      <t>No staff on hand but grievance documentation and procedures, risk analysis documents, PPE matrix, training matrix, work contracts and pay slips all verified and adhere to BCEA laws</t>
    </r>
  </si>
  <si>
    <r>
      <rPr>
        <b/>
        <sz val="12"/>
        <color indexed="8"/>
        <rFont val="Calibri"/>
        <family val="2"/>
      </rPr>
      <t>All Sites :</t>
    </r>
    <r>
      <rPr>
        <sz val="12"/>
        <color indexed="8"/>
        <rFont val="Calibri"/>
        <family val="2"/>
      </rPr>
      <t xml:space="preserve"> NCT has a gender equality document and it states that equal work for equal pay. The first aiders and SHE rep interviewed where woman. Supervisor of team interviewed was a woman 
Please also refer to 3.3.1 for training and gender equality</t>
    </r>
  </si>
  <si>
    <t>Happy with NCT , help with fire break prep and road maintenance</t>
  </si>
  <si>
    <t>NCT Neighbour</t>
  </si>
  <si>
    <t>Pracilla Vale Neighbour</t>
  </si>
  <si>
    <t>Happy with their comms and helpfulness</t>
  </si>
  <si>
    <t>Honeywood Neighbour</t>
  </si>
  <si>
    <t>Training records</t>
  </si>
  <si>
    <t>Grievance procedures</t>
  </si>
  <si>
    <t>Past incidents are recorded</t>
  </si>
  <si>
    <t>OBS 2022.3</t>
  </si>
  <si>
    <t>Obs 2022.2</t>
  </si>
  <si>
    <t>Ambra Scodro</t>
  </si>
  <si>
    <r>
      <t xml:space="preserve">All Sites : </t>
    </r>
    <r>
      <rPr>
        <sz val="11"/>
        <color theme="1"/>
        <rFont val="Calibri"/>
        <family val="2"/>
        <scheme val="minor"/>
      </rPr>
      <t>Environmental Impact assessments are carried out prior to any soil disturbance operations that occur on any of the farms within the NCT group. Verified an EIA for road drainage system upgrade, Enon B block, near the bridge</t>
    </r>
  </si>
  <si>
    <t>Obs 2022.1</t>
  </si>
  <si>
    <r>
      <t xml:space="preserve">All Sites : </t>
    </r>
    <r>
      <rPr>
        <sz val="11"/>
        <color theme="1"/>
        <rFont val="Calibri"/>
        <family val="2"/>
        <scheme val="minor"/>
      </rPr>
      <t>As per 1.2.1, there is a fully updated Management Plan verified for 2022/2023 (updated 10/01/2022) for each of the 4 FMUs that is reviewed annually and updated to include all monitoring results, stakeholder inputs, new scientific information as well as environmental social and economic changes</t>
    </r>
  </si>
  <si>
    <t>M -78
F - 55</t>
  </si>
  <si>
    <t>M -347
F - 134</t>
  </si>
  <si>
    <t>open</t>
  </si>
  <si>
    <t>Ingwe office, training file should be more consiset and kept up to date</t>
  </si>
  <si>
    <t>Grievance procedures should be defined and rolled out to all group scheme members</t>
  </si>
  <si>
    <t>Group scheme members should be more vigilant and record all incidents in a central database, not just in the first aid book</t>
  </si>
  <si>
    <t>Coniferous</t>
  </si>
  <si>
    <t xml:space="preserve">All woods derived from trees classified botanically as Gymnospermae - e.g. fir (Abies), parana pine (Araucaria), deodar (Cedrus), ginkgo (Ginkgo), larch (Larix), spruce (Picea), pine, chir, kail (Pinus), etc. These are generally referred to as softwoods. </t>
  </si>
  <si>
    <t>Non-coniferous tropical</t>
  </si>
  <si>
    <t>All woods derived from trees classified botanically as Angiospermae - e.g., maple (Acer), alder (Alnus), ebony (Diospyros), beech (Fagus), lignum vitae (Guiaicum), poplar (Populus), oak (Quercus), sal (Shorea), teak (Tectona), casuarina (Casuarina), etc. These are generally referred to as broadleaved or hardwoods.</t>
  </si>
  <si>
    <t>Non-coniferous woods originating from tropical countries.</t>
  </si>
  <si>
    <t>Non-coniferous other</t>
  </si>
  <si>
    <t>Non-coniferous woods originating from countries other than tropical.</t>
  </si>
  <si>
    <t>Not specified</t>
  </si>
  <si>
    <t>x% PEFC Certified</t>
  </si>
  <si>
    <r>
      <t>All Sites :</t>
    </r>
    <r>
      <rPr>
        <sz val="11"/>
        <color theme="1"/>
        <rFont val="Calibri"/>
        <family val="2"/>
        <scheme val="minor"/>
      </rPr>
      <t xml:space="preserve"> NCT has a formal Grievance procedure document with procedures and policies in place within their Management Plan. No grievances noted on day of audit. 
Observation: Grievances should be defined and centralized for ease of assess and viewing.</t>
    </r>
  </si>
  <si>
    <r>
      <rPr>
        <b/>
        <sz val="12"/>
        <color theme="1"/>
        <rFont val="Calibri"/>
        <family val="2"/>
        <scheme val="minor"/>
      </rPr>
      <t xml:space="preserve">Enon </t>
    </r>
    <r>
      <rPr>
        <sz val="12"/>
        <color theme="1"/>
        <rFont val="Calibri"/>
        <family val="2"/>
        <scheme val="minor"/>
      </rPr>
      <t>: NCT records for both staff and contractors produced for last 24 months.  Injury on Duty,  Lost time injury, tractor rolled, driver in hospital for 1 day, released and put on light duty for 10 days. All other injuries minor with no lost hours recorded 
Observation noted : Past incidents should be centralized and easy to obtain, each FMU has its own system</t>
    </r>
  </si>
  <si>
    <t>37 McCarthy Drive, Montrose, Petermaritzburg, 3201</t>
  </si>
  <si>
    <t>1) Rob Shaw, Soil Association Senior Technical Manager, FSC and PEFC COC and FM auditor and trainer. 30+ years experience in Forest Management and certification, FICFor, CMIOSH</t>
  </si>
  <si>
    <t xml:space="preserve">5.4.1 Awaiting issue of certificate
5.4.2 Colin Summersgill (colin@nctforest.com). This was in the stakeholder info email sent 12/02/2022.
5.4.3 Area of timber planted is 6747.0ha, conservation area of 1098.1ha, total FMU is 7845.1ha.
</t>
  </si>
  <si>
    <t xml:space="preserve">5.4.1 Certificate available to view in NCT Office
5.4.2 Craig Norris (craig@nctforest.com) or Colin Summersgill (colin@nctforest.com). This was in the stakeholder info email sent 12/02/2022.
5.4.3 Area of timber planted is 6656.7ha, conservation area of 3517.9ha, total FMU is 10,174.60 ha.
</t>
  </si>
  <si>
    <t>Defined and documented in NCT Group Certification Scheme Structure 2022.docx.</t>
  </si>
  <si>
    <r>
      <t>There is a master list of the NCT Group Management System (</t>
    </r>
    <r>
      <rPr>
        <u/>
        <sz val="11"/>
        <rFont val="Cambria"/>
        <family val="1"/>
      </rPr>
      <t>D - Document register.pdf</t>
    </r>
    <r>
      <rPr>
        <sz val="11"/>
        <rFont val="Cambria"/>
        <family val="1"/>
        <scheme val="major"/>
      </rPr>
      <t>) that covers this.</t>
    </r>
  </si>
  <si>
    <t xml:space="preserve">Group entity doesn't issue any other certificates. Group members are provided with a copy of the Group certificate and a letter from Group Management confirming their membership of the group.
</t>
  </si>
  <si>
    <r>
      <t xml:space="preserve">This is dealt with by the NCT Group Management System. There is a ducument register (Appendix </t>
    </r>
    <r>
      <rPr>
        <u/>
        <sz val="11"/>
        <rFont val="Cambria"/>
        <family val="1"/>
      </rPr>
      <t>D - Document Register</t>
    </r>
    <r>
      <rPr>
        <sz val="11"/>
        <rFont val="Cambria"/>
        <family val="1"/>
      </rPr>
      <t>) which traces the versions and issue dates of docs.</t>
    </r>
    <r>
      <rPr>
        <sz val="11"/>
        <rFont val="Cambria"/>
        <family val="1"/>
        <scheme val="major"/>
      </rPr>
      <t xml:space="preserve"> No documents issued out to members in 2022/3.</t>
    </r>
  </si>
  <si>
    <t>See S1. All members sell through NCT. Sales to NCT have been made in 2022/3 and examples seen. To date NCT have not made any outgoing PEFC claims, but instead have sold output as FSC CW via FSC DDS.</t>
  </si>
  <si>
    <r>
      <t>This is covered in para "</t>
    </r>
    <r>
      <rPr>
        <b/>
        <sz val="11"/>
        <rFont val="Cambria"/>
        <family val="1"/>
        <scheme val="major"/>
      </rPr>
      <t>1.13 Use of the FSC/PEFC Logo</t>
    </r>
    <r>
      <rPr>
        <sz val="11"/>
        <rFont val="Cambria"/>
        <family val="1"/>
        <scheme val="major"/>
      </rPr>
      <t xml:space="preserve">" of </t>
    </r>
    <r>
      <rPr>
        <u/>
        <sz val="11"/>
        <rFont val="Cambria"/>
        <family val="1"/>
      </rPr>
      <t>A2 Management system.pdf</t>
    </r>
    <r>
      <rPr>
        <sz val="11"/>
        <rFont val="Cambria"/>
        <family val="1"/>
        <scheme val="major"/>
      </rPr>
      <t>. As of 2022/3 no members are using the PEFC Logo, and neither is NCT at present.</t>
    </r>
  </si>
  <si>
    <t>2) Ryan Connolly, FSC and PEFC FM Auditor, 20+ years experience of Forest Management and Research in South Africa, Zulu speaker. Ryan carrying out AES MA simultaneously, as agreed between AES and NCT.</t>
  </si>
  <si>
    <t xml:space="preserve">Copies of applications to join the certification group scheme were not available at the time of audit for the sampled members.
</t>
  </si>
  <si>
    <t>2023.01 Major</t>
  </si>
  <si>
    <t>See attached clearance from SARS (valid from 25/01/2023 to 25/01/2024) and Letter of Good Standing from DoL issued on (4/7/23) that expires 30/04/2024.</t>
  </si>
  <si>
    <t>Rob Shaw and Ryan Connolly</t>
  </si>
  <si>
    <t>Rob Shaw, SA Technical Manager
Ryan Connolly, PEFC FM Auditor</t>
  </si>
  <si>
    <t>CARs from S2</t>
  </si>
  <si>
    <t>SA Group Checklist 1.5</t>
  </si>
  <si>
    <t>SA Group Checklist 3.2</t>
  </si>
  <si>
    <t>The Group Scheme Manager shall retain application forms for all entrants to the group scheme.</t>
  </si>
  <si>
    <t>The Group Scheme Manager shall ensure that when non-conformances are identified at the member level the corrective action and required timescale are adhered to and records are obtained of the closure/escalation.</t>
  </si>
  <si>
    <t>The Group Scheme Manager and/or group members shall ensure that legal tenure to manage and use resources within the scope of the certificate is demonstrated</t>
  </si>
  <si>
    <t>The Group Scheme Manager and/or group members shall ensure workers are aware of hazards in the workplace and are trained on safe work
procedures in compliance with the national legislation.</t>
  </si>
  <si>
    <t>The Group Scheme Manager and/or group members shall ensure that workers have personal protective equipment appropriate to their assigned tasks</t>
  </si>
  <si>
    <t>At Priscillavale there was no evidence that adequate PPE relative to the hazards and risks had been issued to in-house employees.</t>
  </si>
  <si>
    <t>12 months from receipt of finalised report, or the next audit, whichever is sooner.</t>
  </si>
  <si>
    <t>3 months from receipt of finalised report</t>
  </si>
  <si>
    <t xml:space="preserve">The Group Scheme Manager and/or group members should ensure that there are procedures for working safely, including e.g. tool use, Personal Protective Equipment, communication and warning systems. Organizations must identify through their risk assessments which operations are hazardous. </t>
  </si>
  <si>
    <t>NCT Internal audits have not been followed up on, e.g. Priscillavale - minor CARs issued and gone past their close out dates and evidence seen at Priscillavale of issues not dealt with.</t>
  </si>
  <si>
    <t>The Group Scheme Manager did not have application forms on record for multiple members sampled of the PEFC/SAFAS group scheme.</t>
  </si>
  <si>
    <t>At Holmbourne Farm a PPE matrix was seen where there was no mention of ear defenders for items such as Bell tractors and other noisy machinery. The ear defenders were seen as being in stock and evidenced as having been issued to the relevant workers.</t>
  </si>
  <si>
    <t>3rd to 5th July 2023</t>
  </si>
  <si>
    <t>03.07.2023 Audit: Review of documentation &amp; Group systems, staff interviews</t>
  </si>
  <si>
    <t>05.07.23 Document review at NCT offices 0900 to 1300</t>
  </si>
  <si>
    <t>05.07.23 Auditors meeting 1400 to 1430</t>
  </si>
  <si>
    <t>05.07.23 Closing meeting 1430 to 1500 - Colin Summersgill, Rob Shaw, Ryan Connolly</t>
  </si>
  <si>
    <t>The following criteria were assessed: 2,5 and 7</t>
  </si>
  <si>
    <t>Not assessed at S2</t>
  </si>
  <si>
    <t>Major 2023.02</t>
  </si>
  <si>
    <r>
      <t>This is covered in section "</t>
    </r>
    <r>
      <rPr>
        <b/>
        <sz val="11"/>
        <rFont val="Cambria"/>
        <family val="1"/>
        <scheme val="major"/>
      </rPr>
      <t>1.9 Corrective Actions</t>
    </r>
    <r>
      <rPr>
        <sz val="11"/>
        <rFont val="Cambria"/>
        <family val="1"/>
        <scheme val="major"/>
      </rPr>
      <t xml:space="preserve">" of </t>
    </r>
    <r>
      <rPr>
        <u/>
        <sz val="11"/>
        <rFont val="Cambria"/>
        <family val="1"/>
      </rPr>
      <t>A2 Management system.pdf</t>
    </r>
    <r>
      <rPr>
        <sz val="11"/>
        <rFont val="Cambria"/>
        <family val="1"/>
        <scheme val="major"/>
      </rPr>
      <t>. However this procedure has not been followed and NCT have not followed up on CARs raised through internal audit. This was seen for more than one sampled client. Cars were raised and have been left to go overtime without being escalated.</t>
    </r>
  </si>
  <si>
    <t>N Minor CAR 2023.03</t>
  </si>
  <si>
    <t>Y OBS 2023.04</t>
  </si>
  <si>
    <t>N Major CAR 2023.05</t>
  </si>
  <si>
    <t>At Priscillavale there was no evidence that in-house employees carrying out hazardous work, e.g. chainsaw felling, had been trained to the required standards for South Africa.</t>
  </si>
  <si>
    <t>N Major CAR 2023.06</t>
  </si>
  <si>
    <t>CLOGGS FORESTRY</t>
  </si>
  <si>
    <t>ENDEBENI FOREST (PTY) LTD</t>
  </si>
  <si>
    <t>GUSH P.L</t>
  </si>
  <si>
    <t>HOLMEBORNE FARMING (PTY) LTD</t>
  </si>
  <si>
    <t>JEM FARMING (PTY) LTD</t>
  </si>
  <si>
    <t>MASADA TIMBER VENTURE</t>
  </si>
  <si>
    <t>NTINGWENI TRADING TRUST</t>
  </si>
  <si>
    <t xml:space="preserve">PRISCILLA VALE ESTATES CC </t>
  </si>
  <si>
    <t>WESTFALIA FRUIT ESTATES PTY LTD</t>
  </si>
  <si>
    <t>UCL COMPANY (PTY) LTD - HARDEN HEIGHTS</t>
  </si>
  <si>
    <t>UCL COMPANY (PTY) LTD – REDCLYFFE</t>
  </si>
  <si>
    <t>UCL COMPANY (PTY) LTD - THE FOREST</t>
  </si>
  <si>
    <t xml:space="preserve">UCL COMPANY (PTY) LTD – WINTERHAVEN </t>
  </si>
  <si>
    <t>P O Box 125, GREYTOWN, 3250</t>
  </si>
  <si>
    <t>P O BOX 13363, CASCADES, 3202</t>
  </si>
  <si>
    <t>P O Box 125, DALTON, 3236</t>
  </si>
  <si>
    <t>P O  BOX 238, UMLAAS ROAD, 3730</t>
  </si>
  <si>
    <t>P O Box 24, MOOI RIVER, 3300</t>
  </si>
  <si>
    <t>P.O. BOX 312, RICHMOND, 3780</t>
  </si>
  <si>
    <t>P O Box 27, ESTON, 3740</t>
  </si>
  <si>
    <t>P O Box 479, HOWICK, 3290</t>
  </si>
  <si>
    <t>P O Box 1, DALTON, 3236</t>
  </si>
  <si>
    <t>Greytown</t>
  </si>
  <si>
    <t>Lidgetton</t>
  </si>
  <si>
    <t>Dalton</t>
  </si>
  <si>
    <t>Eston</t>
  </si>
  <si>
    <t>Mooi River</t>
  </si>
  <si>
    <t>Richmond</t>
  </si>
  <si>
    <t>Karkloof</t>
  </si>
  <si>
    <t>New Hanover</t>
  </si>
  <si>
    <t>ENFIELD</t>
  </si>
  <si>
    <t>ENDEBENI</t>
  </si>
  <si>
    <t>HONEYWOOD</t>
  </si>
  <si>
    <t>Multi</t>
  </si>
  <si>
    <t>BRELAND</t>
  </si>
  <si>
    <t>KINLOCH</t>
  </si>
  <si>
    <t>ZUUR RUG</t>
  </si>
  <si>
    <t>MOUNT WEST</t>
  </si>
  <si>
    <t>NTINGWENI</t>
  </si>
  <si>
    <t>PRISCILLA VALE</t>
  </si>
  <si>
    <t>EVERDON</t>
  </si>
  <si>
    <t>THE START</t>
  </si>
  <si>
    <t>HARDEN HEIGHTS / PAARDEFONTEIN / SPES BONA</t>
  </si>
  <si>
    <t>REDCLYFFE</t>
  </si>
  <si>
    <t>THE FOREST</t>
  </si>
  <si>
    <t>WINTERHAVEN-SMIDSHOEK</t>
  </si>
  <si>
    <t>UMVOTI</t>
  </si>
  <si>
    <t>LIONS RIVER</t>
  </si>
  <si>
    <t>NEW HANOVER</t>
  </si>
  <si>
    <t>RICHMOND</t>
  </si>
  <si>
    <t>MOOI RIVER</t>
  </si>
  <si>
    <t>CAMPERDOWN</t>
  </si>
  <si>
    <t>&lt;1000</t>
  </si>
  <si>
    <t>1000 &gt; 10000</t>
  </si>
  <si>
    <t>owner</t>
  </si>
  <si>
    <t>Gum, Wattle, Pine</t>
  </si>
  <si>
    <t>Private (6,656.70 ha)</t>
  </si>
  <si>
    <t>Colin Summersgill</t>
  </si>
  <si>
    <t>private</t>
  </si>
  <si>
    <t>03.07.2023 0900am opening meeting at NCT offices Pietermaritzburg - Colin Summersgill, Rob Shaw, Ryan Connolly</t>
  </si>
  <si>
    <t>Any deviation from the audit plan and their reasons? None</t>
  </si>
  <si>
    <t>Any significant issues impacting on the audit programme None</t>
  </si>
  <si>
    <t>109 consultees were contacted</t>
  </si>
  <si>
    <t>Consultation was carried out on 14/06/2023</t>
  </si>
  <si>
    <t>04.07.23 Site visits to Priscilla Vale Estates CC - 0900 to 1200, and UCL Pty - Harden Heights - 1300 to 1600</t>
  </si>
  <si>
    <t>6 interviews were held in person during audit - forest workers.</t>
  </si>
  <si>
    <t>All sites: Title deeds verified for all FMUs. No user rights disputes or land claims lodged and land free of ownership disputes. Verified through stakeholder engagement and staff interviews.  
At Harden Heights a grazing lease was evidenced which had expired.</t>
  </si>
  <si>
    <t xml:space="preserve">All Sites: No indigenous people within the South African forestry context. No land claims registered and no land tenure people on any of the FMUs. Local people have access to Graves and other archaeological sites  to attend to their ancestral graves, this is through reporting and obtaining access to the FMU though either written permission or a permit for access. </t>
  </si>
  <si>
    <t>Breland: Verified the grievance file with inputs, complaints register and full dispute resolution. Verified a dispute around access and drinking on the FMU in June over the  pay weekend, issues around alcohol and working duties. Staff meeting with a talk on alcoholism, working duties and disciplinaries recorded.
Priscillavale: The FMU run their own grievance dispute file with records and resolutions. 5 staff resigned in April to move to the city. Exit interviews conducted and outcome was the attraction of the urban lifestyle and payment opportunities.</t>
  </si>
  <si>
    <t>All sites: All FMUs employ 100 percent local community members, training from local suppliers, chemicals all purchased locally, seedlings purchased  locally. FMUs believe loyalty and local purchase are key to stimulating economy and growth</t>
  </si>
  <si>
    <t>All sites: No indicators of local disharmony noted or recorded at date of interview. Community stakeholder engagement and staff/worker interviews evidenced that the organizations are both in harmony with the local communities.</t>
  </si>
  <si>
    <t>All sites: FMUs employ 100 percent local community members, training from local suppliers, chemicals all purchased locally, seedlings purchased  locally. FMUs believe loyalty and local purchase are key to stimulating economy and growth
Priscillavale: Workman's comp payment of R1270758.94 as paid on the 04 May 2023. Skills development levy payment of R3771.49 paid on the 4 April 2023 and UIF (Unemployment fund) payment of R2851.94 as paid on the 4 April 2023</t>
  </si>
  <si>
    <t xml:space="preserve">All sites: Within the management Plan for employment the company takes into consideration the local community unemployment rate, poverty levels, levels of education and levels of experience. </t>
  </si>
  <si>
    <t>All sites: There is a formal policy in place stating that they will hire or use as much personnel and expertise as is locally available. They source their goods and services locally and buy and spend locally as far as is possible. Verified through purchase and requisition invoices as well as through staff, worker and management interviews.</t>
  </si>
  <si>
    <r>
      <t xml:space="preserve">All sites: Regular stakeholder engagement with the local community take place where social and economic development are discussed. For example for </t>
    </r>
    <r>
      <rPr>
        <sz val="12"/>
        <color rgb="FFFF0000"/>
        <rFont val="Calibri"/>
        <family val="2"/>
        <scheme val="minor"/>
      </rPr>
      <t>Estate X</t>
    </r>
    <r>
      <rPr>
        <sz val="12"/>
        <color theme="1"/>
        <rFont val="Calibri"/>
        <family val="2"/>
        <scheme val="minor"/>
      </rPr>
      <t>, Verified the following meeting minutes: 06/06/2023 10h00 Valley Junior school, 15 attendees. Points of discussion included : local employment. School attendance, mentorship</t>
    </r>
  </si>
  <si>
    <t>All sites: Farm owners and Foresters interviewed had a good understanding of the importance of the prevention of off site impacts that their FMUs potentially had. No adverse impacts noted or reported through stakeholder interviews and consultation</t>
  </si>
  <si>
    <t xml:space="preserve">All sites: Evaluated annually and if any invasion is identified it will be noted in the Conservation Weed Control plan. </t>
  </si>
  <si>
    <t xml:space="preserve">All sites visited staff and Managers are aware of the need to prevent exotic plantation species from spreading onto other landholdings and this ties into 5.2.2 above. Many of the boundaries for Breland and Priscillavale, and some for UCL are sugarcane farms. </t>
  </si>
  <si>
    <t>Where the management unit is a source of invasion then the organization is part of a cooperative and strategic approach with other land users and organizations to
eradicate invasive plantation species from the landscape beyond the management unit. Interviews ands site visits determined that this is not a large issue for these properties.
V
Corporates have documented evidence of a strategic cooperative approach.
Owner manager: Interviews
G
This strategy should include inter alia:
- A dedicated budget for alien plant eradication.
-Investment in biological control
-Strategic use of resources
-Use of spatial prioritization
-Community involvement
-Opportunities for beneficiation
-Monitoring the effectiveness of the programme</t>
  </si>
  <si>
    <t>No GMOs used on any of the visited properties - determined by interview with owners and Managers.</t>
  </si>
  <si>
    <t>None of the properties visited use fertilisers on their forestry areas</t>
  </si>
  <si>
    <t>At UCL Harden Heights a grazing lease was evidenced which had expired.</t>
  </si>
  <si>
    <t>At Holmbourne Farm (Breland) a PPE matrix was seen where there was no mention of ear defenders for items such as Bell tractors and other noisy machinery. The ear defenders were seen as being in stock and evidenced as having been issued to the relevant workers.</t>
  </si>
  <si>
    <t>All sites - a range of species, sub-species and clones present at all sites. Pine, wattle and Eucalyptus present on all properties (pine in small amounts). Managers and owners aware of disease threats and need to maintain diversity and resilience.</t>
  </si>
  <si>
    <r>
      <rPr>
        <b/>
        <sz val="12"/>
        <color theme="1"/>
        <rFont val="Calibri"/>
        <family val="2"/>
        <scheme val="minor"/>
      </rPr>
      <t>All Sites</t>
    </r>
    <r>
      <rPr>
        <sz val="12"/>
        <color theme="1"/>
        <rFont val="Calibri"/>
        <family val="2"/>
        <scheme val="minor"/>
      </rPr>
      <t>: Verified Water licence payments, UIF (Unemployment Insurance Fund) payments, Compensation commission, Letter of Good standing, SARS (South African Revenue Service) letter of good standing and Farm title deeds for all FMUs visited over the audit (Enon, Graham Ubert, Pricilla Vale Estates, Ingwe, Sarten, Entabeni, Honeywood.)</t>
    </r>
  </si>
  <si>
    <r>
      <t xml:space="preserve">All Sites: </t>
    </r>
    <r>
      <rPr>
        <sz val="12"/>
        <color theme="1"/>
        <rFont val="Calibri"/>
        <family val="2"/>
        <scheme val="minor"/>
      </rPr>
      <t>Verified title deeds for all farms and maps available detailing all boundaries, roads, water ways, planted areas, points of interest and importance, cultural areas of importance and conservation zones</t>
    </r>
  </si>
  <si>
    <r>
      <t xml:space="preserve">Ingwe </t>
    </r>
    <r>
      <rPr>
        <sz val="11"/>
        <color theme="1"/>
        <rFont val="Calibri"/>
        <family val="2"/>
        <scheme val="minor"/>
      </rPr>
      <t>. User rights claim on portion of the farm geelhoutboom, still pending within 
the South African land claim court (Thuthukani communities)</t>
    </r>
  </si>
  <si>
    <r>
      <t xml:space="preserve">All Sites ; </t>
    </r>
    <r>
      <rPr>
        <sz val="11"/>
        <color theme="1"/>
        <rFont val="Calibri"/>
        <family val="2"/>
        <scheme val="minor"/>
      </rPr>
      <t>There is a fully managed, updated and current management plan for all farm FMUS revised annually, verified for 2020/2021 containing The management plan* and plantation map addresses the operational
requirements of the management unit and is consistent with the organizations
policies and broader management objectives.
The key elements of a management plan are as follows:
a. management objectives with verifiable targets where these are possible;
b. description of the forest resources to be managed, environmental limitations,
land use and ownership status, socio-economic conditions, and a profile of
adjacent lands;
c. description of silvicultural and/or other management system;
d. rationale for rate of annual harvest and species selection;
e. provisions for monitoring of forest growth and dynamics;
f. environmental safeguards based on environmental assessments;
g. plans for the identification and protection of rare, threatened and endangered
species;
h. maps describing the forest resource base including protected areas, planned
management activities and land ownership;
i. description and justification of harvesting techniques and equipment to be used.
j. requirements of national legislation.</t>
    </r>
  </si>
  <si>
    <t>All Sites ; There is a fully managed, updated and current management plan for all farm FMUS revised annually, verified for 2022/2023 (updated (10/01/2022) containing The management plan* and plantation map addresses the operational
requirements of the management unit and is consistent with the organizations
policies and broader management objectives.
The key elements of a management plan are as follows:
a. management objectives with verifiable targets where these are possible;
b. description of the forest resources to be managed, environmental limitations,
land use and ownership status, socio-economic conditions, and a profile of
adjacent lands;
c. description of silvicultural and/or other management system;
d. rationale for rate of annual harvest and species selection;
e. provisions for monitoring of forest growth and dynamics;
f. environmental safeguards based on environmental assessments;
g. plans for the identification and protection of rare, threatened and endangered
species;
h. maps describing the forest resource base including protected areas, planned
management activities and land ownership;
i. description and justification of harvesting techniques and equipment to be used.
j. requirements of national legislation.</t>
  </si>
  <si>
    <r>
      <t xml:space="preserve">All Sites : </t>
    </r>
    <r>
      <rPr>
        <sz val="11"/>
        <color theme="1"/>
        <rFont val="Calibri"/>
        <family val="2"/>
        <scheme val="minor"/>
      </rPr>
      <t>There is a summarized free management plan including maps available at the main office in Pietermaritzburg , verified at audit.</t>
    </r>
  </si>
  <si>
    <r>
      <t xml:space="preserve">All Sites ; </t>
    </r>
    <r>
      <rPr>
        <sz val="11"/>
        <color theme="1"/>
        <rFont val="Calibri"/>
        <family val="2"/>
        <scheme val="minor"/>
      </rPr>
      <t>All management decisions are based around best available information and NCT is an active paid up member of : ICFR (Institute For Commercial Forest Research) TIPWG (Timber Industry Pesticide Working Group), FABI (Forestry and Agricultural Biotechnology Institute), Stellenbosch University as well as NMMU (Nelson Mandela Metropolitan University) and has access to a variety of specialized consultants and specialists including Dr Steve Gemishuizen (Grassland Specialist) Dr Robin Gardner (Site Species Matching Specialist) and Dr Keith Little (re Establishment Specialist)</t>
    </r>
  </si>
  <si>
    <r>
      <t xml:space="preserve">All Sites ; </t>
    </r>
    <r>
      <rPr>
        <sz val="11"/>
        <color theme="1"/>
        <rFont val="Calibri"/>
        <family val="2"/>
        <scheme val="minor"/>
      </rPr>
      <t>All management decisions are based around best available information and NCT is an active paid up member of : FSA (Forestry South Africa) ICFR (Institute For Commercial Forest Research) TIPWG (Timber Industry Pesticide Working Group), FABI (Forestry and Agricultural Biotechnology Institute), Stellenbosch University as well as NMMU (Nelson Mandela Metropolitan University) and has access to a variety of specialized consultants and specialists including Dr Steve Gemishuizen (Grassland Specialist) Dr Robin Gardner (Site Species Matching Specialist) and Dr Keith Little (re Establishment Specialist)
Dr Keith Little is currently working on alternative chemicals for Paraquat as well as testing new variants of awquasoil. Stellenboschs Mr Simon Ackerman is busy developing a hand held mechanized winch to help small growers pull out fallen trees to roadside more economically. Dr Robin Gardner of the ICFR is in the process of re writing the Sit species matching protocol for NCT and TIPWIG is busy improving and re writing the ESRAs for all the wood producing companies in South Africa</t>
    </r>
  </si>
  <si>
    <r>
      <t xml:space="preserve">All Sites : </t>
    </r>
    <r>
      <rPr>
        <sz val="11"/>
        <color theme="1"/>
        <rFont val="Calibri"/>
        <family val="2"/>
        <scheme val="minor"/>
      </rPr>
      <t>There is a full track and trace system in place and all timber can be traced both electronically as well as per invoice from source to end client. NCT has a yearly FSC COC audit as done by Woodmark (Last COC was done in January by Clint Horner of SABS) NCT invoicing is fully compliant to all FCS trademark and invoice requirements. Verified</t>
    </r>
  </si>
  <si>
    <r>
      <t>All Sites :</t>
    </r>
    <r>
      <rPr>
        <sz val="11"/>
        <color theme="1"/>
        <rFont val="Calibri"/>
        <family val="2"/>
        <scheme val="minor"/>
      </rPr>
      <t xml:space="preserve"> NCT leases land from Baynesfield on a 99 year lease and all other land is owned by the NCT Forestry Agricultural  Co Operative Limited. Title deeds and leases verified. No ownership disputes, illegal purchases or land dispute noted or observed during stakeholder engagements or through interviews with staff or Management</t>
    </r>
  </si>
  <si>
    <r>
      <t>All Sites :</t>
    </r>
    <r>
      <rPr>
        <sz val="11"/>
        <color theme="1"/>
        <rFont val="Calibri"/>
        <family val="2"/>
        <scheme val="minor"/>
      </rPr>
      <t xml:space="preserve"> Enon and Ingwe are owned by the NCT Forestry Agricultural  Co Operative Limited. Title deeds and leases verified. No ownership disputes, illegal purchases or land dispute noted or observed during stakeholder engagements or through interviews with staff or Management. Graham Ubert, Pricilla Vale Sarten, Endebni and Honeywood land holdings are privately owned and managed by NCT through the group scheme management agreement </t>
    </r>
  </si>
  <si>
    <r>
      <rPr>
        <b/>
        <sz val="12"/>
        <color theme="1"/>
        <rFont val="Calibri"/>
        <family val="2"/>
        <scheme val="minor"/>
      </rPr>
      <t xml:space="preserve">All Sites </t>
    </r>
    <r>
      <rPr>
        <sz val="12"/>
        <color theme="1"/>
        <rFont val="Calibri"/>
        <family val="2"/>
        <scheme val="minor"/>
      </rPr>
      <t>; Attached under Annexure 1 is a full stakeholder list including Interested and affected parties, security, medical, neighbours, local schools, government departments and scientific institutes. Verified stakeholder discussions as follows: 15/12/2020 Stakeholder letter sent out to McDonald Farming fire break discussion, 17/02/2021 Lee Dutts, letter of appreciation for the help with the water tank instillation project and 21/12/2021 Stakeholder consultation letters sent to all interested and affected parties re the PEFC audit to take place in April 2021</t>
    </r>
  </si>
  <si>
    <t xml:space="preserve">All Sites: There is a comprehensive stakeholder list, verified , that contains all interested and affected parties. These stakeholders are contacted on a formal basis once in a five year cycle. Direct stakeholders and community interaction takes place on an ad hoc basis with a minimum interaction period of 1 year. Farm owners and managers have constant contact with neighbours and affected stakeholders through farmers meetings, fire management meetings and community meetings, most of these occur quarterly. 
Stakeholder engagement records viewed show owners and managers are involved with the local communities and are an integral part of the local economy and employment </t>
  </si>
  <si>
    <r>
      <t xml:space="preserve">All Sites : </t>
    </r>
    <r>
      <rPr>
        <sz val="11"/>
        <color theme="1"/>
        <rFont val="Calibri"/>
        <family val="2"/>
        <scheme val="minor"/>
      </rPr>
      <t>NCT has a formal policy in place stating that they will hire or use as much personal and expertise as is locally available. They source their goods and services locally and buy and spend locally as far as is possible. Verified through purchase and requisition invoices as well and through staff and management interviews</t>
    </r>
  </si>
  <si>
    <r>
      <t>Baynsfield and Ingwe :</t>
    </r>
    <r>
      <rPr>
        <sz val="11"/>
        <color theme="1"/>
        <rFont val="Calibri"/>
        <family val="2"/>
        <scheme val="minor"/>
      </rPr>
      <t xml:space="preserve"> Mr Peter Ordell explained that in 2020 NCT installed a 40000 litre water and 13 tap points for the local community ,burned all fire breaks externally and internally and maintain roads access and open quarry area for the local community, they supply and transport fire wood for special functions, there are cycle and running tracks throughout their plantations
Road upgrade on neighbours farm plus security at main gate is paid for by NCT Ingwe. Mandela cycling tour comes through the property yearly and NCT has opened the lions river on their property for canoeing, fishing and swimming</t>
    </r>
  </si>
  <si>
    <r>
      <t xml:space="preserve">All Sites : </t>
    </r>
    <r>
      <rPr>
        <sz val="11"/>
        <color theme="1"/>
        <rFont val="Calibri"/>
        <family val="2"/>
        <scheme val="minor"/>
      </rPr>
      <t>NCT has a formal policy in place stating that they will hire or use as much personal and expertise as is locally available. They source their goods and services locally and buy and spend locally as far as is possible. Verified through purchase and requisition invoices as well as through staff and management interviews</t>
    </r>
  </si>
  <si>
    <r>
      <t xml:space="preserve">All Sites : </t>
    </r>
    <r>
      <rPr>
        <sz val="12"/>
        <color theme="1"/>
        <rFont val="Calibri"/>
        <family val="2"/>
        <scheme val="minor"/>
      </rPr>
      <t>Within the NCT Management Plan there is a full detailed description of all cultural, ecological , recreational, historic and aesthetic sites of importance and interest, inclusive of a detailed map. Visited grave sites at Ingwe that were fenced and cleaned of noxious weeds and grasses. Visited a waterfall at Bainsfield and it was neat , tidy, free of litter, with limited tourist access</t>
    </r>
  </si>
  <si>
    <t>All sites: All sites of importance are mapped, recorded and maintained as a priority. Specialists are called when and where new sites are discovered and the National Parks Board as well as local authorities do regular site visits and or desk top analysis to determine the possibilities of such sites occuring. Local communities have and are encouraged to highlight places of importance or interest to the FMU managing Forester or land owner
Breland and Priscillavale: Graves present on both ownerships but outside the forestry scope (in sugar cane areas), and these are mapped and also delineated on the ground and kept clear.
UCL Pty - Harden Heights - grave sites visited in compartments close to the public road where there used to be a wattle factory, with an Indian township/workers village. 1 Christian and 5 hundi graves, all mapped and delineated on the ground and in good order. One grave dated to 1956.</t>
  </si>
  <si>
    <r>
      <t xml:space="preserve">Bainsfield : </t>
    </r>
    <r>
      <rPr>
        <sz val="12"/>
        <color indexed="8"/>
        <rFont val="Calibri"/>
        <family val="2"/>
      </rPr>
      <t>Field visit to F Block where Mthlaba contractors busy harvesting eucalyptus.
7 Staff interviews conducted. 4 staff interviews conducted on general labour, 1 first aider, 1 chainsaw operator and 1 marker. All had no grievances, all paid above minimum wage, all worked less than 45 hours per week, all had access to trade unions, all understood the company grievance procedures, all were housed off site. Chainsaw operator and first aider had received training within the last year (Verified through training records) and all PPE (PPE Register verified) was given free and was on hand at the time of audit. 
No child labour noted during audit
Mthlaba harvesting contractors can produce letters of good standing for both workman's compensation (ref no. 2019097560 exp 2021/04/30) as well as South African Revenue service (paid 2021/02/28) Verified</t>
    </r>
  </si>
  <si>
    <r>
      <t xml:space="preserve">Ingwe : </t>
    </r>
    <r>
      <rPr>
        <sz val="12"/>
        <color indexed="8"/>
        <rFont val="Calibri"/>
        <family val="2"/>
      </rPr>
      <t>Field visit to B15 Block where NCT own ops is busy manual hoeing eucalyptus as well as C12 where a manual fire tracer hoeing operation was being undertaken. 
3 Staff interviews conducted. 1 staff interview with a supervisor, 1 staff interview conducted on general labour, 1 first aider. All had no grievances, all paid above minimum wage, all worked less than 45 hours per week, all had access to trade unions, all understood the company grievance procedures, all were housed off site. First aider had received training in last year (Verified) and all PPE(PPE register checked) was given free and was on hand at the time of audit. 
No child labour noted during audit</t>
    </r>
  </si>
  <si>
    <r>
      <t xml:space="preserve">Enon : </t>
    </r>
    <r>
      <rPr>
        <sz val="12"/>
        <color indexed="8"/>
        <rFont val="Calibri"/>
        <family val="2"/>
      </rPr>
      <t>Field visit to A75 Block where Siyangoba Farm Services contractors is busy manual weeding eucalyptus. 
5 Staff interviews conducted. 1 staff interview with a supervisor, 3 staff interviews conducted on general labour, 1 first aider. All had no grievances, all paid above minimum wage, all worked less than 45 hours per week, all had access to trade unions, all understood the company grievance procedures, all were housed off site. First aider had received training in last year (Verified) and all PPE(PPE register checked) was given free and was on hand at the time of audit. 
No child labour noted during audit</t>
    </r>
  </si>
  <si>
    <r>
      <t xml:space="preserve">Graham Ubert:  : </t>
    </r>
    <r>
      <rPr>
        <sz val="12"/>
        <color indexed="8"/>
        <rFont val="Calibri"/>
        <family val="2"/>
      </rPr>
      <t>Field visit to A3 Block where Mr Ubers single worker was busy prepping fire breaks around his farm. 
1 Staff interview conducted.  no grievances, paid above minimum wage,  worked less than 45 hours per week,  had access to trade unions,  understood the company grievance procedures, were housed off site .He received First aider  training , chainsaw training as well as SHE rep training in last year (Verified) and all PPE(PPE register checked) was given free and was on hand at the time of audit. 
No child labour noted during audit</t>
    </r>
  </si>
  <si>
    <r>
      <rPr>
        <b/>
        <sz val="12"/>
        <color indexed="8"/>
        <rFont val="Calibri"/>
        <family val="2"/>
      </rPr>
      <t>All Sites :</t>
    </r>
    <r>
      <rPr>
        <sz val="12"/>
        <color indexed="8"/>
        <rFont val="Calibri"/>
        <family val="2"/>
      </rPr>
      <t xml:space="preserve"> NCT has a gender equality document and it states that equal work for equal pay. Most first aiders and SHE reps where noted to be woman. Supervisor of team interviewed was a woman and more than 60 percent of the silvicultural team viewed at Ingwe where woman. 
Mr Ben Potgieter from CMO was at Ingwe on the day of auditing to conduct a training seminar for the Fire Fighting PROTO Team and it was noted that 9 of the 20 people receiving fire fighting training where woman.</t>
    </r>
  </si>
  <si>
    <r>
      <rPr>
        <b/>
        <sz val="12"/>
        <color indexed="8"/>
        <rFont val="Calibri"/>
        <family val="2"/>
      </rPr>
      <t xml:space="preserve">All Sites : </t>
    </r>
    <r>
      <rPr>
        <sz val="12"/>
        <color indexed="8"/>
        <rFont val="Calibri"/>
        <family val="2"/>
      </rPr>
      <t xml:space="preserve">NCT allowed all staff and contractors the free right to join any trade union of their choosing. Verified through staff and contractor interviews. Pay slips verified also have trade union deductions on some </t>
    </r>
  </si>
  <si>
    <r>
      <rPr>
        <b/>
        <sz val="12"/>
        <color indexed="8"/>
        <rFont val="Calibri"/>
        <family val="2"/>
      </rPr>
      <t xml:space="preserve">All Sites : </t>
    </r>
    <r>
      <rPr>
        <sz val="12"/>
        <color indexed="8"/>
        <rFont val="Calibri"/>
        <family val="2"/>
      </rPr>
      <t>NCT allowed all staff and contractors the free right to join any trade union of their choosing. Verified through staff and contractor interviews. Pay slips verified also have trade union deductions on some. New recognized union by NCT is the memeliul workers trade union, which was established in 2021, employees interviewed where all in the process of joining up</t>
    </r>
  </si>
  <si>
    <r>
      <t xml:space="preserve">Baynesfield : </t>
    </r>
    <r>
      <rPr>
        <sz val="12"/>
        <color indexed="8"/>
        <rFont val="Calibri"/>
        <family val="2"/>
      </rPr>
      <t>NCT staff contracts as well as pay slips verified for Miss B P Ngocobo. All adhere to the BCEA (Basic Conditions of Employment Act) for minimum wages, conditions of employment, hours, leave, paternity, sick leave, maternity, working hours, deductions, retrenchment and disciplinary procedures
Contract and Pay slip for Miss N H Hadebe of MTHLABA HARVESTING CONTRACTORS verified and found to be non compliant with all the BCEA as there is a lack of basic information on both the contract and pay slip</t>
    </r>
  </si>
  <si>
    <r>
      <t xml:space="preserve">Ingwe : </t>
    </r>
    <r>
      <rPr>
        <sz val="12"/>
        <color indexed="8"/>
        <rFont val="Calibri"/>
        <family val="2"/>
      </rPr>
      <t>NCT staff contracts as well as pay slips verified for Miss R J Funeka. All adhere to the BCEA (Basic Conditions of Employment Act) for minimum wages, conditions of employment, hours, leave, paternity, sick leave, maternity, working hours, deductions, retrenchment and disciplinary procedures
Contract and Pay slip for Mr Musawnkosi Sithakhane of SIYANQOBA FORESTRY SOLUTIONS verified and found to be compliant with all the BCEA</t>
    </r>
  </si>
  <si>
    <r>
      <t xml:space="preserve">Enon : </t>
    </r>
    <r>
      <rPr>
        <sz val="12"/>
        <color indexed="8"/>
        <rFont val="Calibri"/>
        <family val="2"/>
      </rPr>
      <t xml:space="preserve">NCT staff contracts as well as pay slips verified . All adhere to the BCEA (Basic Conditions of Employment Act) for minimum wages, conditions of employment, hours, leave, paternity, sick leave, maternity, working hours, deductions, retrenchment and disciplinary procedures
</t>
    </r>
  </si>
  <si>
    <r>
      <t>Graham Ubert : C</t>
    </r>
    <r>
      <rPr>
        <sz val="12"/>
        <color indexed="8"/>
        <rFont val="Calibri"/>
        <family val="2"/>
      </rPr>
      <t xml:space="preserve">ontracts as well as pay slips verified . All adhere to the BCEA (Basic Conditions of Employment Act) for minimum wages, conditions of employment, hours, leave, paternity, sick leave, maternity, working hours, deductions, retrenchment and disciplinary procedures
</t>
    </r>
  </si>
  <si>
    <r>
      <t>Pricilla Vale estate, Ingwe, Sarten, Endebeni and Honeywood : C</t>
    </r>
    <r>
      <rPr>
        <sz val="12"/>
        <color indexed="8"/>
        <rFont val="Calibri"/>
        <family val="2"/>
      </rPr>
      <t xml:space="preserve">ontracts as well as pay slips verified . All adhere to the BCEA (Basic Conditions of Employment Act) for minimum wages, conditions of employment, hours, leave, paternity, sick leave, maternity, working hours, deductions, retrenchment and disciplinary procedures
</t>
    </r>
  </si>
  <si>
    <r>
      <rPr>
        <b/>
        <sz val="12"/>
        <color theme="1"/>
        <rFont val="Calibri"/>
        <family val="2"/>
        <scheme val="minor"/>
      </rPr>
      <t>All Sites</t>
    </r>
    <r>
      <rPr>
        <sz val="12"/>
        <color theme="1"/>
        <rFont val="Calibri"/>
        <family val="2"/>
        <scheme val="minor"/>
      </rPr>
      <t>: Verified Water licence payments, UIF (Unemployment Insurance Fund) payments, Compensation commission, Letter of Good standing, SARS (South African Revenue Service) letter of good standing and Farm title deeds for all FMUs visited over the audit (Enon, Graham Ubert, Pricilla Vale Estates, Ingwe, Sarten, Entabeni, Honeywood.)
NCT staff contribute to a PROVIDENT FUND as noted on payslips</t>
    </r>
  </si>
  <si>
    <r>
      <rPr>
        <b/>
        <sz val="12"/>
        <color indexed="8"/>
        <rFont val="Calibri"/>
        <family val="2"/>
      </rPr>
      <t>All Sites :</t>
    </r>
    <r>
      <rPr>
        <sz val="12"/>
        <color indexed="8"/>
        <rFont val="Calibri"/>
        <family val="2"/>
      </rPr>
      <t xml:space="preserve"> Interviews with NCT Management, Mr Peter Odell, Dr Craig Norris, Mr P Wilikazi as well as Mr Jacob Coetzee verified that all forestry health and safety acts are being followed to the best of their knowledge, ILO Code of Practices as well as Best Operating Practices are implemented and risk assessments and hazard identification are written and documented within the Management Plan. Contractors have been issued with BOPs (Best Operating Practices) and where mitigated PPE has been amended to help protect the safety of all workers on the FMU</t>
    </r>
  </si>
  <si>
    <r>
      <rPr>
        <b/>
        <sz val="12"/>
        <color indexed="8"/>
        <rFont val="Calibri"/>
        <family val="2"/>
      </rPr>
      <t>All Sites :</t>
    </r>
    <r>
      <rPr>
        <sz val="12"/>
        <color indexed="8"/>
        <rFont val="Calibri"/>
        <family val="2"/>
      </rPr>
      <t xml:space="preserve"> Interviews with NCT Management, Mr Peter Odell, Dr Craig Norris as well as Mr Jacob Coetzee verified that all forestry health and safety acts are being followed to the best of their knowledge, ILO Code of Practices as well as Best Operating Practices are implemented and risk assessments and hazard identification are written and documented within the Management Plan. Contractors have been issued with BOPs (Best Operating Practices) and where mitigated PPE has been amended to help protect the safety of all workers on the FMU</t>
    </r>
  </si>
  <si>
    <r>
      <rPr>
        <b/>
        <sz val="12"/>
        <color indexed="8"/>
        <rFont val="Calibri"/>
        <family val="2"/>
      </rPr>
      <t>All Sites :</t>
    </r>
    <r>
      <rPr>
        <sz val="12"/>
        <color indexed="8"/>
        <rFont val="Calibri"/>
        <family val="2"/>
      </rPr>
      <t xml:space="preserve"> Interviews with NCT Management, Mr Peter Odell, Dr Craig Norris, Mr P Wilikazi as well as Mr Jacob Coetzee verified that all forestry health and safety acts are being followed to the best of their knowledge, ILO Code of Practices as well as Best Operating Practices are implemented and risk assessments and hazard identification are written and documented within the Management Plan. Contractors have been issued with BOPs (Best Operating Practices) and where mitigated PPE has been amended to help protect the safety of all workers on the FMU.
BOPS and safe working procedures documented under appendix P3A in the management plan </t>
    </r>
  </si>
  <si>
    <r>
      <rPr>
        <b/>
        <sz val="12"/>
        <color indexed="8"/>
        <rFont val="Calibri"/>
        <family val="2"/>
      </rPr>
      <t>All Sites :</t>
    </r>
    <r>
      <rPr>
        <sz val="12"/>
        <color indexed="8"/>
        <rFont val="Calibri"/>
        <family val="2"/>
      </rPr>
      <t xml:space="preserve"> Interviews with NCT Management, Mr Peter Odell, Dr Craig Norris as well as Mr Jacob Coetzee verified that all forestry health and safety acts are being followed to the best of their knowledge, ILO Code of Practices as well as Best Operating Practices are implemented and risk assessments and hazard identification are written and documented within the Management Plan. Contractors have been issued with BOPs (Best Operating Practices) and where mitigated PPE has been amended to help protect the safety of all workers on the FMU.
BOPS and safe working procedures documented under appendix P3A in the management plan </t>
    </r>
  </si>
  <si>
    <r>
      <rPr>
        <b/>
        <sz val="12"/>
        <color theme="1"/>
        <rFont val="Calibri"/>
        <family val="2"/>
        <scheme val="minor"/>
      </rPr>
      <t xml:space="preserve">All Sites </t>
    </r>
    <r>
      <rPr>
        <sz val="12"/>
        <color theme="1"/>
        <rFont val="Calibri"/>
        <family val="2"/>
        <scheme val="minor"/>
      </rPr>
      <t xml:space="preserve">; tool box talks given every morning in all harvesting operations 
all other operation have a weekly Friday morning tool box talk before work commences
Yearly induction talks given at the beginning of the year to all staff , both inhouse as well as contractors on all aspects of work safety
All staff sign a documented work safety form with all relevant health and safety protocol outlined for contractors and permanent employees alike
There is a dedicated First aider and SHE rep for every team, both within Silviculture and Harvesting (Noted on day of audit)
There is a dedicated foreman/Supervisor for every team, both within Silviculture and Harvesting (Noted on day of audit)
A copy of the BASIC CONDITIONS OF EMPLOYMENT ACT as well as well as the OCCUPATIONAL SAFTEY ACT are clearly displayed at the regional offices, chemical stores and workshops as noted on the day of the audit.
</t>
    </r>
    <r>
      <rPr>
        <b/>
        <i/>
        <sz val="12"/>
        <color theme="1"/>
        <rFont val="Calibri"/>
        <family val="2"/>
        <scheme val="minor"/>
      </rPr>
      <t>However the First aiders have a lack of understanding of the Blood bags, their uses and what the procedure is when it comes to disposing of blood soaked bandages and gauze after an injury on duty (the blood should be disposed of inside a red bag , knot tied in the top and taken to the office and disposed of at a registered disposal site)</t>
    </r>
  </si>
  <si>
    <r>
      <rPr>
        <b/>
        <sz val="12"/>
        <color theme="1"/>
        <rFont val="Calibri"/>
        <family val="2"/>
        <scheme val="minor"/>
      </rPr>
      <t xml:space="preserve">All Sites </t>
    </r>
    <r>
      <rPr>
        <sz val="12"/>
        <color theme="1"/>
        <rFont val="Calibri"/>
        <family val="2"/>
        <scheme val="minor"/>
      </rPr>
      <t xml:space="preserve">; tool box talks given every morning in all harvesting operations 
all other operation have a weekly Friday morning tool box talk before work commences
Yearly induction talks given at the beginning of the year to all staff , both inhouse as well as contractors on all aspects of work safety
All staff sign a documented work safety form with all relevant health and safety protocol outlined for contractors and permanent employees alike
There is a dedicated First aider and SHE rep for every team, both within Silviculture and Harvesting (Noted on day of audit)
There is a dedicated foreman/Supervisor for every team, both within Silviculture and Harvesting (Noted on day of audit)
A copy of the BASIC CONDITIONS OF EMPLOYMENT ACT as well as well as the OCCUPATIONAL SAFTEY ACT are clearly displayed at the regional offices, chemical stores and workshops as noted on the day of the audit.
First aiders interviewed have all been retrained and are now fully aware of how they must dispose of any blood platter and spills
Observation noted: Ingwe office should centralize and update training matrix </t>
    </r>
  </si>
  <si>
    <r>
      <rPr>
        <b/>
        <sz val="12"/>
        <color indexed="8"/>
        <rFont val="Calibri"/>
        <family val="2"/>
      </rPr>
      <t>All Sites ;</t>
    </r>
    <r>
      <rPr>
        <sz val="12"/>
        <color indexed="8"/>
        <rFont val="Calibri"/>
        <family val="2"/>
      </rPr>
      <t xml:space="preserve"> The NCT Management Plan under General Induction 3.01 has all the Health and Safety protocols for safe working, first aid training, supervision ratios, PPE matrix,  dictating what needs to be worn for each farm task, Specific safe working procedures for each farm task</t>
    </r>
  </si>
  <si>
    <r>
      <rPr>
        <b/>
        <sz val="12"/>
        <color indexed="8"/>
        <rFont val="Calibri"/>
        <family val="2"/>
      </rPr>
      <t>All Sites :</t>
    </r>
    <r>
      <rPr>
        <sz val="12"/>
        <color indexed="8"/>
        <rFont val="Calibri"/>
        <family val="2"/>
      </rPr>
      <t xml:space="preserve"> The NCT Management Plan under P3A has a full PPE (Personal Protective Equipment) matrix dictating specific PPE for specific forestry work
PPE issuing can be tracked and traced with date issued, specific PPE issued as well as person responsible for the PPE and a signature of the recipient . (Verified for both NCT Enon and Ingwe staff as well as for Graham Ubert, Pricilla Vale Estate, Sarten, Endebeni and Honeywood FMU)
All staff on the day of the audit could be seen wearing the appropriate PPE for the tasks they where performing.
Interview with the silviculture team all verified the correct PPE was issued </t>
    </r>
  </si>
  <si>
    <r>
      <rPr>
        <b/>
        <sz val="12"/>
        <color theme="1"/>
        <rFont val="Calibri"/>
        <family val="2"/>
        <scheme val="minor"/>
      </rPr>
      <t xml:space="preserve">Baynesfield </t>
    </r>
    <r>
      <rPr>
        <sz val="12"/>
        <color theme="1"/>
        <rFont val="Calibri"/>
        <family val="2"/>
        <scheme val="minor"/>
      </rPr>
      <t xml:space="preserve">: NCT records for both staff and contractors produced for last 24 months.  Injury on Duty,  NON LOST WORK TIME 15 feb 2021, fell over stump, cut chin, plaster issued.
Injury On Duty, LOST TIME INJURY, 6 days lost, twisted ankle due to slashing and slipping on a steep slope 
last iod lost day 30 July 2020 burning fire breaks and got caught by the fire steam , booked off for 5 days </t>
    </r>
  </si>
  <si>
    <r>
      <rPr>
        <b/>
        <sz val="12"/>
        <color theme="1"/>
        <rFont val="Calibri"/>
        <family val="2"/>
        <scheme val="minor"/>
      </rPr>
      <t xml:space="preserve">Ingwe </t>
    </r>
    <r>
      <rPr>
        <sz val="12"/>
        <color theme="1"/>
        <rFont val="Calibri"/>
        <family val="2"/>
        <scheme val="minor"/>
      </rPr>
      <t xml:space="preserve">: NCT records for both staff and contractors produced for last 24 months.  Injury on Duty,  NON LOST WORK TIME 8 feb 2021, tripped over stump, sprained finger, no first aid consumables issued 
Injury On Duty LOST TIME INJURY 30 July 2020 Whilst burning a fire break, super heated steam from a stump burned arm and hand, booked off for 5 days </t>
    </r>
  </si>
  <si>
    <t xml:space="preserve">Graham Ubert, Pricilla Vale Estate, Sarten, Endebeni and Honeywood: All have accident and incident reports but no lost hour injuries recorded in the last 12 months. Minor finger and hand splinters noted as a trend but most where not even issued a plaster </t>
  </si>
  <si>
    <r>
      <rPr>
        <b/>
        <sz val="12"/>
        <color indexed="8"/>
        <rFont val="Calibri"/>
        <family val="2"/>
      </rPr>
      <t xml:space="preserve">Baynesfield </t>
    </r>
    <r>
      <rPr>
        <sz val="12"/>
        <color indexed="8"/>
        <rFont val="Calibri"/>
        <family val="2"/>
      </rPr>
      <t>; No staff housed on the property, there is however a building allocated for the use of stand by quarters during fire season</t>
    </r>
  </si>
  <si>
    <r>
      <rPr>
        <b/>
        <sz val="12"/>
        <color indexed="8"/>
        <rFont val="Calibri"/>
        <family val="2"/>
      </rPr>
      <t>Ingwe :</t>
    </r>
    <r>
      <rPr>
        <sz val="12"/>
        <color indexed="8"/>
        <rFont val="Calibri"/>
        <family val="2"/>
      </rPr>
      <t xml:space="preserve"> Ingwe staff village houses 30 pax,  one person per room, 4 people share a shower including hot water, toilet and basin, electricity in the rooms, pay R183.08 (7.62 per work day) Neat and tidy with communal gathering point under cover. Grass is neatly cut and they have access to land to make vegetable gardens (Visited on day of audit)</t>
    </r>
  </si>
  <si>
    <r>
      <rPr>
        <b/>
        <sz val="12"/>
        <color indexed="8"/>
        <rFont val="Calibri"/>
        <family val="2"/>
      </rPr>
      <t>Enon :</t>
    </r>
    <r>
      <rPr>
        <sz val="12"/>
        <color indexed="8"/>
        <rFont val="Calibri"/>
        <family val="2"/>
      </rPr>
      <t xml:space="preserve"> Othandweni staff village houses 15 pax,  one person per room, 4 people share a shower including hot water, toilet and basin, electricity in the rooms, pay R183.08 (7.62 per work day) Neat and tidy with communal gathering point under cover. Entire village is run by solar system installed and paid for by NCT. Grass is neatly cut and they have access to land to make vegetable gardens (Visited on day of audit)</t>
    </r>
  </si>
  <si>
    <r>
      <rPr>
        <b/>
        <sz val="12"/>
        <color indexed="8"/>
        <rFont val="Calibri"/>
        <family val="2"/>
      </rPr>
      <t>All Sites :</t>
    </r>
    <r>
      <rPr>
        <sz val="12"/>
        <color indexed="8"/>
        <rFont val="Calibri"/>
        <family val="2"/>
      </rPr>
      <t xml:space="preserve"> Training records verified for both NCT as well as all contractors on the FMU. 6 First aiders, 8 SHE reps, 10 Chainsaw operators,  3 Bell operators, 5 Tractor drivers, 3 truck drivers, 35 Fire fighters and 35 chemical applicators all trained within the last 24 months according the  NCT Management training and safety matrix</t>
    </r>
  </si>
  <si>
    <r>
      <rPr>
        <b/>
        <sz val="12"/>
        <color indexed="8"/>
        <rFont val="Calibri"/>
        <family val="2"/>
      </rPr>
      <t>All Sites :</t>
    </r>
    <r>
      <rPr>
        <sz val="12"/>
        <color indexed="8"/>
        <rFont val="Calibri"/>
        <family val="2"/>
      </rPr>
      <t xml:space="preserve"> Training records verified for both NCT as well as all contractors on the FMU. 3 First aiders (2 female/1male), 3 SHE reps (2 female/1 male), 23 Chainsaw operators (all male),  4 Bell operators (all male), 4 Tractor drivers (1 female/3 male), 2 truck drivers (all male), 23 Fire fighters (13 female/10 male) and 23 chemical applicators (13 female/10 male)all trained within the last 12 months according the  NCT Management training and safety matrix</t>
    </r>
  </si>
  <si>
    <r>
      <rPr>
        <b/>
        <sz val="12"/>
        <color indexed="8"/>
        <rFont val="Calibri"/>
        <family val="2"/>
      </rPr>
      <t xml:space="preserve">All Sites </t>
    </r>
    <r>
      <rPr>
        <sz val="12"/>
        <color indexed="8"/>
        <rFont val="Calibri"/>
        <family val="2"/>
      </rPr>
      <t>: NCT Management Plan and safe working procedures document state that there will be a foreman/Supervisor/Induna for every 20 employees. Verified during audit and interviews with staff and contractors</t>
    </r>
  </si>
  <si>
    <r>
      <rPr>
        <b/>
        <sz val="12"/>
        <color indexed="8"/>
        <rFont val="Calibri"/>
        <family val="2"/>
      </rPr>
      <t>All Sites</t>
    </r>
    <r>
      <rPr>
        <sz val="12"/>
        <color indexed="8"/>
        <rFont val="Calibri"/>
        <family val="2"/>
      </rPr>
      <t>: NCT Management Plan makes provision for the maintenance and safe guarding of their soil, carbon and water. EIAs (Environmental Impact Assessments) are carried out whenever there is a soil disturbance event, Pre harvest checklists make sure harvesting is done to strict protocols, trees may never be felled into rivers, streams or wetlands, all new plantings adhere to strict delineation protocols and all road maintenance, stream crossings and bridges have been mapped and are thoroughly vetted before any job may commence.
Total unplanted are for Ingwe is 0.5 percent and for Baynesfield it is 1.2 percent.</t>
    </r>
  </si>
  <si>
    <r>
      <rPr>
        <b/>
        <sz val="12"/>
        <color indexed="8"/>
        <rFont val="Calibri"/>
        <family val="2"/>
      </rPr>
      <t>All Sites ;</t>
    </r>
    <r>
      <rPr>
        <sz val="12"/>
        <color indexed="8"/>
        <rFont val="Calibri"/>
        <family val="2"/>
      </rPr>
      <t xml:space="preserve"> NCT has a COOL BURN policy in the NCT Management Plan under A2 Management systems 4.3 on page 8, and there is a policy and procedure under A3 Management systems on residue management and soil care
Compartment A73 and A75 inspected during audit and no visible signs of erosion or soil degradation noted. Survival of the 9 month old Eucalyptus plants was in the region of 95 percent.</t>
    </r>
  </si>
  <si>
    <r>
      <rPr>
        <b/>
        <sz val="12"/>
        <color indexed="8"/>
        <rFont val="Calibri"/>
        <family val="2"/>
      </rPr>
      <t xml:space="preserve">All Sites : </t>
    </r>
    <r>
      <rPr>
        <sz val="12"/>
        <color indexed="8"/>
        <rFont val="Calibri"/>
        <family val="2"/>
      </rPr>
      <t xml:space="preserve">Road networks on both FMUs was well within industry norm, drainage, road verge maintenance, siltation traps and river crossing were well maintained. Bridges were marked and drainage led away from the rivers edge. An EIA was produced for the bridge construction over the Lions river as done by the local municipality after the December rains </t>
    </r>
  </si>
  <si>
    <r>
      <rPr>
        <b/>
        <sz val="12"/>
        <color indexed="8"/>
        <rFont val="Calibri"/>
        <family val="2"/>
      </rPr>
      <t xml:space="preserve">All Sites </t>
    </r>
    <r>
      <rPr>
        <sz val="12"/>
        <color indexed="8"/>
        <rFont val="Calibri"/>
        <family val="2"/>
      </rPr>
      <t>; The NCT Management Plan makes provision for Soil erosion Monitoring under APPENDIX K, FIRE BREAK AND EROSION MONITORING. There is a Erosion monitoring report with yearly updates and action plans, verified both infield and in the Erosion monitoring report</t>
    </r>
  </si>
  <si>
    <r>
      <rPr>
        <b/>
        <sz val="12"/>
        <color theme="1"/>
        <rFont val="Calibri"/>
        <family val="2"/>
        <scheme val="minor"/>
      </rPr>
      <t>All Sites</t>
    </r>
    <r>
      <rPr>
        <sz val="12"/>
        <color theme="1"/>
        <rFont val="Calibri"/>
        <family val="2"/>
        <scheme val="minor"/>
      </rPr>
      <t>: NCT had a SASS 5 water monitoring assessment conducted by Mark Graham in 2020 for all four FMUs
portability test of all drinking water is conducted yearly
Umgeni Water Test report lab customer 632  NCT tree farming Ingwe date 24/03/2021 sample one , borehole, sample two Ingwe cottage dam water, both acceptable for drinking and consumption, verified</t>
    </r>
  </si>
  <si>
    <r>
      <t xml:space="preserve">Baynesfield : </t>
    </r>
    <r>
      <rPr>
        <sz val="12"/>
        <color theme="1"/>
        <rFont val="Calibri"/>
        <family val="2"/>
        <scheme val="minor"/>
      </rPr>
      <t>I block open grassland visited during audit. No noxious weeds observed and grassland in good condition. NCT management follow best management practices as dictated by Dr Steve Germishuizen, grassland expert</t>
    </r>
  </si>
  <si>
    <r>
      <rPr>
        <b/>
        <sz val="12"/>
        <color indexed="8"/>
        <rFont val="Calibri"/>
        <family val="2"/>
      </rPr>
      <t xml:space="preserve">Ingwe : </t>
    </r>
    <r>
      <rPr>
        <sz val="12"/>
        <color indexed="8"/>
        <rFont val="Calibri"/>
        <family val="2"/>
      </rPr>
      <t>PSO 11 conservation zone at Ingwe visited during audit. 28ha of natural forest regen that has been managed for the last 35 years after the removal of a pine compartment. Returning to its natural state with indigenous tree regeneration occuring. Open grasslands as well as PSO9 wetland visited, free of noxious weeds and well managed with rotational burning occuring through best management as prescribed by Dr Steve Germishuizen, grassland expert</t>
    </r>
  </si>
  <si>
    <r>
      <t>Baynesfield :</t>
    </r>
    <r>
      <rPr>
        <sz val="12"/>
        <color indexed="8"/>
        <rFont val="Calibri"/>
        <family val="2"/>
      </rPr>
      <t xml:space="preserve"> Most of the Baynsfield crop is Euc. Smithii with little improvement over the last 20 years. Potential gains are minimal due to a prolonged 9 year drought and pests and disease being on the increase.</t>
    </r>
  </si>
  <si>
    <r>
      <t xml:space="preserve">Ingwe : </t>
    </r>
    <r>
      <rPr>
        <sz val="12"/>
        <color theme="1"/>
        <rFont val="Calibri"/>
        <family val="2"/>
        <scheme val="minor"/>
      </rPr>
      <t xml:space="preserve">There has been a slight decrease in yield over the last three rotations due to wrong site species matching, historic coppicing, a long term 9 year drought and  a large fire on the 30th November 2019 </t>
    </r>
  </si>
  <si>
    <r>
      <rPr>
        <b/>
        <sz val="12"/>
        <color indexed="8"/>
        <rFont val="Calibri"/>
        <family val="2"/>
      </rPr>
      <t>All Sites:</t>
    </r>
    <r>
      <rPr>
        <sz val="12"/>
        <color indexed="8"/>
        <rFont val="Calibri"/>
        <family val="2"/>
      </rPr>
      <t xml:space="preserve"> NCT Management Plan makes provision for off site impacts arising from all forestry operations, in-depth stakeholder consultations have taken place over the last 10 years, neighbours and interested and affected parties have been consulted and any risks have been mitigated and entered into the management plan. Currently there is a Cape Parrot working group that is interested in doing a survey on Baynesfield , these minutes have been verified and NCT is currently in discussion to allow them access to all the natural areas within the FMU</t>
    </r>
  </si>
  <si>
    <r>
      <rPr>
        <b/>
        <sz val="12"/>
        <color indexed="8"/>
        <rFont val="Calibri"/>
        <family val="2"/>
      </rPr>
      <t>All Sites:</t>
    </r>
    <r>
      <rPr>
        <sz val="12"/>
        <color indexed="8"/>
        <rFont val="Calibri"/>
        <family val="2"/>
      </rPr>
      <t xml:space="preserve"> All timber grown by NCT is classed as exotic invasive, however through intensive research with multiple research institutes and Universities it has been noted that these are the only species of economic viability. Exotics are managed and regeneration is controlled through silviculture and stakeholder consultation takes place annually where the discussion and eradication of invasive exotics outside the FMU are discussed and details drawn up to remove or control such escapees. Verified through silvicultural budgets and stakeholder meeting minutes</t>
    </r>
  </si>
  <si>
    <t>Breland and Priscillavale - undertook tour of the plantation and farm areas and viewed various neighbour boundaries, both sugarcane farms and adjacent woodland. Owners were able to explain how internally within their holdings exotics are controlled when they spread, or threaten to spread onto native woodland, open areas and riparian zones. Measures of control on both estates involve controlled burns, chemical control and manual control of exotics.
UCL - as per other two estates - tour conducted and open areas within the ownership checked for control of invasives and interviews with managers. Areas viewed were in maintenance phase. Management plan contains policy and procedures on control, and areas where invasives are an issue are mapped and known.</t>
  </si>
  <si>
    <r>
      <rPr>
        <b/>
        <sz val="12"/>
        <color indexed="8"/>
        <rFont val="Calibri"/>
        <family val="2"/>
      </rPr>
      <t>All Sites:</t>
    </r>
    <r>
      <rPr>
        <sz val="12"/>
        <color indexed="8"/>
        <rFont val="Calibri"/>
        <family val="2"/>
      </rPr>
      <t xml:space="preserve"> NCT is an active member of the WORKING FOR WATER government job creation platform where invasive species are eradicated of the NCT FMU as a group program </t>
    </r>
  </si>
  <si>
    <r>
      <rPr>
        <b/>
        <sz val="12"/>
        <color indexed="8"/>
        <rFont val="Calibri"/>
        <family val="2"/>
      </rPr>
      <t>All Sites</t>
    </r>
    <r>
      <rPr>
        <sz val="12"/>
        <color indexed="8"/>
        <rFont val="Calibri"/>
        <family val="2"/>
      </rPr>
      <t>: NCT does not use any fertilizer on any of their FMUs</t>
    </r>
  </si>
  <si>
    <r>
      <rPr>
        <b/>
        <sz val="12"/>
        <color indexed="8"/>
        <rFont val="Calibri"/>
        <family val="2"/>
      </rPr>
      <t>All Sites:</t>
    </r>
    <r>
      <rPr>
        <sz val="12"/>
        <color indexed="8"/>
        <rFont val="Calibri"/>
        <family val="2"/>
      </rPr>
      <t xml:space="preserve"> NCT management Plan makes provision for conservation zones and risk mitigations. All compartments prior to felling get an PRE HARVEST CHECKLIST detailing riparian zones, conservation zones, RMZs, drainage lines, roads, power lines, open grasslands and wetlands. The checklist has emergency exit plans, felling directions, extraction rotes, loading zones and risk factors. Verified through the pe harvest checklist for compartment in the F block of Ingwe</t>
    </r>
  </si>
  <si>
    <t>Breland and Priscillavale - owner(s) was/were able to demonstrate during the site visit a detailed knowledge of his/their plantation areas, watercourses, crossing points, road infrastructure, open areas and conservation areas. There was no signs of any damage to conservation zones at or near to recent harvesting sites - the sites are generally quite small-scale. Owner/Manager(s) able to explain clearly how harvesting operations and instructions to workers are given to identify and then avoid any damage potential. At both properties there is a good extensive permanent road network and good delineation between plantation and e.g. open areas and riparian zones and watercourses.
UCL - Harvesting maps and other plantation maps clearly identify the conservation zones and waterbodies. managers able to describe operating procedures to minimise damage to any conservation areas. No issues seen on site visits.</t>
  </si>
  <si>
    <t xml:space="preserve">All 2 sites visited had good maps and knowledge of the presence or absence of native ecosystems on their properties. No significant native ecosystems seen at Breland or UCL, but Priscillavale has a mixture of different types of habitats supporting various key bird species, and the owners were very aware of these and the appropriate monitoring and management regimes needed. </t>
  </si>
  <si>
    <r>
      <t xml:space="preserve">Ingwe : </t>
    </r>
    <r>
      <rPr>
        <sz val="12"/>
        <color theme="1"/>
        <rFont val="Calibri"/>
        <family val="2"/>
        <scheme val="minor"/>
      </rPr>
      <t>Planted 1482.90
observation area ; 248ha
14.3 percent conserved</t>
    </r>
  </si>
  <si>
    <t>Breland: The FMU has over 24% open area and conservation area set aside as a representative sample area of similar native ecosystem, e.g. grasslands, open areas and riparian zones and open water.
Priscillavale:  property has a game reserve and vast open areas adjoining the FMU, with an estimated 400ha conserved for their 29ha of plantation. Some of these ecosystems are integral to the scattered plantation areas and therefore included in the certified areas and mapped as such. Others lie outside the certified area.
UCL - maps exist of the conservation areas and open areas, riparian zones and watercourses and open water. Conservation areas exceed 10% of the property. Management planning and procedures have proactive prescriptions for managing e.g. exotic invasives, periodic controlled burns to keep grassland in good condition, controls over grazing, and monitoring for key species, e.g. Ground hornbill sightings at the dam and open water area.</t>
  </si>
  <si>
    <t>Breland and UCL Harden Heights - no TOPS species present on the areas but sightings made of e.g. Ground hornbill. At Priscillavale Seteriom woodia has been identified by the owner of Priscillavale within their game reserve, this is outside the FMU but still within the vicinity of the farm.
All managers/owners at all sites were able to explain and describe how they take an interest in bird and other key species which are sighted and records are kept. Records of sightings and/or presence of TOPs species are passed to the NCT group scheme manager.</t>
  </si>
  <si>
    <r>
      <rPr>
        <b/>
        <sz val="12"/>
        <color indexed="8"/>
        <rFont val="Calibri"/>
        <family val="2"/>
      </rPr>
      <t>All Sites</t>
    </r>
    <r>
      <rPr>
        <sz val="12"/>
        <color indexed="8"/>
        <rFont val="Calibri"/>
        <family val="2"/>
      </rPr>
      <t xml:space="preserve">; The NCT Management Plan allows for the management and monitoring of all THREATENED OR PRIORITY SPECIES (TOPS)  Experts are consulted on a regular basis and management plans adopted and adapted to allow for the possibility of the presence of TOPS species within the FMU </t>
    </r>
  </si>
  <si>
    <t>See also 5.3.4. NCT Group management scheme has records for each member to record TOP species either sighted or present on the property. Owners at Breland and Priscillavale were aware of the need to record and of various sources of expert guidance and information to aid conservation measures. 
UCL Harden Heights - Managers able to demonstrate through procedures and knowledge of areas the system for recording and managing TOPS species.</t>
  </si>
  <si>
    <r>
      <rPr>
        <b/>
        <sz val="12"/>
        <color indexed="8"/>
        <rFont val="Calibri"/>
        <family val="2"/>
      </rPr>
      <t xml:space="preserve">All Sites </t>
    </r>
    <r>
      <rPr>
        <sz val="12"/>
        <color indexed="8"/>
        <rFont val="Calibri"/>
        <family val="2"/>
      </rPr>
      <t>: NCT Management plan incorporates all aspects of the management including burning of the natural ecosystem. Dr Steve Germishuizen did a full report on the open area grasslands and natural vegetation on all of the NCT FMUs and gave recommendations on amongst others a burning regime for the natural grasslands. Verified the document . Grassland Management for NCT dated 2020 March</t>
    </r>
  </si>
  <si>
    <t>All sites: Each FMU has a Conservation Plan and a Fire register, seen at audit, proving that the FMU abides to the Conservation plan and to verify that the FMU compiled a grass monitoring plan. On site visits grasslands were seen at all properties in good condition and controlled burning practices were discussed both in terms of lowering the fires risk to adjacent land uses and neighbours, but also from a conservation perspective.</t>
  </si>
  <si>
    <t xml:space="preserve">see 5.2.1, 5.2.2 and 5.2.3. Control of invasives was seen to be taking place on all 3 properties and the open areas and conservation areas were seen to be in maintenance phase.
Documentation and maps available at UCL Harden heights. Breland and Priscillavale - owners able to explain and with reference to maps the control measures being taken. </t>
  </si>
  <si>
    <t>Breland and Priscillavale - grazing controlled by the owners. No evidence of over grazing. Owners able to explain the grazing density and how it is being managed, with reference also to any natural habitats (Priscillavale).
UCL Harden Heights - written grazing lease in place, which has however expired (see 2.1.1). No evidence of over grazing and Managers able to describe and show area where grazing is being allowed and how it is controlled.</t>
  </si>
  <si>
    <t>All sites - the fishing and hunting is kept in-house and no rented hunting of fishing. Contractor security firms are engaged by all 3 properties to patrol and look out for and deal with illegal hunting or poaching. All properties use a combination of gates, cameras and security to control illegal activities.</t>
  </si>
  <si>
    <r>
      <t xml:space="preserve">All Sites : </t>
    </r>
    <r>
      <rPr>
        <sz val="12"/>
        <color theme="1"/>
        <rFont val="Calibri"/>
        <family val="2"/>
        <scheme val="minor"/>
      </rPr>
      <t>Patrick Belabese is directly employed by NCT to control all COC controlled wood and manages the timber theft division as well. Each FMU has their own security company. Magma Security Plus. Each FMU also has 5 internal own ops FORESTRY CONSERVATION WARDENS roaming around the FMU who report to Patrick on a daily basis.
Assess onto any of the NCT FMUs is through a ticketing process and no hunting, trapping or collection of indigenous species tickets are issued, thus all such activities are deemed illegal. All indigenous forests fall under the NCT conservation zones with specific management plans to safeguard and enhance these zones. Pre harvest checklists, verified, are drawn up before any harvesting may commence and all SMZ and areas of importance are noted and demarcated for safe guarding</t>
    </r>
  </si>
  <si>
    <t>No conversion areas seen on any of the 3 sites. At Priscillavale there was some evidence of expansion of plantation area - within the water use licence areas and permissions - by replacing some sugar cane areas with forestry.</t>
  </si>
  <si>
    <r>
      <rPr>
        <b/>
        <sz val="12"/>
        <color indexed="8"/>
        <rFont val="Calibri"/>
        <family val="2"/>
      </rPr>
      <t>Baynesfield</t>
    </r>
    <r>
      <rPr>
        <sz val="12"/>
        <color indexed="8"/>
        <rFont val="Calibri"/>
        <family val="2"/>
      </rPr>
      <t>; Chemical store inspected, well bunded, secure, well ventilated, security on site, neat, emergency eye wash on hand , all MSDN sheets on file, emergency contact details easily displayed, only FSC registered chemicals could be found in the store. Chemical store room operator well versed on the chemicals, their application and the storage and handling of the chemicals. The chemical register was well put out, easy to read and was accurate to the closest litre. The register detailed what chemical was used in which compartment, how much was distributed, how much unused chemical was returned and who received and issued the chemical</t>
    </r>
  </si>
  <si>
    <r>
      <rPr>
        <b/>
        <sz val="12"/>
        <color indexed="8"/>
        <rFont val="Calibri"/>
        <family val="2"/>
      </rPr>
      <t>Ingwe;</t>
    </r>
    <r>
      <rPr>
        <sz val="12"/>
        <color indexed="8"/>
        <rFont val="Calibri"/>
        <family val="2"/>
      </rPr>
      <t xml:space="preserve"> Chemical store inspected, well bunded, secure, well ventilated, security on site, neat, emergency eye wash on hand , all MSDN sheets on file, emergency contact details easily displayed, only FSC registered chemicals could be found in the store. Chemical store room operator well versed on the chemicals, their application and the storage and handling of the chemicals. The chemical register was well put out, easy to read and was accurate to the closest litre. The register detailed what chemical was used in which compartment, how much was distributed, how much unused chemical was returned and who received and issued the chemical</t>
    </r>
  </si>
  <si>
    <r>
      <rPr>
        <b/>
        <sz val="12"/>
        <color indexed="8"/>
        <rFont val="Calibri"/>
        <family val="2"/>
      </rPr>
      <t>All Sites :</t>
    </r>
    <r>
      <rPr>
        <sz val="12"/>
        <color indexed="8"/>
        <rFont val="Calibri"/>
        <family val="2"/>
      </rPr>
      <t xml:space="preserve"> NCT Follows the FSC Pesticide policy requirements and no prohibited chemicals were noted on the day of the audit in the chemical stores at both Ingwe and Baynesfield</t>
    </r>
  </si>
  <si>
    <r>
      <rPr>
        <b/>
        <sz val="12"/>
        <color indexed="8"/>
        <rFont val="Calibri"/>
        <family val="2"/>
      </rPr>
      <t xml:space="preserve">All Sites </t>
    </r>
    <r>
      <rPr>
        <sz val="12"/>
        <color indexed="8"/>
        <rFont val="Calibri"/>
        <family val="2"/>
      </rPr>
      <t>: NCT Follows the FSC Pesticide policy requirements and no prohibited chemicals were noted on the day of the audit in the chemical stores. Infield interviews with staff confirmed that no prohibited chemicals were applied</t>
    </r>
  </si>
  <si>
    <r>
      <rPr>
        <b/>
        <sz val="12"/>
        <color indexed="8"/>
        <rFont val="Calibri"/>
        <family val="2"/>
      </rPr>
      <t xml:space="preserve">Ingwe </t>
    </r>
    <r>
      <rPr>
        <sz val="12"/>
        <color indexed="8"/>
        <rFont val="Calibri"/>
        <family val="2"/>
      </rPr>
      <t>; Ingwe FMU recorded a large 69 hectare fire on the 30th November 2019, recorded with all factors and causes and mitigations (Verified) . Proto team training and refreshers given to ALL staff on the farm by CMOs Ben Potgieter</t>
    </r>
  </si>
  <si>
    <r>
      <t xml:space="preserve">Baynesfield: </t>
    </r>
    <r>
      <rPr>
        <sz val="12"/>
        <color theme="1"/>
        <rFont val="Calibri"/>
        <family val="2"/>
        <scheme val="minor"/>
      </rPr>
      <t>There is a fully implemented fire fighting roster with duty calls, first call and second call. Fire boss, fire chief and fire commanders are all noted. All equipment is in good mechanical condition and on standby. Fire trucks and tractor drawn fire tenders are placed at strategic points on orange and red fire index danger days and well trained and up to date proto teams are permanently on standby during the fire season. No runaway fire has occurred on Baynesfield in 20 years</t>
    </r>
  </si>
  <si>
    <r>
      <t xml:space="preserve">Ingwe: </t>
    </r>
    <r>
      <rPr>
        <sz val="12"/>
        <color theme="1"/>
        <rFont val="Calibri"/>
        <family val="2"/>
        <scheme val="minor"/>
      </rPr>
      <t xml:space="preserve">There is a fully implemented fire fighting roster with duty calls, first call and second call. Fire boss, fire chief and fire commanders are all noted. All equipment is in good mechanical condition and on standby. Fire trucks and tractor drawn fire tenders are placed at strategic points on orange and red fire index danger days and well trained and up to date proto teams are permanently on standby during the fire season. Fire breaks are maliciously maintained and neighbours are also included on the standby roster. There is access to the neighbours fire tenders as well. </t>
    </r>
  </si>
  <si>
    <r>
      <t>Baynesfield ;</t>
    </r>
    <r>
      <rPr>
        <sz val="12"/>
        <color theme="1"/>
        <rFont val="Calibri"/>
        <family val="2"/>
        <scheme val="minor"/>
      </rPr>
      <t xml:space="preserve"> Mr Peter Odelle has over 26 years experience as a forester and fire fighter
Sia Mthotsana, the managing forester has 25 years forestry and fire experience
There is a well maintained fleet of fire trucks, tractor drawn fire tenders and bakkie sakkies available, well maintained and on permanent standby , verified at the Baynesfiled workshop parking area</t>
    </r>
  </si>
  <si>
    <r>
      <rPr>
        <b/>
        <sz val="12"/>
        <color indexed="8"/>
        <rFont val="Calibri"/>
        <family val="2"/>
      </rPr>
      <t>Baynesfield:</t>
    </r>
    <r>
      <rPr>
        <sz val="12"/>
        <color indexed="8"/>
        <rFont val="Calibri"/>
        <family val="2"/>
      </rPr>
      <t xml:space="preserve"> No runaway fire has occurred on the Baynesfield FMU in the last 20 years. However there is a detailed management plan in place should such a fire occur. Top priority would be the control of soil erosion and the re establishment of the sight back to plantation to prevent the loss of soil</t>
    </r>
  </si>
  <si>
    <r>
      <t xml:space="preserve">Ingwe : </t>
    </r>
    <r>
      <rPr>
        <sz val="12"/>
        <color theme="1"/>
        <rFont val="Calibri"/>
        <family val="2"/>
        <scheme val="minor"/>
      </rPr>
      <t>A 69ha fire occurred in 2019 at compartment A74. This was visited during the audit where it could be seen that all efforts took place to control the loss of soil to erosion, trees where felled to waste and placed in contours along the ridge line to prevent water erosion and the site was replanted within 6 months of the fire occurrence</t>
    </r>
  </si>
  <si>
    <r>
      <rPr>
        <b/>
        <sz val="12"/>
        <color indexed="8"/>
        <rFont val="Calibri"/>
        <family val="2"/>
      </rPr>
      <t>All Sites:</t>
    </r>
    <r>
      <rPr>
        <sz val="12"/>
        <color indexed="8"/>
        <rFont val="Calibri"/>
        <family val="2"/>
      </rPr>
      <t xml:space="preserve"> NCT Management Plan incorporates protocols where damage causing animals pose a significant risk. To date no such damage has occurred , but NCT is a paid up member of the ICFR (Institute for Commercial Forestry Research) where Dr Ilaria Germishuizen does extensive research on both Baboons as well as vervet Monkey damage. Should the need arise NCT will have access to all this research for mitigation and risk aversion </t>
    </r>
  </si>
  <si>
    <r>
      <rPr>
        <b/>
        <sz val="12"/>
        <color indexed="8"/>
        <rFont val="Calibri"/>
        <family val="2"/>
      </rPr>
      <t xml:space="preserve">All Sites: </t>
    </r>
    <r>
      <rPr>
        <sz val="12"/>
        <color indexed="8"/>
        <rFont val="Calibri"/>
        <family val="2"/>
      </rPr>
      <t>NCT allows for the controlled collection of fire wood, thatching grass, clay, soil and water off their FMU. However no hunting or medicinal herb collection may take place. Fishing is strictly controlled</t>
    </r>
  </si>
  <si>
    <t>All sites - there is no commercial harvesting of an NTFP. There is some permissive gathering of thatching grass and clay at Priscillavale but only on a very small scale, and not from native ecosystems.</t>
  </si>
  <si>
    <r>
      <rPr>
        <b/>
        <sz val="12"/>
        <color indexed="8"/>
        <rFont val="Calibri"/>
        <family val="2"/>
      </rPr>
      <t xml:space="preserve">All Sites </t>
    </r>
    <r>
      <rPr>
        <sz val="12"/>
        <color indexed="8"/>
        <rFont val="Calibri"/>
        <family val="2"/>
      </rPr>
      <t>: NCT is an active member of the local community and all products both bought and where possible sold are as far as possible procured from the local area. Any business opportunity that may appear is first offered to the local community and a number of the NCT contractors are either ex employees of NCT directly or are from the area. (0percent of contractor staff is locally sourced, verified through staff interviews and contractor pay slips</t>
    </r>
  </si>
  <si>
    <t>Breland and Priscillavale - both these properties are mixed farming enterprises with a large percentage of the land given over to sugarcane production and fall within an area where there is a local sugar came processing factory and developed supply chains. Both farms have labour being housed on the farm, and/or being transported in from the local areas. The mixture of farming and forestry gives resilience and year-round work opportunities, e.g. all harvesting at Priscillavale is carried out in-house by the farm workforce and machinery.
UCL - The estate has workers accommodation and is a dedicated forestry enterprise. The workforce is a combination of inhouse labour and contractor, who are sourced from the local area. 
All sites take part in supporting and sponsoring community initiatives, e.g. supporting local schools with books paper and water , sports teams, giving money to workers to pay school fees (Breland); sponsoring local communities for capacity building, sponsoring local sports days at schools, having a series of national/regional mountain bike events and permanent trails on the property(Priscillavale); supporting local schools, organising fun runs on the property, organising fishing competitions on the property, organising a local soccer tournament (UCL Harden Heights).</t>
  </si>
  <si>
    <r>
      <rPr>
        <b/>
        <sz val="12"/>
        <color indexed="8"/>
        <rFont val="Calibri"/>
        <family val="2"/>
      </rPr>
      <t>All Sites</t>
    </r>
    <r>
      <rPr>
        <sz val="12"/>
        <color indexed="8"/>
        <rFont val="Calibri"/>
        <family val="2"/>
      </rPr>
      <t>: All timber grown in South Africa, as well as at NCT is classed as exotic invasive, however through intensive research with multiple research institutes and Universities it has been noted that these are the only species of economic viability. Intensive research by the University of Stellenbosch, Nelson Mandela Metropolitan University and the ICFR (Institute for Commercial Forest research) as well as Dr Robin Gardner , site species matching specialist, have all proved that no other timber is viable to grow in South Africa due to the slow  growth rates, market requirements and management practices required to tend , manage and harvest local indigenous timber species</t>
    </r>
  </si>
  <si>
    <t>All sites - evidence seen and discussions held over choice of species, and within a species choice, different sub-species or hybrids. Mainly Eucalyptus seen and wattle, and some sites chosen and planted with e.g. frost resistant varieties, and general move towards  clones and improved stock. Sone disease seen on wattle through the audit but not significant and all known about and discussed with the owners/managers.</t>
  </si>
  <si>
    <r>
      <t xml:space="preserve">All Sites: </t>
    </r>
    <r>
      <rPr>
        <sz val="12"/>
        <color theme="1"/>
        <rFont val="Calibri"/>
        <family val="2"/>
        <scheme val="minor"/>
      </rPr>
      <t xml:space="preserve">The NCT Management Plan makes provision for all aspects of timber production and incorporates yields, silviculture, weed growth, harvesting practices, market trends, plant quality indexes predicted yields, and stocking. Fire, theft, diseases and weather are also crucial and incorporated into the management plan and long term sustainability of NCT </t>
    </r>
  </si>
  <si>
    <t>Breland and Priscillavale - both owners able to demonstrate and exhibit and explain in field records of production for recent harvested sites. Owners show a very detailed knowledge of expected yields, history of their properties and ability to relate plantations in mid-rotation in the field to standing volumes, quality, and expected yield. Chemical inputs, timber and timber product outputs recorded and analysed.
UCL Harden Heights - in addition to infield interviews and site inspections, the Managers were able to present and explain a spreadsheet which has analysis of yield from the property, demonstrating that yield is being maintained and also able to explain timber outputs per compartment related to species and quality. 
A working site was visited during the audit and contractors were interviewed doing manual cleaning. The managers could demonstrate plans and budgets and logic for such operations.</t>
  </si>
  <si>
    <t>All sites - no evidence of any loss of productivity over successive rotations. Owners and Manager aware of the need to manage sites appropriately for e.g. cool controlled burning, soil maintenance and drainage, weeding and silviculture.</t>
  </si>
  <si>
    <r>
      <t xml:space="preserve">All Sites : </t>
    </r>
    <r>
      <rPr>
        <sz val="12"/>
        <color indexed="8"/>
        <rFont val="Calibri"/>
        <family val="2"/>
      </rPr>
      <t>Interviews with Dr Craig Norris, Mr Peter Ordell and Mr Jacob Coetzee. They could easily and with ease explain the NCT Budgets, forecasts, production yields and long term forecasts. There was an in-depth knowledge on labour costs and relations, labour efficiency, production costs and the need for mechanization yet why they still prefer manual harvesting. (they need to employ, to empower the youth and to help with the socio economic upliftment of the local communities within the NCT FMUs)</t>
    </r>
  </si>
  <si>
    <t>Breland and Priscillavale - owners able to discuss and show budgets, and present issues/outcomes whilst at recent harvested sites and/or replanted sites during site visits. Recent cost rises due to the global energy crisis and war in Ukraine discussed in terms of impacts on profitability.
UCL Harden Heights - records seen of budgets, operations planned and implemented per compartment and analysis of planned versus actual. No evidence thar costs and incomes are not being understood.</t>
  </si>
  <si>
    <t>See also 7.1.3. All sites - timber yield and sales to various national markets through NCT viewed during audit. Relative to size all the properties are playing their role in the regional and national timber supply chain. Local employment and community support are practiced by all properties audited. Owner and Manager are invested in ensuring that their enterprise is a long term success, and the owner-mangers were very proud of their long family associations with the land and the community, as demonstrated through interview. UCL - staff and managers appeared to be motivated and the company has a clear plan for the development of the property.</t>
  </si>
  <si>
    <r>
      <t xml:space="preserve">All Sites : </t>
    </r>
    <r>
      <rPr>
        <sz val="12"/>
        <color theme="1"/>
        <rFont val="Calibri"/>
        <family val="2"/>
        <scheme val="minor"/>
      </rPr>
      <t xml:space="preserve">NCT has diversified its range of products and now grows both wattle, pine and eucalyptus, and has increased its range of species to a broader range of eucalyptus genus. </t>
    </r>
  </si>
  <si>
    <t>Breland and Priscillavale - owners very aware of family and generational responsibility. Managers and supervisors within these family-owned properties are long-standing employees as evidenced through interview and employment records, and clear on their job roles. 
UCL - Staff and Senior Manager able to explain reporting structure, company size and policy. All staff aware of sustainable forestry management practices and able to explain their role with reference to internal procedure and relevant certification requirements.</t>
  </si>
  <si>
    <t>Priscilla Vale Estates CC - Office and stores and chemical store, workers accommodation. Drive around whole ownership looking at e.g. recent felling and restocking, weeding sites, road and track maintenance, burnt areas and fire prevention, retained areas for conservation, water crossings, open water areas and rivers. recreation routes (walking and mountain biking trails).</t>
  </si>
  <si>
    <t xml:space="preserve">UCL Pty - Harden Heights - offices and stores and chemical store, workers accommodation. Drive around whole of forestry ownership looking at, e.g. grave sites within forestry area, active manual cleaning site and interview with workers. Open water areas, control of invasives, road and track maintenance. Areas recently restocked and/or felled. </t>
  </si>
  <si>
    <t>03.07.23 Site visit to Holmbourne Farms Pty (Breland) - 1100 to 1500</t>
  </si>
  <si>
    <t>See Itinerary above. Total assessment time - 6 person days on site, 2 person days preparatory and report writing.</t>
  </si>
  <si>
    <t>The Audit Criteria are contained in the relevant PEFC Scheme and normative documents, and are effectively reproduced through the checklists and other elements of this Report Template and Soil Association Certification's Management system.</t>
  </si>
  <si>
    <t>Holmbourne Farms Pty (Breland) - Office and PPE Store, Chemical Store, workshops, workers accommodation. Drive round the whole forestry areas looking at e.g. restocked areas, recent replanting, grave site (off plantation area in sugar cane area), water management, open water areas, recent manual weeding and cleaning, roads, fire prevention works.</t>
  </si>
  <si>
    <t>2023 S2</t>
  </si>
  <si>
    <t>Valentins Kuksinovs</t>
  </si>
  <si>
    <t>Approved</t>
  </si>
  <si>
    <t xml:space="preserve">Through my interaction with NCT over the years, it would seem that the NCT team can be proud of what they are doing in terms of sustainable and responsible management.
</t>
  </si>
  <si>
    <t>Forestry Company</t>
  </si>
  <si>
    <t>The forest management conducted by NCT is of a high standard.</t>
  </si>
  <si>
    <t>Forests are well managed</t>
  </si>
  <si>
    <t>positive</t>
  </si>
  <si>
    <t>Misunderstanding of system and filing rpocedure.</t>
  </si>
  <si>
    <t>Immediate to have existing members sign forms and file these.
Going forward, procedure amended to ensure this is done as members are taken on.</t>
  </si>
  <si>
    <t>Non timely check of outstanding CARs.</t>
  </si>
  <si>
    <t>Institute procedure to ensure that outsanding CAR's are closed within the timeframe issued by auditor.</t>
  </si>
  <si>
    <t>No check of tenure docs that have a set life.</t>
  </si>
  <si>
    <t>Immediate to have member renew or replace tenure/resource use doc.
Institute procedure to ensure that limited life docs are diarised for update before expiry.</t>
  </si>
  <si>
    <t>Ensure that members are aware of hazards &amp; relevant training needs.</t>
  </si>
  <si>
    <t>Institute training as required.</t>
  </si>
  <si>
    <t>Ensure that members are aware of hazards &amp; relevant PPE needs.</t>
  </si>
  <si>
    <t>Ensure that PPE is issued as required.</t>
  </si>
  <si>
    <t>13 (7166.4 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</si>
</sst>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R&quot;#,##0;[Red]\-&quot;R&quot;#,##0"/>
    <numFmt numFmtId="165" formatCode="0.0"/>
    <numFmt numFmtId="166" formatCode="[$-809]dd\ mmmm\ yyyy;@"/>
    <numFmt numFmtId="167" formatCode="#,##0.0"/>
  </numFmts>
  <fonts count="130">
    <font>
      <sz val="11"/>
      <name val="Palatino"/>
      <family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1"/>
      <name val="Palatino"/>
      <family val="1"/>
    </font>
    <font>
      <sz val="11"/>
      <name val="Palatino"/>
      <family val="1"/>
    </font>
    <font>
      <sz val="8"/>
      <name val="Palatino"/>
      <family val="1"/>
    </font>
    <font>
      <u/>
      <sz val="10"/>
      <color indexed="12"/>
      <name val="Arial"/>
      <family val="2"/>
    </font>
    <font>
      <b/>
      <sz val="10"/>
      <name val="Arial"/>
      <family val="2"/>
    </font>
    <font>
      <sz val="10"/>
      <name val="Arial"/>
      <family val="2"/>
    </font>
    <font>
      <sz val="8"/>
      <name val="Arial"/>
      <family val="2"/>
    </font>
    <font>
      <b/>
      <sz val="8"/>
      <name val="Arial"/>
      <family val="2"/>
    </font>
    <font>
      <sz val="12"/>
      <name val="Arial"/>
      <family val="2"/>
    </font>
    <font>
      <b/>
      <sz val="12"/>
      <name val="Arial"/>
      <family val="2"/>
    </font>
    <font>
      <b/>
      <sz val="8"/>
      <color indexed="9"/>
      <name val="Arial"/>
      <family val="2"/>
    </font>
    <font>
      <sz val="11"/>
      <color indexed="10"/>
      <name val="Palatino"/>
    </font>
    <font>
      <b/>
      <sz val="9"/>
      <name val="Arial"/>
      <family val="2"/>
    </font>
    <font>
      <sz val="7"/>
      <name val="Arial"/>
      <family val="2"/>
    </font>
    <font>
      <sz val="7"/>
      <color indexed="63"/>
      <name val="Arial"/>
      <family val="2"/>
    </font>
    <font>
      <b/>
      <sz val="7"/>
      <name val="Arial"/>
      <family val="2"/>
    </font>
    <font>
      <sz val="11"/>
      <name val="Cambria"/>
      <family val="1"/>
    </font>
    <font>
      <b/>
      <i/>
      <sz val="11"/>
      <color indexed="12"/>
      <name val="Cambria"/>
      <family val="1"/>
    </font>
    <font>
      <sz val="11"/>
      <color indexed="12"/>
      <name val="Cambria"/>
      <family val="1"/>
    </font>
    <font>
      <b/>
      <sz val="11"/>
      <color indexed="12"/>
      <name val="Cambria"/>
      <family val="1"/>
    </font>
    <font>
      <sz val="11"/>
      <color indexed="10"/>
      <name val="Cambria"/>
      <family val="1"/>
    </font>
    <font>
      <b/>
      <sz val="22"/>
      <name val="Cambria"/>
      <family val="1"/>
    </font>
    <font>
      <i/>
      <sz val="11"/>
      <color indexed="10"/>
      <name val="Cambria"/>
      <family val="1"/>
    </font>
    <font>
      <sz val="14"/>
      <name val="Cambria"/>
      <family val="1"/>
    </font>
    <font>
      <b/>
      <i/>
      <sz val="11"/>
      <name val="Cambria"/>
      <family val="1"/>
    </font>
    <font>
      <sz val="14"/>
      <color indexed="10"/>
      <name val="Cambria"/>
      <family val="1"/>
    </font>
    <font>
      <b/>
      <i/>
      <sz val="11"/>
      <color indexed="10"/>
      <name val="Cambria"/>
      <family val="1"/>
    </font>
    <font>
      <b/>
      <sz val="11"/>
      <name val="Cambria"/>
      <family val="1"/>
    </font>
    <font>
      <b/>
      <sz val="11"/>
      <color indexed="10"/>
      <name val="Cambria"/>
      <family val="1"/>
    </font>
    <font>
      <sz val="10"/>
      <name val="Cambria"/>
      <family val="1"/>
    </font>
    <font>
      <i/>
      <sz val="11"/>
      <color indexed="12"/>
      <name val="Cambria"/>
      <family val="1"/>
    </font>
    <font>
      <b/>
      <u/>
      <vertAlign val="superscript"/>
      <sz val="11"/>
      <name val="Cambria"/>
      <family val="1"/>
    </font>
    <font>
      <b/>
      <u/>
      <sz val="11"/>
      <name val="Cambria"/>
      <family val="1"/>
    </font>
    <font>
      <sz val="11"/>
      <name val="Palatino"/>
    </font>
    <font>
      <sz val="11"/>
      <name val="Calibri"/>
      <family val="2"/>
    </font>
    <font>
      <sz val="10"/>
      <name val="Palatino Linotype"/>
      <family val="1"/>
    </font>
    <font>
      <b/>
      <sz val="11"/>
      <name val="Arial"/>
      <family val="2"/>
    </font>
    <font>
      <u/>
      <sz val="10"/>
      <color indexed="12"/>
      <name val="Arial"/>
      <family val="2"/>
      <charset val="204"/>
    </font>
    <font>
      <b/>
      <sz val="11"/>
      <name val="Palatino"/>
    </font>
    <font>
      <b/>
      <sz val="12"/>
      <color indexed="18"/>
      <name val="Arial"/>
      <family val="2"/>
    </font>
    <font>
      <sz val="10"/>
      <color indexed="40"/>
      <name val="Arial"/>
      <family val="2"/>
    </font>
    <font>
      <b/>
      <sz val="10"/>
      <color indexed="10"/>
      <name val="Arial"/>
      <family val="2"/>
    </font>
    <font>
      <sz val="10"/>
      <color indexed="10"/>
      <name val="Arial"/>
      <family val="2"/>
    </font>
    <font>
      <sz val="12"/>
      <color indexed="8"/>
      <name val="Calibri"/>
      <family val="2"/>
    </font>
    <font>
      <b/>
      <sz val="11"/>
      <name val="Calibri"/>
      <family val="2"/>
    </font>
    <font>
      <b/>
      <sz val="12"/>
      <color indexed="8"/>
      <name val="Calibri"/>
      <family val="2"/>
    </font>
    <font>
      <b/>
      <sz val="12"/>
      <name val="Calibri"/>
      <family val="2"/>
    </font>
    <font>
      <b/>
      <sz val="12"/>
      <color indexed="10"/>
      <name val="Calibri"/>
      <family val="2"/>
    </font>
    <font>
      <sz val="11"/>
      <color theme="1"/>
      <name val="Calibri"/>
      <family val="2"/>
      <scheme val="minor"/>
    </font>
    <font>
      <b/>
      <sz val="11"/>
      <color theme="1"/>
      <name val="Calibri"/>
      <family val="2"/>
      <scheme val="minor"/>
    </font>
    <font>
      <b/>
      <sz val="20"/>
      <name val="Cambria"/>
      <family val="1"/>
      <scheme val="major"/>
    </font>
    <font>
      <sz val="10"/>
      <name val="Cambria"/>
      <family val="1"/>
      <scheme val="major"/>
    </font>
    <font>
      <sz val="12"/>
      <name val="Cambria"/>
      <family val="1"/>
      <scheme val="major"/>
    </font>
    <font>
      <sz val="14"/>
      <name val="Cambria"/>
      <family val="1"/>
      <scheme val="major"/>
    </font>
    <font>
      <sz val="11"/>
      <name val="Cambria"/>
      <family val="1"/>
      <scheme val="major"/>
    </font>
    <font>
      <b/>
      <sz val="11"/>
      <name val="Cambria"/>
      <family val="1"/>
      <scheme val="major"/>
    </font>
    <font>
      <sz val="11"/>
      <color indexed="12"/>
      <name val="Cambria"/>
      <family val="1"/>
      <scheme val="major"/>
    </font>
    <font>
      <i/>
      <sz val="11"/>
      <color indexed="12"/>
      <name val="Cambria"/>
      <family val="1"/>
      <scheme val="major"/>
    </font>
    <font>
      <b/>
      <sz val="10"/>
      <name val="Cambria"/>
      <family val="1"/>
      <scheme val="major"/>
    </font>
    <font>
      <i/>
      <sz val="11"/>
      <name val="Cambria"/>
      <family val="1"/>
      <scheme val="major"/>
    </font>
    <font>
      <sz val="8"/>
      <name val="Cambria"/>
      <family val="1"/>
      <scheme val="major"/>
    </font>
    <font>
      <b/>
      <sz val="24"/>
      <name val="Cambria"/>
      <family val="1"/>
      <scheme val="major"/>
    </font>
    <font>
      <i/>
      <sz val="10"/>
      <color indexed="12"/>
      <name val="Cambria"/>
      <family val="1"/>
      <scheme val="major"/>
    </font>
    <font>
      <b/>
      <sz val="12"/>
      <name val="Cambria"/>
      <family val="1"/>
      <scheme val="major"/>
    </font>
    <font>
      <sz val="11"/>
      <color rgb="FF0000FF"/>
      <name val="Cambria"/>
      <family val="1"/>
      <scheme val="major"/>
    </font>
    <font>
      <sz val="10"/>
      <color indexed="12"/>
      <name val="Cambria"/>
      <family val="1"/>
      <scheme val="major"/>
    </font>
    <font>
      <b/>
      <i/>
      <sz val="11"/>
      <name val="Cambria"/>
      <family val="1"/>
      <scheme val="major"/>
    </font>
    <font>
      <b/>
      <sz val="11"/>
      <color rgb="FFFF0000"/>
      <name val="Cambria"/>
      <family val="1"/>
      <scheme val="major"/>
    </font>
    <font>
      <sz val="11"/>
      <color rgb="FFFF0000"/>
      <name val="Cambria"/>
      <family val="1"/>
      <scheme val="major"/>
    </font>
    <font>
      <b/>
      <strike/>
      <sz val="11"/>
      <color rgb="FFFF0000"/>
      <name val="Cambria"/>
      <family val="1"/>
      <scheme val="major"/>
    </font>
    <font>
      <strike/>
      <sz val="11"/>
      <color rgb="FFFF0000"/>
      <name val="Cambria"/>
      <family val="1"/>
      <scheme val="major"/>
    </font>
    <font>
      <i/>
      <sz val="11"/>
      <color rgb="FFFF0000"/>
      <name val="Cambria"/>
      <family val="1"/>
      <scheme val="major"/>
    </font>
    <font>
      <sz val="11"/>
      <name val="Calibri"/>
      <family val="2"/>
      <scheme val="minor"/>
    </font>
    <font>
      <sz val="11"/>
      <color theme="1"/>
      <name val="Cambria"/>
      <family val="1"/>
      <scheme val="major"/>
    </font>
    <font>
      <sz val="11"/>
      <color rgb="FF1414B4"/>
      <name val="Cambria"/>
      <family val="1"/>
      <scheme val="major"/>
    </font>
    <font>
      <b/>
      <i/>
      <u/>
      <sz val="11"/>
      <color indexed="12"/>
      <name val="Cambria"/>
      <family val="1"/>
      <scheme val="major"/>
    </font>
    <font>
      <i/>
      <sz val="11"/>
      <color rgb="FF0000FF"/>
      <name val="Cambria"/>
      <family val="1"/>
      <scheme val="major"/>
    </font>
    <font>
      <i/>
      <sz val="11"/>
      <color theme="1"/>
      <name val="Cambria"/>
      <family val="1"/>
      <scheme val="major"/>
    </font>
    <font>
      <b/>
      <u/>
      <sz val="11"/>
      <name val="Cambria"/>
      <family val="1"/>
      <scheme val="major"/>
    </font>
    <font>
      <b/>
      <i/>
      <sz val="11"/>
      <color theme="1"/>
      <name val="Calibri"/>
      <family val="2"/>
      <scheme val="minor"/>
    </font>
    <font>
      <sz val="12"/>
      <color theme="1"/>
      <name val="Calibri"/>
      <family val="2"/>
      <scheme val="minor"/>
    </font>
    <font>
      <sz val="14"/>
      <color indexed="12"/>
      <name val="Cambria"/>
      <family val="1"/>
      <scheme val="major"/>
    </font>
    <font>
      <b/>
      <sz val="10"/>
      <name val="Calibri"/>
      <family val="2"/>
      <scheme val="minor"/>
    </font>
    <font>
      <sz val="10"/>
      <name val="Calibri"/>
      <family val="2"/>
      <scheme val="minor"/>
    </font>
    <font>
      <b/>
      <sz val="14"/>
      <name val="Calibri"/>
      <family val="2"/>
      <scheme val="minor"/>
    </font>
    <font>
      <sz val="14"/>
      <color rgb="FF0000FF"/>
      <name val="Cambria"/>
      <family val="1"/>
    </font>
    <font>
      <sz val="11"/>
      <color rgb="FF0000FF"/>
      <name val="Palatino"/>
      <family val="1"/>
    </font>
    <font>
      <b/>
      <i/>
      <sz val="12"/>
      <name val="Cambria"/>
      <family val="1"/>
      <scheme val="major"/>
    </font>
    <font>
      <b/>
      <sz val="12"/>
      <name val="Calibri"/>
      <family val="2"/>
      <scheme val="minor"/>
    </font>
    <font>
      <sz val="12"/>
      <name val="Calibri"/>
      <family val="2"/>
      <scheme val="minor"/>
    </font>
    <font>
      <b/>
      <sz val="12"/>
      <color theme="1"/>
      <name val="Calibri"/>
      <family val="2"/>
      <scheme val="minor"/>
    </font>
    <font>
      <b/>
      <i/>
      <sz val="12"/>
      <color theme="1"/>
      <name val="Calibri"/>
      <family val="2"/>
      <scheme val="minor"/>
    </font>
    <font>
      <b/>
      <sz val="11"/>
      <name val="Calibri"/>
      <family val="2"/>
      <scheme val="minor"/>
    </font>
    <font>
      <i/>
      <sz val="10"/>
      <name val="Arial"/>
      <family val="2"/>
    </font>
    <font>
      <i/>
      <sz val="9"/>
      <name val="Arial"/>
      <family val="2"/>
    </font>
    <font>
      <sz val="11"/>
      <name val="Wingdings"/>
      <charset val="2"/>
    </font>
    <font>
      <sz val="9"/>
      <name val="Arial"/>
      <family val="2"/>
    </font>
    <font>
      <b/>
      <sz val="10"/>
      <color theme="1"/>
      <name val="Calibri"/>
      <family val="2"/>
      <scheme val="minor"/>
    </font>
    <font>
      <sz val="10"/>
      <color theme="1"/>
      <name val="Calibri"/>
      <family val="2"/>
      <scheme val="minor"/>
    </font>
    <font>
      <sz val="10"/>
      <color rgb="FF000000"/>
      <name val="Calibri"/>
      <family val="2"/>
      <scheme val="minor"/>
    </font>
    <font>
      <i/>
      <sz val="10"/>
      <color theme="1"/>
      <name val="Calibri"/>
      <family val="2"/>
      <scheme val="minor"/>
    </font>
    <font>
      <vertAlign val="superscript"/>
      <sz val="10"/>
      <name val="Cambria"/>
      <family val="1"/>
    </font>
    <font>
      <i/>
      <sz val="10"/>
      <color theme="3"/>
      <name val="Cambria"/>
      <family val="1"/>
      <scheme val="major"/>
    </font>
    <font>
      <i/>
      <sz val="11"/>
      <name val="Palatino"/>
    </font>
    <font>
      <b/>
      <sz val="10"/>
      <name val="Palatino"/>
      <family val="1"/>
    </font>
    <font>
      <sz val="10"/>
      <name val="Palatino"/>
      <family val="1"/>
    </font>
    <font>
      <i/>
      <sz val="10"/>
      <name val="Palatino"/>
      <family val="1"/>
    </font>
    <font>
      <u/>
      <sz val="10"/>
      <color theme="10"/>
      <name val="Arial"/>
      <family val="2"/>
    </font>
    <font>
      <sz val="10"/>
      <color indexed="8"/>
      <name val="Arial"/>
      <family val="2"/>
    </font>
    <font>
      <sz val="10"/>
      <color indexed="8"/>
      <name val="Cambria"/>
      <family val="1"/>
      <scheme val="major"/>
    </font>
    <font>
      <sz val="10"/>
      <color theme="1"/>
      <name val="Consolas"/>
      <family val="2"/>
    </font>
    <font>
      <strike/>
      <sz val="10"/>
      <name val="Cambria"/>
      <family val="1"/>
      <scheme val="major"/>
    </font>
    <font>
      <u/>
      <sz val="11"/>
      <name val="Cambria"/>
      <family val="1"/>
    </font>
    <font>
      <u/>
      <sz val="11"/>
      <name val="Cambria"/>
      <family val="1"/>
      <scheme val="major"/>
    </font>
    <font>
      <sz val="10"/>
      <color theme="1"/>
      <name val="Calibri"/>
      <family val="2"/>
    </font>
    <font>
      <b/>
      <sz val="10"/>
      <color theme="1"/>
      <name val="Calibri"/>
      <family val="2"/>
    </font>
    <font>
      <u/>
      <sz val="10"/>
      <color theme="10"/>
      <name val="Calibri"/>
      <family val="2"/>
    </font>
    <font>
      <sz val="10"/>
      <name val="Calibri"/>
      <family val="2"/>
    </font>
    <font>
      <sz val="12"/>
      <color rgb="FFFF0000"/>
      <name val="Calibri"/>
      <family val="2"/>
      <scheme val="minor"/>
    </font>
    <font>
      <sz val="11"/>
      <color rgb="FF0000FF"/>
      <name val="Cambria"/>
      <family val="1"/>
    </font>
    <font>
      <sz val="11"/>
      <name val="Arial"/>
      <family val="2"/>
    </font>
    <font>
      <sz val="11"/>
      <color indexed="8"/>
      <name val="Arial"/>
      <family val="2"/>
    </font>
    <font>
      <sz val="12"/>
      <color rgb="FF000000"/>
      <name val="Arial"/>
      <family val="2"/>
    </font>
  </fonts>
  <fills count="30">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55"/>
        <bgColor indexed="64"/>
      </patternFill>
    </fill>
    <fill>
      <patternFill patternType="solid">
        <fgColor indexed="43"/>
        <bgColor indexed="64"/>
      </patternFill>
    </fill>
    <fill>
      <patternFill patternType="solid">
        <fgColor indexed="13"/>
        <bgColor indexed="64"/>
      </patternFill>
    </fill>
    <fill>
      <patternFill patternType="solid">
        <fgColor indexed="41"/>
        <bgColor indexed="64"/>
      </patternFill>
    </fill>
    <fill>
      <patternFill patternType="solid">
        <fgColor indexed="49"/>
        <bgColor indexed="64"/>
      </patternFill>
    </fill>
    <fill>
      <patternFill patternType="solid">
        <fgColor indexed="15"/>
        <bgColor indexed="64"/>
      </patternFill>
    </fill>
    <fill>
      <patternFill patternType="solid">
        <fgColor rgb="FF92D050"/>
        <bgColor indexed="64"/>
      </patternFill>
    </fill>
    <fill>
      <patternFill patternType="solid">
        <fgColor rgb="FF00B050"/>
        <bgColor indexed="64"/>
      </patternFill>
    </fill>
    <fill>
      <patternFill patternType="solid">
        <fgColor rgb="FFFFFF00"/>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0"/>
        <bgColor indexed="64"/>
      </patternFill>
    </fill>
    <fill>
      <patternFill patternType="solid">
        <fgColor rgb="FFFFFFCC"/>
        <bgColor indexed="64"/>
      </patternFill>
    </fill>
    <fill>
      <patternFill patternType="solid">
        <fgColor rgb="FFFFFF99"/>
        <bgColor indexed="64"/>
      </patternFill>
    </fill>
    <fill>
      <patternFill patternType="solid">
        <fgColor theme="6" tint="0.39997558519241921"/>
        <bgColor indexed="64"/>
      </patternFill>
    </fill>
    <fill>
      <patternFill patternType="solid">
        <fgColor rgb="FF92CDDC"/>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00B0F0"/>
        <bgColor indexed="64"/>
      </patternFill>
    </fill>
    <fill>
      <patternFill patternType="solid">
        <fgColor rgb="FFB7DEE8"/>
        <bgColor indexed="64"/>
      </patternFill>
    </fill>
    <fill>
      <patternFill patternType="solid">
        <fgColor rgb="FF00FF00"/>
        <bgColor indexed="64"/>
      </patternFill>
    </fill>
    <fill>
      <patternFill patternType="solid">
        <fgColor theme="9"/>
        <bgColor indexed="64"/>
      </patternFill>
    </fill>
    <fill>
      <patternFill patternType="solid">
        <fgColor theme="2" tint="-0.249977111117893"/>
        <bgColor indexed="64"/>
      </patternFill>
    </fill>
    <fill>
      <patternFill patternType="solid">
        <fgColor theme="7"/>
        <bgColor indexed="64"/>
      </patternFill>
    </fill>
    <fill>
      <patternFill patternType="solid">
        <fgColor theme="3" tint="0.39997558519241921"/>
        <bgColor indexed="64"/>
      </patternFill>
    </fill>
  </fills>
  <borders count="47">
    <border>
      <left/>
      <right/>
      <top/>
      <bottom/>
      <diagonal/>
    </border>
    <border>
      <left style="thin">
        <color indexed="64"/>
      </left>
      <right style="thin">
        <color indexed="64"/>
      </right>
      <top/>
      <bottom/>
      <diagonal/>
    </border>
    <border>
      <left/>
      <right/>
      <top/>
      <bottom style="thick">
        <color indexed="64"/>
      </bottom>
      <diagonal/>
    </border>
    <border>
      <left/>
      <right style="thin">
        <color indexed="64"/>
      </right>
      <top/>
      <bottom/>
      <diagonal/>
    </border>
    <border>
      <left/>
      <right style="medium">
        <color indexed="64"/>
      </right>
      <top/>
      <bottom/>
      <diagonal/>
    </border>
    <border>
      <left/>
      <right style="medium">
        <color indexed="64"/>
      </right>
      <top style="thick">
        <color indexed="64"/>
      </top>
      <bottom style="thick">
        <color indexed="64"/>
      </bottom>
      <diagonal/>
    </border>
    <border>
      <left/>
      <right style="medium">
        <color indexed="64"/>
      </right>
      <top/>
      <bottom style="medium">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thick">
        <color indexed="64"/>
      </right>
      <top/>
      <bottom style="medium">
        <color indexed="64"/>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thick">
        <color indexed="64"/>
      </top>
      <bottom style="thick">
        <color indexed="64"/>
      </bottom>
      <diagonal/>
    </border>
    <border>
      <left style="medium">
        <color indexed="64"/>
      </left>
      <right/>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rgb="FF00B050"/>
      </left>
      <right style="medium">
        <color rgb="FF00B050"/>
      </right>
      <top style="medium">
        <color rgb="FF00B050"/>
      </top>
      <bottom style="medium">
        <color rgb="FF00B050"/>
      </bottom>
      <diagonal/>
    </border>
    <border>
      <left style="thin">
        <color indexed="64"/>
      </left>
      <right style="medium">
        <color rgb="FF00B050"/>
      </right>
      <top style="medium">
        <color rgb="FF00B050"/>
      </top>
      <bottom style="medium">
        <color rgb="FF00B050"/>
      </bottom>
      <diagonal/>
    </border>
    <border>
      <left style="thin">
        <color indexed="64"/>
      </left>
      <right style="medium">
        <color rgb="FF00B050"/>
      </right>
      <top style="medium">
        <color rgb="FF00B050"/>
      </top>
      <bottom/>
      <diagonal/>
    </border>
    <border>
      <left style="thin">
        <color indexed="64"/>
      </left>
      <right style="medium">
        <color rgb="FF00B050"/>
      </right>
      <top/>
      <bottom/>
      <diagonal/>
    </border>
    <border>
      <left style="thin">
        <color indexed="64"/>
      </left>
      <right style="medium">
        <color rgb="FF00B050"/>
      </right>
      <top/>
      <bottom style="medium">
        <color rgb="FF00B050"/>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auto="1"/>
      </bottom>
      <diagonal/>
    </border>
  </borders>
  <cellStyleXfs count="22">
    <xf numFmtId="0" fontId="0" fillId="0" borderId="0"/>
    <xf numFmtId="0" fontId="10"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8" fillId="0" borderId="0"/>
    <xf numFmtId="0" fontId="55" fillId="0" borderId="0"/>
    <xf numFmtId="0" fontId="55" fillId="0" borderId="0"/>
    <xf numFmtId="0" fontId="55" fillId="0" borderId="0"/>
    <xf numFmtId="0" fontId="12" fillId="0" borderId="0"/>
    <xf numFmtId="0" fontId="6" fillId="0" borderId="0"/>
    <xf numFmtId="0" fontId="6" fillId="0" borderId="0"/>
    <xf numFmtId="0" fontId="8" fillId="0" borderId="0"/>
    <xf numFmtId="0" fontId="6" fillId="0" borderId="0"/>
    <xf numFmtId="0" fontId="6" fillId="0" borderId="0"/>
    <xf numFmtId="0" fontId="114" fillId="0" borderId="0" applyNumberFormat="0" applyFill="0" applyBorder="0" applyAlignment="0" applyProtection="0"/>
    <xf numFmtId="0" fontId="115" fillId="0" borderId="0"/>
    <xf numFmtId="0" fontId="117" fillId="0" borderId="0"/>
    <xf numFmtId="0" fontId="5" fillId="0" borderId="0"/>
    <xf numFmtId="0" fontId="4" fillId="0" borderId="0"/>
    <xf numFmtId="0" fontId="4" fillId="0" borderId="0"/>
    <xf numFmtId="0" fontId="4" fillId="0" borderId="0"/>
    <xf numFmtId="0" fontId="121" fillId="0" borderId="0"/>
    <xf numFmtId="0" fontId="123" fillId="0" borderId="0" applyNumberFormat="0" applyFill="0" applyBorder="0" applyAlignment="0" applyProtection="0"/>
  </cellStyleXfs>
  <cellXfs count="677">
    <xf numFmtId="0" fontId="0" fillId="0" borderId="0" xfId="0"/>
    <xf numFmtId="0" fontId="7" fillId="0" borderId="0" xfId="0" applyFont="1" applyAlignment="1">
      <alignment vertical="top" wrapText="1"/>
    </xf>
    <xf numFmtId="0" fontId="12" fillId="2" borderId="1" xfId="0" applyFont="1" applyFill="1" applyBorder="1"/>
    <xf numFmtId="49" fontId="15" fillId="0" borderId="0" xfId="0" applyNumberFormat="1" applyFont="1" applyAlignment="1">
      <alignment wrapText="1"/>
    </xf>
    <xf numFmtId="0" fontId="17" fillId="2" borderId="1" xfId="0" applyFont="1" applyFill="1" applyBorder="1" applyAlignment="1">
      <alignment horizontal="center" wrapText="1"/>
    </xf>
    <xf numFmtId="0" fontId="13" fillId="2" borderId="1" xfId="0" applyFont="1" applyFill="1" applyBorder="1" applyAlignment="1">
      <alignment wrapText="1"/>
    </xf>
    <xf numFmtId="49" fontId="16" fillId="0" borderId="0" xfId="0" applyNumberFormat="1" applyFont="1" applyAlignment="1">
      <alignment wrapText="1"/>
    </xf>
    <xf numFmtId="0" fontId="13" fillId="2" borderId="1" xfId="0" applyFont="1" applyFill="1" applyBorder="1" applyAlignment="1">
      <alignment vertical="top" wrapText="1"/>
    </xf>
    <xf numFmtId="0" fontId="14" fillId="2" borderId="1" xfId="0" applyFont="1" applyFill="1" applyBorder="1" applyAlignment="1">
      <alignment horizontal="center" wrapText="1"/>
    </xf>
    <xf numFmtId="49" fontId="16" fillId="3" borderId="2" xfId="0" applyNumberFormat="1" applyFont="1" applyFill="1" applyBorder="1" applyAlignment="1">
      <alignment wrapText="1"/>
    </xf>
    <xf numFmtId="49" fontId="15" fillId="0" borderId="3" xfId="0" applyNumberFormat="1" applyFont="1" applyBorder="1" applyAlignment="1">
      <alignment wrapText="1"/>
    </xf>
    <xf numFmtId="0" fontId="16" fillId="3" borderId="0" xfId="0" applyFont="1" applyFill="1" applyAlignment="1">
      <alignment horizontal="left" vertical="top" wrapText="1"/>
    </xf>
    <xf numFmtId="0" fontId="16" fillId="3" borderId="4" xfId="0" applyFont="1" applyFill="1" applyBorder="1" applyAlignment="1">
      <alignment horizontal="left" vertical="top" wrapText="1"/>
    </xf>
    <xf numFmtId="0" fontId="19" fillId="4" borderId="5" xfId="0" applyFont="1" applyFill="1" applyBorder="1" applyAlignment="1">
      <alignment vertical="top" wrapText="1"/>
    </xf>
    <xf numFmtId="0" fontId="20" fillId="0" borderId="6" xfId="0" applyFont="1" applyBorder="1" applyAlignment="1">
      <alignment vertical="top" wrapText="1"/>
    </xf>
    <xf numFmtId="0" fontId="22" fillId="4" borderId="7" xfId="0" applyFont="1" applyFill="1" applyBorder="1" applyAlignment="1">
      <alignment vertical="top" wrapText="1"/>
    </xf>
    <xf numFmtId="0" fontId="22" fillId="4" borderId="8" xfId="0" applyFont="1" applyFill="1" applyBorder="1" applyAlignment="1">
      <alignment vertical="top" wrapText="1"/>
    </xf>
    <xf numFmtId="0" fontId="21" fillId="0" borderId="9" xfId="0" applyFont="1" applyBorder="1" applyAlignment="1">
      <alignment vertical="top" wrapText="1"/>
    </xf>
    <xf numFmtId="0" fontId="20" fillId="0" borderId="10" xfId="0" applyFont="1" applyBorder="1" applyAlignment="1">
      <alignment vertical="top" wrapText="1"/>
    </xf>
    <xf numFmtId="0" fontId="20" fillId="0" borderId="4" xfId="0" applyFont="1" applyBorder="1" applyAlignment="1">
      <alignment vertical="top" wrapText="1"/>
    </xf>
    <xf numFmtId="0" fontId="21" fillId="0" borderId="11" xfId="0" applyFont="1" applyBorder="1" applyAlignment="1">
      <alignment vertical="top" wrapText="1"/>
    </xf>
    <xf numFmtId="0" fontId="20" fillId="0" borderId="7" xfId="0" applyFont="1" applyBorder="1" applyAlignment="1">
      <alignment vertical="top" wrapText="1"/>
    </xf>
    <xf numFmtId="0" fontId="20" fillId="0" borderId="8" xfId="0" applyFont="1" applyBorder="1" applyAlignment="1">
      <alignment vertical="top" wrapText="1"/>
    </xf>
    <xf numFmtId="0" fontId="20" fillId="2" borderId="6" xfId="0" applyFont="1" applyFill="1" applyBorder="1" applyAlignment="1">
      <alignment vertical="top" wrapText="1"/>
    </xf>
    <xf numFmtId="0" fontId="20" fillId="2" borderId="10" xfId="0" applyFont="1" applyFill="1" applyBorder="1" applyAlignment="1">
      <alignment vertical="top" wrapText="1"/>
    </xf>
    <xf numFmtId="0" fontId="20" fillId="2" borderId="7" xfId="0" applyFont="1" applyFill="1" applyBorder="1" applyAlignment="1">
      <alignment vertical="top" wrapText="1"/>
    </xf>
    <xf numFmtId="0" fontId="22" fillId="4" borderId="4" xfId="0" applyFont="1" applyFill="1" applyBorder="1" applyAlignment="1">
      <alignment vertical="top" wrapText="1"/>
    </xf>
    <xf numFmtId="0" fontId="22" fillId="4" borderId="11" xfId="0" applyFont="1" applyFill="1" applyBorder="1" applyAlignment="1">
      <alignment vertical="top" wrapText="1"/>
    </xf>
    <xf numFmtId="0" fontId="19" fillId="0" borderId="0" xfId="0" applyFont="1" applyAlignment="1">
      <alignment vertical="top" wrapText="1"/>
    </xf>
    <xf numFmtId="0" fontId="20" fillId="0" borderId="0" xfId="0" applyFont="1" applyAlignment="1">
      <alignment vertical="top" wrapText="1"/>
    </xf>
    <xf numFmtId="0" fontId="21" fillId="0" borderId="0" xfId="0" applyFont="1" applyAlignment="1">
      <alignment vertical="top" wrapText="1"/>
    </xf>
    <xf numFmtId="0" fontId="11" fillId="2" borderId="1" xfId="0" applyFont="1" applyFill="1" applyBorder="1"/>
    <xf numFmtId="0" fontId="57" fillId="0" borderId="0" xfId="0" applyFont="1" applyAlignment="1">
      <alignment horizontal="center" vertical="center" wrapText="1"/>
    </xf>
    <xf numFmtId="0" fontId="58" fillId="0" borderId="0" xfId="0" applyFont="1"/>
    <xf numFmtId="0" fontId="59" fillId="0" borderId="0" xfId="0" applyFont="1" applyAlignment="1">
      <alignment vertical="top"/>
    </xf>
    <xf numFmtId="0" fontId="58" fillId="0" borderId="0" xfId="0" applyFont="1" applyAlignment="1">
      <alignment vertical="top"/>
    </xf>
    <xf numFmtId="0" fontId="58" fillId="5" borderId="0" xfId="0" applyFont="1" applyFill="1" applyAlignment="1">
      <alignment vertical="top"/>
    </xf>
    <xf numFmtId="0" fontId="60" fillId="0" borderId="0" xfId="0" applyFont="1" applyAlignment="1">
      <alignment vertical="top" wrapText="1"/>
    </xf>
    <xf numFmtId="166" fontId="59" fillId="0" borderId="0" xfId="0" applyNumberFormat="1" applyFont="1" applyAlignment="1">
      <alignment vertical="top"/>
    </xf>
    <xf numFmtId="0" fontId="61" fillId="0" borderId="0" xfId="0" applyFont="1" applyAlignment="1">
      <alignment vertical="top"/>
    </xf>
    <xf numFmtId="0" fontId="61" fillId="0" borderId="0" xfId="0" applyFont="1" applyAlignment="1">
      <alignment horizontal="center" vertical="top"/>
    </xf>
    <xf numFmtId="0" fontId="61" fillId="0" borderId="0" xfId="0" applyFont="1" applyAlignment="1">
      <alignment vertical="top" wrapText="1"/>
    </xf>
    <xf numFmtId="0" fontId="61" fillId="0" borderId="0" xfId="0" applyFont="1"/>
    <xf numFmtId="0" fontId="62" fillId="0" borderId="0" xfId="0" applyFont="1" applyAlignment="1">
      <alignment vertical="top" wrapText="1"/>
    </xf>
    <xf numFmtId="0" fontId="63" fillId="0" borderId="0" xfId="0" applyFont="1" applyAlignment="1">
      <alignment vertical="top" wrapText="1"/>
    </xf>
    <xf numFmtId="0" fontId="61" fillId="0" borderId="0" xfId="0" applyFont="1" applyAlignment="1">
      <alignment horizontal="left" vertical="top" wrapText="1"/>
    </xf>
    <xf numFmtId="0" fontId="64" fillId="0" borderId="0" xfId="0" applyFont="1" applyAlignment="1">
      <alignment vertical="top" wrapText="1"/>
    </xf>
    <xf numFmtId="0" fontId="61" fillId="0" borderId="12" xfId="0" applyFont="1" applyBorder="1" applyAlignment="1">
      <alignment vertical="top" wrapText="1"/>
    </xf>
    <xf numFmtId="0" fontId="62" fillId="6" borderId="0" xfId="0" applyFont="1" applyFill="1" applyAlignment="1">
      <alignment vertical="top" wrapText="1"/>
    </xf>
    <xf numFmtId="0" fontId="61" fillId="6" borderId="0" xfId="0" applyFont="1" applyFill="1" applyAlignment="1">
      <alignment vertical="top" wrapText="1"/>
    </xf>
    <xf numFmtId="0" fontId="63" fillId="6" borderId="0" xfId="0" applyFont="1" applyFill="1" applyAlignment="1">
      <alignment vertical="top" wrapText="1"/>
    </xf>
    <xf numFmtId="0" fontId="63" fillId="6" borderId="0" xfId="0" applyFont="1" applyFill="1" applyAlignment="1">
      <alignment horizontal="left" vertical="top" wrapText="1"/>
    </xf>
    <xf numFmtId="0" fontId="61" fillId="6" borderId="0" xfId="0" applyFont="1" applyFill="1"/>
    <xf numFmtId="0" fontId="62" fillId="0" borderId="0" xfId="0" applyFont="1"/>
    <xf numFmtId="0" fontId="65" fillId="11" borderId="12" xfId="7" applyFont="1" applyFill="1" applyBorder="1" applyAlignment="1">
      <alignment vertical="center" wrapText="1"/>
    </xf>
    <xf numFmtId="0" fontId="65" fillId="11" borderId="12" xfId="7" applyFont="1" applyFill="1" applyBorder="1" applyAlignment="1">
      <alignment horizontal="left" vertical="center" wrapText="1"/>
    </xf>
    <xf numFmtId="0" fontId="61" fillId="0" borderId="12" xfId="0" applyFont="1" applyBorder="1"/>
    <xf numFmtId="0" fontId="61" fillId="12" borderId="0" xfId="0" applyFont="1" applyFill="1"/>
    <xf numFmtId="0" fontId="58" fillId="0" borderId="0" xfId="0" applyFont="1" applyAlignment="1">
      <alignment vertical="top" wrapText="1"/>
    </xf>
    <xf numFmtId="0" fontId="58" fillId="0" borderId="0" xfId="0" applyFont="1" applyAlignment="1">
      <alignment horizontal="center" vertical="top"/>
    </xf>
    <xf numFmtId="0" fontId="62" fillId="0" borderId="15" xfId="0" applyFont="1" applyBorder="1" applyAlignment="1">
      <alignment vertical="top"/>
    </xf>
    <xf numFmtId="0" fontId="61" fillId="0" borderId="17" xfId="0" applyFont="1" applyBorder="1" applyAlignment="1">
      <alignment vertical="top"/>
    </xf>
    <xf numFmtId="0" fontId="61" fillId="0" borderId="18" xfId="0" applyFont="1" applyBorder="1" applyAlignment="1">
      <alignment vertical="top"/>
    </xf>
    <xf numFmtId="0" fontId="61" fillId="0" borderId="16" xfId="0" applyFont="1" applyBorder="1" applyAlignment="1">
      <alignment vertical="top" wrapText="1"/>
    </xf>
    <xf numFmtId="0" fontId="63" fillId="0" borderId="3" xfId="0" applyFont="1" applyBorder="1" applyAlignment="1">
      <alignment vertical="top" wrapText="1"/>
    </xf>
    <xf numFmtId="0" fontId="61" fillId="0" borderId="3" xfId="0" applyFont="1" applyBorder="1" applyAlignment="1">
      <alignment vertical="top" wrapText="1"/>
    </xf>
    <xf numFmtId="0" fontId="61" fillId="0" borderId="19" xfId="0" applyFont="1" applyBorder="1" applyAlignment="1">
      <alignment vertical="top" wrapText="1"/>
    </xf>
    <xf numFmtId="0" fontId="67" fillId="0" borderId="0" xfId="0" applyFont="1"/>
    <xf numFmtId="0" fontId="67" fillId="0" borderId="0" xfId="0" applyFont="1" applyAlignment="1">
      <alignment horizontal="center" vertical="top"/>
    </xf>
    <xf numFmtId="0" fontId="61" fillId="0" borderId="20" xfId="0" applyFont="1" applyBorder="1"/>
    <xf numFmtId="0" fontId="58" fillId="7" borderId="0" xfId="9" applyFont="1" applyFill="1"/>
    <xf numFmtId="0" fontId="58" fillId="0" borderId="0" xfId="9" applyFont="1"/>
    <xf numFmtId="0" fontId="68" fillId="0" borderId="0" xfId="10" applyFont="1" applyAlignment="1">
      <alignment horizontal="center" vertical="center" wrapText="1"/>
    </xf>
    <xf numFmtId="0" fontId="61" fillId="0" borderId="0" xfId="10" applyFont="1" applyAlignment="1">
      <alignment vertical="top"/>
    </xf>
    <xf numFmtId="15" fontId="61" fillId="0" borderId="0" xfId="10" applyNumberFormat="1" applyFont="1" applyAlignment="1">
      <alignment horizontal="left" vertical="top"/>
    </xf>
    <xf numFmtId="0" fontId="58" fillId="0" borderId="0" xfId="10" applyFont="1"/>
    <xf numFmtId="0" fontId="61" fillId="0" borderId="0" xfId="10" applyFont="1" applyAlignment="1">
      <alignment horizontal="left" vertical="top"/>
    </xf>
    <xf numFmtId="0" fontId="62" fillId="0" borderId="12" xfId="9" applyFont="1" applyBorder="1" applyAlignment="1">
      <alignment horizontal="center" vertical="center" wrapText="1"/>
    </xf>
    <xf numFmtId="0" fontId="62" fillId="0" borderId="12" xfId="10" applyFont="1" applyBorder="1" applyAlignment="1">
      <alignment horizontal="center" vertical="center" wrapText="1"/>
    </xf>
    <xf numFmtId="0" fontId="62" fillId="7" borderId="0" xfId="9" applyFont="1" applyFill="1" applyAlignment="1">
      <alignment horizontal="center" vertical="center" wrapText="1"/>
    </xf>
    <xf numFmtId="0" fontId="62" fillId="0" borderId="0" xfId="9" applyFont="1" applyAlignment="1">
      <alignment horizontal="center" vertical="center" wrapText="1"/>
    </xf>
    <xf numFmtId="0" fontId="69" fillId="0" borderId="12" xfId="10" applyFont="1" applyBorder="1" applyAlignment="1">
      <alignment horizontal="left" vertical="top" wrapText="1"/>
    </xf>
    <xf numFmtId="0" fontId="69" fillId="7" borderId="0" xfId="9" applyFont="1" applyFill="1"/>
    <xf numFmtId="0" fontId="69" fillId="0" borderId="0" xfId="9" applyFont="1"/>
    <xf numFmtId="0" fontId="58" fillId="0" borderId="12" xfId="10" applyFont="1" applyBorder="1" applyAlignment="1">
      <alignment horizontal="left" vertical="top" wrapText="1"/>
    </xf>
    <xf numFmtId="0" fontId="63" fillId="0" borderId="0" xfId="10" applyFont="1" applyAlignment="1">
      <alignment horizontal="left" vertical="top" wrapText="1"/>
    </xf>
    <xf numFmtId="0" fontId="62" fillId="0" borderId="15" xfId="10" applyFont="1" applyBorder="1" applyAlignment="1">
      <alignment vertical="top"/>
    </xf>
    <xf numFmtId="0" fontId="61" fillId="0" borderId="22" xfId="10" applyFont="1" applyBorder="1" applyAlignment="1">
      <alignment vertical="top" wrapText="1"/>
    </xf>
    <xf numFmtId="0" fontId="61" fillId="0" borderId="22" xfId="10" applyFont="1" applyBorder="1" applyAlignment="1">
      <alignment vertical="top"/>
    </xf>
    <xf numFmtId="0" fontId="61" fillId="0" borderId="16" xfId="10" applyFont="1" applyBorder="1" applyAlignment="1">
      <alignment vertical="top" wrapText="1"/>
    </xf>
    <xf numFmtId="0" fontId="58" fillId="0" borderId="20" xfId="10" applyFont="1" applyBorder="1" applyAlignment="1">
      <alignment vertical="top"/>
    </xf>
    <xf numFmtId="15" fontId="61" fillId="0" borderId="19" xfId="10" applyNumberFormat="1" applyFont="1" applyBorder="1" applyAlignment="1">
      <alignment vertical="top" wrapText="1"/>
    </xf>
    <xf numFmtId="0" fontId="61" fillId="0" borderId="12" xfId="0" applyFont="1" applyBorder="1" applyAlignment="1">
      <alignment horizontal="left" vertical="top" wrapText="1"/>
    </xf>
    <xf numFmtId="165" fontId="61" fillId="13" borderId="1" xfId="0" applyNumberFormat="1" applyFont="1" applyFill="1" applyBorder="1" applyAlignment="1">
      <alignment horizontal="left" vertical="top" wrapText="1"/>
    </xf>
    <xf numFmtId="165" fontId="61" fillId="13" borderId="17" xfId="0" applyNumberFormat="1" applyFont="1" applyFill="1" applyBorder="1" applyAlignment="1">
      <alignment horizontal="left" vertical="top" wrapText="1"/>
    </xf>
    <xf numFmtId="0" fontId="64" fillId="0" borderId="3" xfId="0" applyFont="1" applyBorder="1" applyAlignment="1">
      <alignment vertical="top" wrapText="1"/>
    </xf>
    <xf numFmtId="165" fontId="70" fillId="13" borderId="12" xfId="0" applyNumberFormat="1" applyFont="1" applyFill="1" applyBorder="1" applyAlignment="1">
      <alignment horizontal="left" vertical="center"/>
    </xf>
    <xf numFmtId="0" fontId="70" fillId="13" borderId="12" xfId="0" applyFont="1" applyFill="1" applyBorder="1" applyAlignment="1">
      <alignment vertical="center"/>
    </xf>
    <xf numFmtId="0" fontId="70" fillId="13" borderId="12" xfId="0" applyFont="1" applyFill="1" applyBorder="1" applyAlignment="1">
      <alignment vertical="center" wrapText="1"/>
    </xf>
    <xf numFmtId="0" fontId="70" fillId="6" borderId="0" xfId="0" applyFont="1" applyFill="1" applyAlignment="1">
      <alignment vertical="center" wrapText="1"/>
    </xf>
    <xf numFmtId="0" fontId="70" fillId="0" borderId="0" xfId="0" applyFont="1" applyAlignment="1">
      <alignment vertical="center"/>
    </xf>
    <xf numFmtId="0" fontId="62" fillId="13" borderId="15" xfId="0" applyFont="1" applyFill="1" applyBorder="1" applyAlignment="1">
      <alignment horizontal="left" vertical="top" wrapText="1"/>
    </xf>
    <xf numFmtId="0" fontId="62" fillId="13" borderId="16" xfId="0" applyFont="1" applyFill="1" applyBorder="1" applyAlignment="1">
      <alignment vertical="top" wrapText="1"/>
    </xf>
    <xf numFmtId="0" fontId="62" fillId="12" borderId="0" xfId="0" applyFont="1" applyFill="1" applyAlignment="1">
      <alignment vertical="top" wrapText="1"/>
    </xf>
    <xf numFmtId="0" fontId="62" fillId="13" borderId="17" xfId="0" applyFont="1" applyFill="1" applyBorder="1" applyAlignment="1">
      <alignment horizontal="left" vertical="top" wrapText="1"/>
    </xf>
    <xf numFmtId="0" fontId="62" fillId="13" borderId="19" xfId="0" applyFont="1" applyFill="1" applyBorder="1" applyAlignment="1">
      <alignment vertical="top" wrapText="1"/>
    </xf>
    <xf numFmtId="0" fontId="61" fillId="13" borderId="1" xfId="0" applyFont="1" applyFill="1" applyBorder="1" applyAlignment="1">
      <alignment horizontal="left" vertical="top" wrapText="1"/>
    </xf>
    <xf numFmtId="0" fontId="62" fillId="0" borderId="3" xfId="0" applyFont="1" applyBorder="1" applyAlignment="1">
      <alignment vertical="top" wrapText="1"/>
    </xf>
    <xf numFmtId="0" fontId="61" fillId="12" borderId="0" xfId="0" applyFont="1" applyFill="1" applyAlignment="1">
      <alignment vertical="top" wrapText="1"/>
    </xf>
    <xf numFmtId="0" fontId="71" fillId="0" borderId="3" xfId="0" applyFont="1" applyBorder="1" applyAlignment="1">
      <alignment vertical="top" wrapText="1"/>
    </xf>
    <xf numFmtId="0" fontId="62" fillId="13" borderId="21" xfId="0" applyFont="1" applyFill="1" applyBorder="1" applyAlignment="1">
      <alignment vertical="top" wrapText="1"/>
    </xf>
    <xf numFmtId="0" fontId="62" fillId="13" borderId="1" xfId="0" applyFont="1" applyFill="1" applyBorder="1" applyAlignment="1">
      <alignment horizontal="left" vertical="top" wrapText="1"/>
    </xf>
    <xf numFmtId="0" fontId="63" fillId="12" borderId="0" xfId="0" applyFont="1" applyFill="1" applyAlignment="1">
      <alignment horizontal="left" vertical="top" wrapText="1"/>
    </xf>
    <xf numFmtId="0" fontId="63" fillId="12" borderId="0" xfId="0" applyFont="1" applyFill="1" applyAlignment="1">
      <alignment vertical="top" wrapText="1"/>
    </xf>
    <xf numFmtId="0" fontId="63" fillId="13" borderId="1" xfId="0" applyFont="1" applyFill="1" applyBorder="1" applyAlignment="1">
      <alignment horizontal="left" vertical="top" wrapText="1"/>
    </xf>
    <xf numFmtId="2" fontId="62" fillId="13" borderId="1" xfId="0" applyNumberFormat="1" applyFont="1" applyFill="1" applyBorder="1" applyAlignment="1">
      <alignment horizontal="left" vertical="top" wrapText="1"/>
    </xf>
    <xf numFmtId="165" fontId="62" fillId="10" borderId="15" xfId="0" applyNumberFormat="1" applyFont="1" applyFill="1" applyBorder="1" applyAlignment="1">
      <alignment horizontal="left" vertical="top"/>
    </xf>
    <xf numFmtId="0" fontId="62" fillId="10" borderId="16" xfId="0" applyFont="1" applyFill="1" applyBorder="1" applyAlignment="1">
      <alignment vertical="top" wrapText="1"/>
    </xf>
    <xf numFmtId="0" fontId="62" fillId="10" borderId="17" xfId="0" applyFont="1" applyFill="1" applyBorder="1" applyAlignment="1">
      <alignment horizontal="left" vertical="top"/>
    </xf>
    <xf numFmtId="0" fontId="62" fillId="10" borderId="19" xfId="0" applyFont="1" applyFill="1" applyBorder="1" applyAlignment="1">
      <alignment vertical="top" wrapText="1"/>
    </xf>
    <xf numFmtId="0" fontId="61" fillId="0" borderId="13" xfId="0" applyFont="1" applyBorder="1" applyAlignment="1">
      <alignment vertical="top" wrapText="1"/>
    </xf>
    <xf numFmtId="0" fontId="61" fillId="0" borderId="14" xfId="0" applyFont="1" applyBorder="1" applyAlignment="1">
      <alignment vertical="top" wrapText="1"/>
    </xf>
    <xf numFmtId="0" fontId="62" fillId="10" borderId="21" xfId="0" applyFont="1" applyFill="1" applyBorder="1" applyAlignment="1">
      <alignment vertical="top" wrapText="1"/>
    </xf>
    <xf numFmtId="0" fontId="62" fillId="0" borderId="13" xfId="0" applyFont="1" applyBorder="1" applyAlignment="1">
      <alignment vertical="top" wrapText="1"/>
    </xf>
    <xf numFmtId="0" fontId="61" fillId="0" borderId="1" xfId="0" applyFont="1" applyBorder="1" applyAlignment="1">
      <alignment vertical="top" wrapText="1"/>
    </xf>
    <xf numFmtId="0" fontId="62" fillId="0" borderId="1" xfId="0" applyFont="1" applyBorder="1" applyAlignment="1">
      <alignment vertical="top" wrapText="1"/>
    </xf>
    <xf numFmtId="0" fontId="63" fillId="0" borderId="13" xfId="0" applyFont="1" applyBorder="1" applyAlignment="1">
      <alignment horizontal="left" vertical="top" wrapText="1"/>
    </xf>
    <xf numFmtId="0" fontId="63" fillId="0" borderId="1" xfId="0" applyFont="1" applyBorder="1" applyAlignment="1">
      <alignment horizontal="left" vertical="top" wrapText="1"/>
    </xf>
    <xf numFmtId="0" fontId="62" fillId="0" borderId="1" xfId="0" applyFont="1" applyBorder="1" applyAlignment="1">
      <alignment horizontal="left" vertical="top" wrapText="1"/>
    </xf>
    <xf numFmtId="0" fontId="62" fillId="12" borderId="0" xfId="0" applyFont="1" applyFill="1" applyAlignment="1">
      <alignment horizontal="left" vertical="top" wrapText="1"/>
    </xf>
    <xf numFmtId="0" fontId="63" fillId="0" borderId="1" xfId="0" applyFont="1" applyBorder="1" applyAlignment="1">
      <alignment vertical="top" wrapText="1"/>
    </xf>
    <xf numFmtId="0" fontId="63" fillId="0" borderId="13" xfId="0" applyFont="1" applyBorder="1" applyAlignment="1">
      <alignment vertical="top" wrapText="1"/>
    </xf>
    <xf numFmtId="2" fontId="62" fillId="10" borderId="17" xfId="0" applyNumberFormat="1" applyFont="1" applyFill="1" applyBorder="1" applyAlignment="1">
      <alignment horizontal="left" vertical="top"/>
    </xf>
    <xf numFmtId="0" fontId="72" fillId="10" borderId="17" xfId="0" applyFont="1" applyFill="1" applyBorder="1" applyAlignment="1">
      <alignment horizontal="left" vertical="top" wrapText="1"/>
    </xf>
    <xf numFmtId="0" fontId="63" fillId="10" borderId="18" xfId="0" applyFont="1" applyFill="1" applyBorder="1" applyAlignment="1">
      <alignment horizontal="left" vertical="top"/>
    </xf>
    <xf numFmtId="0" fontId="62" fillId="10" borderId="0" xfId="0" applyFont="1" applyFill="1" applyAlignment="1">
      <alignment horizontal="left" vertical="top"/>
    </xf>
    <xf numFmtId="0" fontId="71" fillId="0" borderId="13" xfId="0" applyFont="1" applyBorder="1" applyAlignment="1">
      <alignment vertical="top" wrapText="1"/>
    </xf>
    <xf numFmtId="0" fontId="62" fillId="6" borderId="0" xfId="0" applyFont="1" applyFill="1" applyAlignment="1">
      <alignment horizontal="left" vertical="top" wrapText="1"/>
    </xf>
    <xf numFmtId="0" fontId="62" fillId="10" borderId="12" xfId="0" applyFont="1" applyFill="1" applyBorder="1" applyAlignment="1">
      <alignment vertical="top" wrapText="1"/>
    </xf>
    <xf numFmtId="2" fontId="62" fillId="10" borderId="0" xfId="0" applyNumberFormat="1" applyFont="1" applyFill="1" applyAlignment="1">
      <alignment horizontal="left" vertical="top"/>
    </xf>
    <xf numFmtId="0" fontId="61" fillId="0" borderId="0" xfId="0" applyFont="1" applyAlignment="1">
      <alignment wrapText="1"/>
    </xf>
    <xf numFmtId="0" fontId="62" fillId="14" borderId="13" xfId="11" applyFont="1" applyFill="1" applyBorder="1" applyAlignment="1">
      <alignment horizontal="left" vertical="top" wrapText="1"/>
    </xf>
    <xf numFmtId="0" fontId="62" fillId="14" borderId="13" xfId="11" applyFont="1" applyFill="1" applyBorder="1" applyAlignment="1">
      <alignment vertical="top" wrapText="1"/>
    </xf>
    <xf numFmtId="0" fontId="62" fillId="14" borderId="13" xfId="11" applyFont="1" applyFill="1" applyBorder="1" applyAlignment="1">
      <alignment vertical="top"/>
    </xf>
    <xf numFmtId="0" fontId="62" fillId="14" borderId="23" xfId="11" applyFont="1" applyFill="1" applyBorder="1" applyAlignment="1">
      <alignment horizontal="left" vertical="top"/>
    </xf>
    <xf numFmtId="0" fontId="62" fillId="14" borderId="24" xfId="11" applyFont="1" applyFill="1" applyBorder="1" applyAlignment="1">
      <alignment vertical="top" wrapText="1"/>
    </xf>
    <xf numFmtId="0" fontId="62" fillId="14" borderId="14" xfId="11" applyFont="1" applyFill="1" applyBorder="1" applyAlignment="1">
      <alignment horizontal="left" vertical="top"/>
    </xf>
    <xf numFmtId="0" fontId="62" fillId="14" borderId="12" xfId="11" applyFont="1" applyFill="1" applyBorder="1" applyAlignment="1">
      <alignment horizontal="left" vertical="top"/>
    </xf>
    <xf numFmtId="0" fontId="62" fillId="14" borderId="22" xfId="11" applyFont="1" applyFill="1" applyBorder="1" applyAlignment="1">
      <alignment vertical="top" wrapText="1"/>
    </xf>
    <xf numFmtId="0" fontId="62" fillId="14" borderId="23" xfId="11" applyFont="1" applyFill="1" applyBorder="1" applyAlignment="1">
      <alignment horizontal="left" vertical="top" wrapText="1"/>
    </xf>
    <xf numFmtId="2" fontId="62" fillId="14" borderId="23" xfId="11" applyNumberFormat="1" applyFont="1" applyFill="1" applyBorder="1" applyAlignment="1">
      <alignment horizontal="left" vertical="top"/>
    </xf>
    <xf numFmtId="0" fontId="62" fillId="14" borderId="20" xfId="11" applyFont="1" applyFill="1" applyBorder="1" applyAlignment="1">
      <alignment vertical="top" wrapText="1"/>
    </xf>
    <xf numFmtId="0" fontId="58" fillId="14" borderId="3" xfId="11" applyFont="1" applyFill="1" applyBorder="1" applyAlignment="1">
      <alignment vertical="top" wrapText="1"/>
    </xf>
    <xf numFmtId="0" fontId="61" fillId="14" borderId="20" xfId="11" applyFont="1" applyFill="1" applyBorder="1" applyAlignment="1">
      <alignment vertical="top"/>
    </xf>
    <xf numFmtId="0" fontId="58" fillId="14" borderId="19" xfId="11" applyFont="1" applyFill="1" applyBorder="1" applyAlignment="1">
      <alignment vertical="top" wrapText="1"/>
    </xf>
    <xf numFmtId="0" fontId="61" fillId="14" borderId="24" xfId="11" applyFont="1" applyFill="1" applyBorder="1" applyAlignment="1">
      <alignment vertical="top"/>
    </xf>
    <xf numFmtId="0" fontId="58" fillId="14" borderId="21" xfId="11" applyFont="1" applyFill="1" applyBorder="1" applyAlignment="1">
      <alignment vertical="top" wrapText="1"/>
    </xf>
    <xf numFmtId="0" fontId="61" fillId="14" borderId="22" xfId="11" applyFont="1" applyFill="1" applyBorder="1" applyAlignment="1">
      <alignment vertical="top"/>
    </xf>
    <xf numFmtId="0" fontId="58" fillId="14" borderId="16" xfId="11" applyFont="1" applyFill="1" applyBorder="1" applyAlignment="1">
      <alignment vertical="top" wrapText="1"/>
    </xf>
    <xf numFmtId="0" fontId="73" fillId="14" borderId="20" xfId="11" applyFont="1" applyFill="1" applyBorder="1" applyAlignment="1">
      <alignment vertical="top" wrapText="1"/>
    </xf>
    <xf numFmtId="0" fontId="61" fillId="10" borderId="24" xfId="0" applyFont="1" applyFill="1" applyBorder="1" applyAlignment="1">
      <alignment vertical="top" wrapText="1"/>
    </xf>
    <xf numFmtId="0" fontId="58" fillId="10" borderId="0" xfId="0" applyFont="1" applyFill="1" applyAlignment="1">
      <alignment vertical="top"/>
    </xf>
    <xf numFmtId="0" fontId="62" fillId="13" borderId="12" xfId="0" applyFont="1" applyFill="1" applyBorder="1" applyAlignment="1">
      <alignment horizontal="left" vertical="top" wrapText="1"/>
    </xf>
    <xf numFmtId="0" fontId="62" fillId="13" borderId="12" xfId="0" applyFont="1" applyFill="1" applyBorder="1" applyAlignment="1">
      <alignment wrapText="1"/>
    </xf>
    <xf numFmtId="0" fontId="62" fillId="13" borderId="12" xfId="0" applyFont="1" applyFill="1" applyBorder="1" applyAlignment="1">
      <alignment vertical="top" wrapText="1"/>
    </xf>
    <xf numFmtId="0" fontId="62" fillId="0" borderId="12" xfId="0" applyFont="1" applyBorder="1" applyAlignment="1">
      <alignment vertical="top" wrapText="1"/>
    </xf>
    <xf numFmtId="0" fontId="63" fillId="17" borderId="14" xfId="0" applyFont="1" applyFill="1" applyBorder="1" applyAlignment="1">
      <alignment vertical="top" wrapText="1"/>
    </xf>
    <xf numFmtId="0" fontId="63" fillId="17" borderId="12" xfId="0" applyFont="1" applyFill="1" applyBorder="1" applyAlignment="1">
      <alignment vertical="top" wrapText="1"/>
    </xf>
    <xf numFmtId="0" fontId="61" fillId="12" borderId="0" xfId="0" applyFont="1" applyFill="1" applyAlignment="1">
      <alignment horizontal="left" vertical="top" wrapText="1"/>
    </xf>
    <xf numFmtId="0" fontId="62" fillId="0" borderId="0" xfId="0" applyFont="1" applyAlignment="1">
      <alignment horizontal="left" vertical="top" wrapText="1"/>
    </xf>
    <xf numFmtId="0" fontId="61" fillId="6" borderId="0" xfId="0" applyFont="1" applyFill="1" applyAlignment="1">
      <alignment horizontal="left" vertical="top" wrapText="1"/>
    </xf>
    <xf numFmtId="0" fontId="61" fillId="0" borderId="3" xfId="0" applyFont="1" applyBorder="1" applyAlignment="1">
      <alignment horizontal="left" vertical="top" wrapText="1"/>
    </xf>
    <xf numFmtId="0" fontId="74" fillId="13" borderId="1" xfId="0" applyFont="1" applyFill="1" applyBorder="1" applyAlignment="1">
      <alignment horizontal="left" vertical="top" wrapText="1"/>
    </xf>
    <xf numFmtId="0" fontId="61" fillId="13" borderId="17" xfId="0" applyFont="1" applyFill="1" applyBorder="1" applyAlignment="1">
      <alignment horizontal="left" vertical="top" wrapText="1"/>
    </xf>
    <xf numFmtId="0" fontId="75" fillId="13" borderId="17" xfId="0" applyFont="1" applyFill="1" applyBorder="1" applyAlignment="1">
      <alignment horizontal="left" vertical="top" wrapText="1"/>
    </xf>
    <xf numFmtId="0" fontId="63" fillId="0" borderId="14" xfId="0" applyFont="1" applyBorder="1" applyAlignment="1">
      <alignment vertical="top" wrapText="1"/>
    </xf>
    <xf numFmtId="0" fontId="66" fillId="0" borderId="3" xfId="0" applyFont="1" applyBorder="1" applyAlignment="1">
      <alignment vertical="top" wrapText="1"/>
    </xf>
    <xf numFmtId="165" fontId="75" fillId="13" borderId="1" xfId="0" applyNumberFormat="1" applyFont="1" applyFill="1" applyBorder="1" applyAlignment="1">
      <alignment horizontal="left" vertical="top" wrapText="1"/>
    </xf>
    <xf numFmtId="0" fontId="75" fillId="13" borderId="1" xfId="0" applyFont="1" applyFill="1" applyBorder="1" applyAlignment="1">
      <alignment horizontal="left" vertical="top" wrapText="1"/>
    </xf>
    <xf numFmtId="0" fontId="74" fillId="13" borderId="17" xfId="0" applyFont="1" applyFill="1" applyBorder="1" applyAlignment="1">
      <alignment horizontal="left" vertical="top" wrapText="1"/>
    </xf>
    <xf numFmtId="0" fontId="74" fillId="13" borderId="21" xfId="0" applyFont="1" applyFill="1" applyBorder="1" applyAlignment="1">
      <alignment vertical="top" wrapText="1"/>
    </xf>
    <xf numFmtId="0" fontId="76" fillId="12" borderId="0" xfId="0" applyFont="1" applyFill="1" applyAlignment="1">
      <alignment vertical="top" wrapText="1"/>
    </xf>
    <xf numFmtId="0" fontId="76" fillId="0" borderId="0" xfId="0" applyFont="1" applyAlignment="1">
      <alignment vertical="top" wrapText="1"/>
    </xf>
    <xf numFmtId="0" fontId="77" fillId="0" borderId="0" xfId="0" applyFont="1"/>
    <xf numFmtId="0" fontId="77" fillId="13" borderId="1" xfId="0" applyFont="1" applyFill="1" applyBorder="1" applyAlignment="1">
      <alignment horizontal="left" vertical="top" wrapText="1"/>
    </xf>
    <xf numFmtId="0" fontId="77" fillId="0" borderId="3" xfId="0" applyFont="1" applyBorder="1" applyAlignment="1">
      <alignment vertical="top" wrapText="1"/>
    </xf>
    <xf numFmtId="0" fontId="77" fillId="12" borderId="0" xfId="0" applyFont="1" applyFill="1" applyAlignment="1">
      <alignment vertical="top" wrapText="1"/>
    </xf>
    <xf numFmtId="0" fontId="77" fillId="0" borderId="0" xfId="0" applyFont="1" applyAlignment="1">
      <alignment vertical="top" wrapText="1"/>
    </xf>
    <xf numFmtId="0" fontId="61" fillId="10" borderId="12" xfId="0" applyFont="1" applyFill="1" applyBorder="1" applyAlignment="1">
      <alignment vertical="top" wrapText="1"/>
    </xf>
    <xf numFmtId="0" fontId="78" fillId="10" borderId="3" xfId="0" applyFont="1" applyFill="1" applyBorder="1" applyAlignment="1">
      <alignment vertical="top" wrapText="1"/>
    </xf>
    <xf numFmtId="0" fontId="64" fillId="10" borderId="3" xfId="0" applyFont="1" applyFill="1" applyBorder="1" applyAlignment="1">
      <alignment vertical="top" wrapText="1"/>
    </xf>
    <xf numFmtId="0" fontId="62" fillId="11" borderId="12" xfId="0" applyFont="1" applyFill="1" applyBorder="1" applyAlignment="1">
      <alignment vertical="top" wrapText="1"/>
    </xf>
    <xf numFmtId="0" fontId="79" fillId="12" borderId="0" xfId="0" applyFont="1" applyFill="1"/>
    <xf numFmtId="0" fontId="79" fillId="0" borderId="0" xfId="0" applyFont="1"/>
    <xf numFmtId="0" fontId="79" fillId="18" borderId="0" xfId="0" applyFont="1" applyFill="1"/>
    <xf numFmtId="0" fontId="58" fillId="0" borderId="23" xfId="10" applyFont="1" applyBorder="1" applyAlignment="1">
      <alignment horizontal="center" vertical="center"/>
    </xf>
    <xf numFmtId="0" fontId="71" fillId="0" borderId="1" xfId="0" applyFont="1" applyBorder="1" applyAlignment="1">
      <alignment vertical="top" wrapText="1"/>
    </xf>
    <xf numFmtId="0" fontId="80" fillId="0" borderId="3" xfId="0" applyFont="1" applyBorder="1" applyAlignment="1">
      <alignment vertical="top" wrapText="1"/>
    </xf>
    <xf numFmtId="0" fontId="62" fillId="0" borderId="16" xfId="0" applyFont="1" applyBorder="1" applyAlignment="1">
      <alignment vertical="top" wrapText="1"/>
    </xf>
    <xf numFmtId="0" fontId="81" fillId="0" borderId="0" xfId="0" applyFont="1" applyAlignment="1">
      <alignment vertical="top" wrapText="1"/>
    </xf>
    <xf numFmtId="0" fontId="65" fillId="11" borderId="24" xfId="7" applyFont="1" applyFill="1" applyBorder="1" applyAlignment="1">
      <alignment horizontal="left" vertical="center" wrapText="1"/>
    </xf>
    <xf numFmtId="0" fontId="65" fillId="11" borderId="21" xfId="7" applyFont="1" applyFill="1" applyBorder="1" applyAlignment="1">
      <alignment horizontal="left" vertical="center" wrapText="1"/>
    </xf>
    <xf numFmtId="0" fontId="65" fillId="11" borderId="23" xfId="7" applyFont="1" applyFill="1" applyBorder="1" applyAlignment="1">
      <alignment horizontal="left" vertical="center"/>
    </xf>
    <xf numFmtId="0" fontId="65" fillId="11" borderId="21" xfId="0" applyFont="1" applyFill="1" applyBorder="1" applyAlignment="1">
      <alignment wrapText="1"/>
    </xf>
    <xf numFmtId="0" fontId="65" fillId="11" borderId="12" xfId="7" applyFont="1" applyFill="1" applyBorder="1" applyAlignment="1">
      <alignment vertical="center" textRotation="90" wrapText="1"/>
    </xf>
    <xf numFmtId="0" fontId="58" fillId="0" borderId="12" xfId="0" applyFont="1" applyBorder="1"/>
    <xf numFmtId="165" fontId="62" fillId="13" borderId="15" xfId="0" applyNumberFormat="1" applyFont="1" applyFill="1" applyBorder="1" applyAlignment="1" applyProtection="1">
      <alignment horizontal="left" vertical="top" wrapText="1"/>
      <protection locked="0"/>
    </xf>
    <xf numFmtId="0" fontId="62" fillId="13" borderId="22" xfId="0" applyFont="1" applyFill="1" applyBorder="1" applyAlignment="1" applyProtection="1">
      <alignment vertical="top"/>
      <protection locked="0"/>
    </xf>
    <xf numFmtId="0" fontId="78" fillId="13" borderId="22" xfId="0" applyFont="1" applyFill="1" applyBorder="1" applyAlignment="1" applyProtection="1">
      <alignment vertical="top" wrapText="1"/>
      <protection locked="0"/>
    </xf>
    <xf numFmtId="0" fontId="66" fillId="13" borderId="36" xfId="0" applyFont="1" applyFill="1" applyBorder="1" applyAlignment="1" applyProtection="1">
      <alignment vertical="top" wrapText="1"/>
      <protection locked="0"/>
    </xf>
    <xf numFmtId="0" fontId="61" fillId="12" borderId="0" xfId="0" applyFont="1" applyFill="1" applyAlignment="1" applyProtection="1">
      <alignment vertical="top" wrapText="1"/>
      <protection locked="0"/>
    </xf>
    <xf numFmtId="165" fontId="62" fillId="13" borderId="17" xfId="0" applyNumberFormat="1" applyFont="1" applyFill="1" applyBorder="1" applyAlignment="1" applyProtection="1">
      <alignment horizontal="left" vertical="top" wrapText="1"/>
      <protection locked="0"/>
    </xf>
    <xf numFmtId="0" fontId="62" fillId="13" borderId="20" xfId="0" applyFont="1" applyFill="1" applyBorder="1" applyAlignment="1" applyProtection="1">
      <alignment vertical="top" wrapText="1"/>
      <protection locked="0"/>
    </xf>
    <xf numFmtId="0" fontId="82" fillId="13" borderId="19" xfId="0" applyFont="1" applyFill="1" applyBorder="1" applyAlignment="1" applyProtection="1">
      <alignment vertical="top" wrapText="1"/>
      <protection locked="0"/>
    </xf>
    <xf numFmtId="165" fontId="61" fillId="13" borderId="17" xfId="0" applyNumberFormat="1" applyFont="1" applyFill="1" applyBorder="1" applyAlignment="1" applyProtection="1">
      <alignment horizontal="left" vertical="top" wrapText="1"/>
      <protection locked="0"/>
    </xf>
    <xf numFmtId="0" fontId="61" fillId="0" borderId="15" xfId="0" applyFont="1" applyBorder="1" applyAlignment="1" applyProtection="1">
      <alignment vertical="top" wrapText="1"/>
      <protection locked="0"/>
    </xf>
    <xf numFmtId="0" fontId="80" fillId="0" borderId="22" xfId="0" applyFont="1" applyBorder="1" applyAlignment="1" applyProtection="1">
      <alignment vertical="top" wrapText="1"/>
      <protection locked="0"/>
    </xf>
    <xf numFmtId="0" fontId="64" fillId="0" borderId="16" xfId="0" applyFont="1" applyBorder="1" applyAlignment="1" applyProtection="1">
      <alignment vertical="top" wrapText="1"/>
      <protection locked="0"/>
    </xf>
    <xf numFmtId="0" fontId="61" fillId="0" borderId="17" xfId="0" applyFont="1" applyBorder="1" applyAlignment="1" applyProtection="1">
      <alignment vertical="top" wrapText="1"/>
      <protection locked="0"/>
    </xf>
    <xf numFmtId="0" fontId="80" fillId="0" borderId="0" xfId="0" applyFont="1" applyAlignment="1" applyProtection="1">
      <alignment vertical="top" wrapText="1"/>
      <protection locked="0"/>
    </xf>
    <xf numFmtId="0" fontId="58" fillId="10" borderId="17" xfId="0" applyFont="1" applyFill="1" applyBorder="1" applyAlignment="1">
      <alignment vertical="top" wrapText="1"/>
    </xf>
    <xf numFmtId="0" fontId="61" fillId="0" borderId="0" xfId="0" applyFont="1" applyAlignment="1" applyProtection="1">
      <alignment vertical="top"/>
      <protection locked="0"/>
    </xf>
    <xf numFmtId="0" fontId="75" fillId="10" borderId="0" xfId="0" applyFont="1" applyFill="1" applyAlignment="1">
      <alignment vertical="top" wrapText="1"/>
    </xf>
    <xf numFmtId="165" fontId="61" fillId="13" borderId="0" xfId="0" applyNumberFormat="1" applyFont="1" applyFill="1" applyAlignment="1" applyProtection="1">
      <alignment horizontal="left" vertical="top" wrapText="1"/>
      <protection locked="0"/>
    </xf>
    <xf numFmtId="0" fontId="61" fillId="0" borderId="0" xfId="0" applyFont="1" applyAlignment="1" applyProtection="1">
      <alignment vertical="top" wrapText="1"/>
      <protection locked="0"/>
    </xf>
    <xf numFmtId="0" fontId="66" fillId="0" borderId="0" xfId="0" applyFont="1" applyAlignment="1" applyProtection="1">
      <alignment vertical="top" wrapText="1"/>
      <protection locked="0"/>
    </xf>
    <xf numFmtId="0" fontId="62" fillId="13" borderId="24" xfId="0" applyFont="1" applyFill="1" applyBorder="1" applyAlignment="1" applyProtection="1">
      <alignment vertical="top"/>
      <protection locked="0"/>
    </xf>
    <xf numFmtId="0" fontId="66" fillId="13" borderId="21" xfId="0" applyFont="1" applyFill="1" applyBorder="1" applyAlignment="1" applyProtection="1">
      <alignment vertical="top" wrapText="1"/>
      <protection locked="0"/>
    </xf>
    <xf numFmtId="165" fontId="61" fillId="13" borderId="1" xfId="0" applyNumberFormat="1" applyFont="1" applyFill="1" applyBorder="1" applyAlignment="1" applyProtection="1">
      <alignment horizontal="left" vertical="top" wrapText="1"/>
      <protection locked="0"/>
    </xf>
    <xf numFmtId="0" fontId="61" fillId="0" borderId="36" xfId="0" applyFont="1" applyBorder="1" applyAlignment="1" applyProtection="1">
      <alignment vertical="top" wrapText="1"/>
      <protection locked="0"/>
    </xf>
    <xf numFmtId="0" fontId="66" fillId="0" borderId="3" xfId="0" applyFont="1" applyBorder="1" applyAlignment="1" applyProtection="1">
      <alignment vertical="top" wrapText="1"/>
      <protection locked="0"/>
    </xf>
    <xf numFmtId="0" fontId="83" fillId="0" borderId="3" xfId="0" applyFont="1" applyBorder="1" applyAlignment="1" applyProtection="1">
      <alignment vertical="top" wrapText="1"/>
      <protection locked="0"/>
    </xf>
    <xf numFmtId="0" fontId="64" fillId="0" borderId="3" xfId="0" applyFont="1" applyBorder="1" applyAlignment="1" applyProtection="1">
      <alignment vertical="top" wrapText="1"/>
      <protection locked="0"/>
    </xf>
    <xf numFmtId="0" fontId="61" fillId="15" borderId="0" xfId="0" applyFont="1" applyFill="1" applyAlignment="1" applyProtection="1">
      <alignment vertical="top" wrapText="1"/>
      <protection locked="0"/>
    </xf>
    <xf numFmtId="0" fontId="62" fillId="13" borderId="24" xfId="0" applyFont="1" applyFill="1" applyBorder="1" applyAlignment="1" applyProtection="1">
      <alignment vertical="top" wrapText="1"/>
      <protection locked="0"/>
    </xf>
    <xf numFmtId="0" fontId="61" fillId="13" borderId="24" xfId="0" applyFont="1" applyFill="1" applyBorder="1" applyAlignment="1" applyProtection="1">
      <alignment vertical="top" wrapText="1"/>
      <protection locked="0"/>
    </xf>
    <xf numFmtId="0" fontId="61" fillId="0" borderId="24" xfId="0" applyFont="1" applyBorder="1" applyAlignment="1" applyProtection="1">
      <alignment vertical="top" wrapText="1"/>
      <protection locked="0"/>
    </xf>
    <xf numFmtId="0" fontId="66" fillId="0" borderId="16" xfId="0" applyFont="1" applyBorder="1" applyAlignment="1" applyProtection="1">
      <alignment vertical="top" wrapText="1"/>
      <protection locked="0"/>
    </xf>
    <xf numFmtId="0" fontId="82" fillId="13" borderId="21" xfId="0" applyFont="1" applyFill="1" applyBorder="1" applyAlignment="1" applyProtection="1">
      <alignment vertical="top" wrapText="1"/>
      <protection locked="0"/>
    </xf>
    <xf numFmtId="0" fontId="83" fillId="0" borderId="0" xfId="0" applyFont="1" applyAlignment="1" applyProtection="1">
      <alignment vertical="top"/>
      <protection locked="0"/>
    </xf>
    <xf numFmtId="0" fontId="61" fillId="10" borderId="0" xfId="0" applyFont="1" applyFill="1" applyAlignment="1">
      <alignment vertical="top" wrapText="1"/>
    </xf>
    <xf numFmtId="2" fontId="80" fillId="0" borderId="0" xfId="0" applyNumberFormat="1" applyFont="1" applyAlignment="1" applyProtection="1">
      <alignment vertical="top" wrapText="1"/>
      <protection locked="0"/>
    </xf>
    <xf numFmtId="0" fontId="66" fillId="0" borderId="3" xfId="0" applyFont="1" applyBorder="1" applyAlignment="1" applyProtection="1">
      <alignment vertical="top"/>
      <protection locked="0"/>
    </xf>
    <xf numFmtId="0" fontId="61" fillId="0" borderId="37" xfId="0" applyFont="1" applyBorder="1" applyAlignment="1" applyProtection="1">
      <alignment vertical="top" wrapText="1"/>
      <protection locked="0"/>
    </xf>
    <xf numFmtId="0" fontId="37" fillId="0" borderId="3" xfId="0" applyFont="1" applyBorder="1" applyAlignment="1" applyProtection="1">
      <alignment vertical="top" wrapText="1"/>
      <protection locked="0"/>
    </xf>
    <xf numFmtId="0" fontId="61" fillId="15" borderId="17" xfId="0" applyFont="1" applyFill="1" applyBorder="1" applyAlignment="1" applyProtection="1">
      <alignment horizontal="right" vertical="top" wrapText="1"/>
      <protection locked="0"/>
    </xf>
    <xf numFmtId="0" fontId="64" fillId="15" borderId="3" xfId="0" applyFont="1" applyFill="1" applyBorder="1" applyAlignment="1" applyProtection="1">
      <alignment vertical="top" wrapText="1"/>
      <protection locked="0"/>
    </xf>
    <xf numFmtId="0" fontId="61" fillId="15" borderId="17" xfId="0" applyFont="1" applyFill="1" applyBorder="1" applyAlignment="1" applyProtection="1">
      <alignment vertical="top" wrapText="1"/>
      <protection locked="0"/>
    </xf>
    <xf numFmtId="0" fontId="61" fillId="0" borderId="18" xfId="0" applyFont="1" applyBorder="1" applyAlignment="1" applyProtection="1">
      <alignment horizontal="left" vertical="top" wrapText="1"/>
      <protection locked="0"/>
    </xf>
    <xf numFmtId="0" fontId="61" fillId="0" borderId="20" xfId="0" applyFont="1" applyBorder="1" applyAlignment="1" applyProtection="1">
      <alignment vertical="top" wrapText="1"/>
      <protection locked="0"/>
    </xf>
    <xf numFmtId="0" fontId="66" fillId="0" borderId="19" xfId="0" applyFont="1" applyBorder="1" applyAlignment="1" applyProtection="1">
      <alignment vertical="top" wrapText="1"/>
      <protection locked="0"/>
    </xf>
    <xf numFmtId="165" fontId="61" fillId="13" borderId="1" xfId="0" applyNumberFormat="1" applyFont="1" applyFill="1" applyBorder="1" applyAlignment="1" applyProtection="1">
      <alignment vertical="top"/>
      <protection locked="0"/>
    </xf>
    <xf numFmtId="0" fontId="62" fillId="13" borderId="21" xfId="0" applyFont="1" applyFill="1" applyBorder="1" applyAlignment="1" applyProtection="1">
      <alignment horizontal="center" vertical="top" wrapText="1"/>
      <protection locked="0"/>
    </xf>
    <xf numFmtId="0" fontId="62" fillId="13" borderId="12" xfId="0" applyFont="1" applyFill="1" applyBorder="1" applyAlignment="1" applyProtection="1">
      <alignment horizontal="center" vertical="top" wrapText="1"/>
      <protection locked="0"/>
    </xf>
    <xf numFmtId="0" fontId="62" fillId="12" borderId="0" xfId="0" applyFont="1" applyFill="1" applyAlignment="1" applyProtection="1">
      <alignment vertical="top" wrapText="1"/>
      <protection locked="0"/>
    </xf>
    <xf numFmtId="0" fontId="61" fillId="13" borderId="21" xfId="0" applyFont="1" applyFill="1" applyBorder="1" applyAlignment="1" applyProtection="1">
      <alignment horizontal="center" vertical="top" wrapText="1"/>
      <protection locked="0"/>
    </xf>
    <xf numFmtId="0" fontId="80" fillId="0" borderId="12" xfId="0" applyFont="1" applyBorder="1" applyAlignment="1" applyProtection="1">
      <alignment horizontal="center" vertical="top" wrapText="1"/>
      <protection locked="0"/>
    </xf>
    <xf numFmtId="165" fontId="61" fillId="13" borderId="1" xfId="0" applyNumberFormat="1" applyFont="1" applyFill="1" applyBorder="1" applyAlignment="1" applyProtection="1">
      <alignment vertical="top" wrapText="1"/>
      <protection locked="0"/>
    </xf>
    <xf numFmtId="0" fontId="84" fillId="0" borderId="0" xfId="0" applyFont="1" applyAlignment="1" applyProtection="1">
      <alignment vertical="top" wrapText="1"/>
      <protection locked="0"/>
    </xf>
    <xf numFmtId="0" fontId="61" fillId="0" borderId="18" xfId="0" applyFont="1" applyBorder="1" applyAlignment="1" applyProtection="1">
      <alignment vertical="top" wrapText="1"/>
      <protection locked="0"/>
    </xf>
    <xf numFmtId="0" fontId="80" fillId="0" borderId="20" xfId="0" applyFont="1" applyBorder="1" applyAlignment="1" applyProtection="1">
      <alignment vertical="top" wrapText="1"/>
      <protection locked="0"/>
    </xf>
    <xf numFmtId="0" fontId="83" fillId="0" borderId="19" xfId="0" applyFont="1" applyBorder="1" applyAlignment="1" applyProtection="1">
      <alignment vertical="top" wrapText="1"/>
      <protection locked="0"/>
    </xf>
    <xf numFmtId="0" fontId="85" fillId="13" borderId="12" xfId="0" applyFont="1" applyFill="1" applyBorder="1" applyAlignment="1" applyProtection="1">
      <alignment vertical="top" wrapText="1"/>
      <protection locked="0"/>
    </xf>
    <xf numFmtId="0" fontId="61" fillId="13" borderId="12" xfId="0" applyFont="1" applyFill="1" applyBorder="1" applyAlignment="1" applyProtection="1">
      <alignment vertical="top" wrapText="1"/>
      <protection locked="0"/>
    </xf>
    <xf numFmtId="0" fontId="80" fillId="0" borderId="12" xfId="0" applyFont="1" applyBorder="1" applyAlignment="1" applyProtection="1">
      <alignment vertical="top" wrapText="1"/>
      <protection locked="0"/>
    </xf>
    <xf numFmtId="0" fontId="84" fillId="0" borderId="12" xfId="0" applyFont="1" applyBorder="1" applyAlignment="1" applyProtection="1">
      <alignment vertical="top" wrapText="1"/>
      <protection locked="0"/>
    </xf>
    <xf numFmtId="0" fontId="80" fillId="0" borderId="24" xfId="0" applyFont="1" applyBorder="1" applyAlignment="1" applyProtection="1">
      <alignment vertical="top" wrapText="1"/>
      <protection locked="0"/>
    </xf>
    <xf numFmtId="0" fontId="84" fillId="0" borderId="16" xfId="0" applyFont="1" applyBorder="1" applyAlignment="1" applyProtection="1">
      <alignment vertical="top" wrapText="1"/>
      <protection locked="0"/>
    </xf>
    <xf numFmtId="0" fontId="71" fillId="0" borderId="0" xfId="0" applyFont="1" applyAlignment="1" applyProtection="1">
      <alignment vertical="top" wrapText="1"/>
      <protection locked="0"/>
    </xf>
    <xf numFmtId="0" fontId="83" fillId="15" borderId="3" xfId="0" applyFont="1" applyFill="1" applyBorder="1" applyAlignment="1" applyProtection="1">
      <alignment vertical="top" wrapText="1"/>
      <protection locked="0"/>
    </xf>
    <xf numFmtId="165" fontId="61" fillId="19" borderId="17" xfId="0" applyNumberFormat="1" applyFont="1" applyFill="1" applyBorder="1" applyAlignment="1" applyProtection="1">
      <alignment horizontal="left" vertical="top" wrapText="1"/>
      <protection locked="0"/>
    </xf>
    <xf numFmtId="0" fontId="61" fillId="19" borderId="0" xfId="0" applyFont="1" applyFill="1" applyAlignment="1" applyProtection="1">
      <alignment vertical="top"/>
      <protection locked="0"/>
    </xf>
    <xf numFmtId="165" fontId="62" fillId="13" borderId="1" xfId="0" applyNumberFormat="1" applyFont="1" applyFill="1" applyBorder="1" applyAlignment="1" applyProtection="1">
      <alignment horizontal="left" vertical="top" wrapText="1"/>
      <protection locked="0"/>
    </xf>
    <xf numFmtId="0" fontId="62" fillId="13" borderId="21" xfId="0" applyFont="1" applyFill="1" applyBorder="1" applyAlignment="1" applyProtection="1">
      <alignment vertical="top" wrapText="1"/>
      <protection locked="0"/>
    </xf>
    <xf numFmtId="0" fontId="62" fillId="13" borderId="12" xfId="0" applyFont="1" applyFill="1" applyBorder="1" applyAlignment="1" applyProtection="1">
      <alignment vertical="top" wrapText="1"/>
      <protection locked="0"/>
    </xf>
    <xf numFmtId="0" fontId="83" fillId="0" borderId="21" xfId="0" applyFont="1" applyBorder="1" applyAlignment="1" applyProtection="1">
      <alignment vertical="top" wrapText="1"/>
      <protection locked="0"/>
    </xf>
    <xf numFmtId="0" fontId="83" fillId="0" borderId="12" xfId="0" applyFont="1" applyBorder="1" applyAlignment="1" applyProtection="1">
      <alignment vertical="top" wrapText="1"/>
      <protection locked="0"/>
    </xf>
    <xf numFmtId="0" fontId="80" fillId="0" borderId="21" xfId="0" applyFont="1" applyBorder="1" applyAlignment="1" applyProtection="1">
      <alignment vertical="top" wrapText="1"/>
      <protection locked="0"/>
    </xf>
    <xf numFmtId="0" fontId="0" fillId="0" borderId="0" xfId="0" applyAlignment="1">
      <alignment vertical="top"/>
    </xf>
    <xf numFmtId="0" fontId="56" fillId="20" borderId="12" xfId="0" applyFont="1" applyFill="1" applyBorder="1" applyAlignment="1">
      <alignment vertical="top"/>
    </xf>
    <xf numFmtId="0" fontId="56" fillId="20" borderId="12" xfId="0" applyFont="1" applyFill="1" applyBorder="1" applyAlignment="1">
      <alignment vertical="top" wrapText="1"/>
    </xf>
    <xf numFmtId="0" fontId="56" fillId="21" borderId="12" xfId="0" applyFont="1" applyFill="1" applyBorder="1" applyAlignment="1">
      <alignment vertical="top"/>
    </xf>
    <xf numFmtId="0" fontId="56" fillId="21" borderId="12" xfId="0" applyFont="1" applyFill="1" applyBorder="1" applyAlignment="1">
      <alignment vertical="top" wrapText="1"/>
    </xf>
    <xf numFmtId="0" fontId="56" fillId="0" borderId="12" xfId="0" applyFont="1" applyBorder="1" applyAlignment="1">
      <alignment horizontal="right" vertical="top"/>
    </xf>
    <xf numFmtId="0" fontId="56" fillId="0" borderId="12" xfId="0" applyFont="1" applyBorder="1" applyAlignment="1">
      <alignment vertical="top" wrapText="1"/>
    </xf>
    <xf numFmtId="0" fontId="0" fillId="0" borderId="21" xfId="0" applyBorder="1" applyAlignment="1">
      <alignment vertical="top"/>
    </xf>
    <xf numFmtId="0" fontId="0" fillId="21" borderId="21" xfId="0" applyFill="1" applyBorder="1" applyAlignment="1">
      <alignment vertical="top"/>
    </xf>
    <xf numFmtId="0" fontId="0" fillId="20" borderId="21" xfId="0" applyFill="1" applyBorder="1" applyAlignment="1">
      <alignment vertical="top"/>
    </xf>
    <xf numFmtId="0" fontId="86" fillId="21" borderId="12" xfId="0" applyFont="1" applyFill="1" applyBorder="1" applyAlignment="1">
      <alignment vertical="top"/>
    </xf>
    <xf numFmtId="0" fontId="86" fillId="21" borderId="12" xfId="0" applyFont="1" applyFill="1" applyBorder="1" applyAlignment="1">
      <alignment vertical="top" wrapText="1"/>
    </xf>
    <xf numFmtId="0" fontId="56" fillId="12" borderId="12" xfId="0" applyFont="1" applyFill="1" applyBorder="1" applyAlignment="1">
      <alignment vertical="top" wrapText="1"/>
    </xf>
    <xf numFmtId="0" fontId="60" fillId="10" borderId="0" xfId="0" applyFont="1" applyFill="1" applyAlignment="1">
      <alignment horizontal="left" vertical="top" wrapText="1"/>
    </xf>
    <xf numFmtId="0" fontId="60" fillId="10" borderId="0" xfId="0" applyFont="1" applyFill="1" applyAlignment="1">
      <alignment vertical="top"/>
    </xf>
    <xf numFmtId="0" fontId="10" fillId="0" borderId="0" xfId="1" applyAlignment="1" applyProtection="1">
      <alignment vertical="top" wrapText="1"/>
      <protection locked="0"/>
    </xf>
    <xf numFmtId="0" fontId="0" fillId="0" borderId="0" xfId="0" applyAlignment="1">
      <alignment vertical="top" wrapText="1"/>
    </xf>
    <xf numFmtId="0" fontId="87" fillId="0" borderId="0" xfId="0" applyFont="1" applyAlignment="1">
      <alignment vertical="top"/>
    </xf>
    <xf numFmtId="0" fontId="56" fillId="0" borderId="0" xfId="0" applyFont="1" applyAlignment="1">
      <alignment vertical="top"/>
    </xf>
    <xf numFmtId="0" fontId="56" fillId="0" borderId="0" xfId="0" applyFont="1"/>
    <xf numFmtId="0" fontId="56" fillId="21" borderId="21" xfId="0" applyFont="1" applyFill="1" applyBorder="1" applyAlignment="1">
      <alignment vertical="top"/>
    </xf>
    <xf numFmtId="0" fontId="88" fillId="0" borderId="0" xfId="0" applyFont="1" applyAlignment="1">
      <alignment horizontal="left" vertical="top" wrapText="1"/>
    </xf>
    <xf numFmtId="0" fontId="60" fillId="0" borderId="0" xfId="0" applyFont="1" applyAlignment="1">
      <alignment vertical="top"/>
    </xf>
    <xf numFmtId="0" fontId="79" fillId="0" borderId="0" xfId="0" applyFont="1" applyAlignment="1">
      <alignment vertical="top" wrapText="1"/>
    </xf>
    <xf numFmtId="0" fontId="79" fillId="0" borderId="0" xfId="0" applyFont="1" applyAlignment="1">
      <alignment vertical="top"/>
    </xf>
    <xf numFmtId="0" fontId="89" fillId="13" borderId="12" xfId="0" applyFont="1" applyFill="1" applyBorder="1" applyAlignment="1">
      <alignment vertical="top" wrapText="1"/>
    </xf>
    <xf numFmtId="0" fontId="79" fillId="0" borderId="21" xfId="0" applyFont="1" applyBorder="1" applyAlignment="1">
      <alignment vertical="top"/>
    </xf>
    <xf numFmtId="0" fontId="58" fillId="9" borderId="0" xfId="0" applyFont="1" applyFill="1" applyAlignment="1">
      <alignment vertical="top"/>
    </xf>
    <xf numFmtId="0" fontId="62" fillId="0" borderId="12" xfId="8" applyFont="1" applyBorder="1" applyAlignment="1">
      <alignment vertical="top" wrapText="1"/>
    </xf>
    <xf numFmtId="0" fontId="62" fillId="0" borderId="12" xfId="8" applyFont="1" applyBorder="1" applyAlignment="1">
      <alignment horizontal="center" vertical="top" wrapText="1"/>
    </xf>
    <xf numFmtId="15" fontId="62" fillId="0" borderId="12" xfId="8" applyNumberFormat="1" applyFont="1" applyBorder="1" applyAlignment="1">
      <alignment horizontal="center" vertical="top" wrapText="1"/>
    </xf>
    <xf numFmtId="15" fontId="62" fillId="0" borderId="0" xfId="8" applyNumberFormat="1" applyFont="1" applyAlignment="1">
      <alignment horizontal="center" vertical="top" wrapText="1"/>
    </xf>
    <xf numFmtId="0" fontId="74" fillId="10" borderId="12" xfId="8" applyFont="1" applyFill="1" applyBorder="1" applyAlignment="1">
      <alignment vertical="top" wrapText="1"/>
    </xf>
    <xf numFmtId="0" fontId="61" fillId="0" borderId="12" xfId="8" applyFont="1" applyBorder="1" applyAlignment="1">
      <alignment horizontal="left" vertical="top" wrapText="1"/>
    </xf>
    <xf numFmtId="15" fontId="61" fillId="0" borderId="12" xfId="8" applyNumberFormat="1" applyFont="1" applyBorder="1" applyAlignment="1">
      <alignment vertical="top" wrapText="1"/>
    </xf>
    <xf numFmtId="15" fontId="61" fillId="0" borderId="0" xfId="8" applyNumberFormat="1" applyFont="1" applyAlignment="1">
      <alignment vertical="top" wrapText="1"/>
    </xf>
    <xf numFmtId="0" fontId="61" fillId="10" borderId="3" xfId="0" applyFont="1" applyFill="1" applyBorder="1" applyAlignment="1">
      <alignment vertical="top" wrapText="1"/>
    </xf>
    <xf numFmtId="0" fontId="80" fillId="0" borderId="12" xfId="0" applyFont="1" applyBorder="1" applyAlignment="1">
      <alignment vertical="top" wrapText="1"/>
    </xf>
    <xf numFmtId="0" fontId="61" fillId="0" borderId="24" xfId="0" applyFont="1" applyBorder="1" applyAlignment="1">
      <alignment vertical="top" wrapText="1"/>
    </xf>
    <xf numFmtId="0" fontId="61" fillId="13" borderId="12" xfId="0" applyFont="1" applyFill="1" applyBorder="1" applyAlignment="1">
      <alignment vertical="top" wrapText="1"/>
    </xf>
    <xf numFmtId="0" fontId="8" fillId="0" borderId="0" xfId="0" applyFont="1"/>
    <xf numFmtId="0" fontId="7" fillId="0" borderId="0" xfId="0" applyFont="1"/>
    <xf numFmtId="0" fontId="0" fillId="0" borderId="0" xfId="0" applyAlignment="1">
      <alignment horizontal="left" vertical="top" wrapText="1"/>
    </xf>
    <xf numFmtId="0" fontId="42" fillId="0" borderId="0" xfId="0" applyFont="1" applyAlignment="1">
      <alignment vertical="top"/>
    </xf>
    <xf numFmtId="3" fontId="0" fillId="0" borderId="0" xfId="0" applyNumberFormat="1" applyAlignment="1">
      <alignment vertical="top" wrapText="1"/>
    </xf>
    <xf numFmtId="0" fontId="41" fillId="0" borderId="0" xfId="0" applyFont="1"/>
    <xf numFmtId="14" fontId="62" fillId="0" borderId="12" xfId="8" applyNumberFormat="1" applyFont="1" applyBorder="1" applyAlignment="1">
      <alignment horizontal="center" vertical="top" wrapText="1"/>
    </xf>
    <xf numFmtId="0" fontId="0" fillId="0" borderId="12" xfId="0" applyBorder="1"/>
    <xf numFmtId="0" fontId="45" fillId="0" borderId="0" xfId="0" applyFont="1"/>
    <xf numFmtId="0" fontId="70" fillId="11" borderId="24" xfId="0" applyFont="1" applyFill="1" applyBorder="1"/>
    <xf numFmtId="0" fontId="34" fillId="0" borderId="9" xfId="0" applyFont="1" applyBorder="1" applyAlignment="1">
      <alignment horizontal="justify" vertical="center" wrapText="1"/>
    </xf>
    <xf numFmtId="0" fontId="34" fillId="0" borderId="25" xfId="0" applyFont="1" applyBorder="1" applyAlignment="1">
      <alignment horizontal="justify" vertical="center" wrapText="1"/>
    </xf>
    <xf numFmtId="0" fontId="34" fillId="0" borderId="26" xfId="0" applyFont="1" applyBorder="1" applyAlignment="1">
      <alignment horizontal="justify" vertical="center" wrapText="1"/>
    </xf>
    <xf numFmtId="0" fontId="34" fillId="0" borderId="6" xfId="0" applyFont="1" applyBorder="1" applyAlignment="1">
      <alignment horizontal="justify" vertical="center" wrapText="1"/>
    </xf>
    <xf numFmtId="0" fontId="23" fillId="0" borderId="6" xfId="0" applyFont="1" applyBorder="1" applyAlignment="1">
      <alignment horizontal="justify" vertical="center" wrapText="1"/>
    </xf>
    <xf numFmtId="0" fontId="23" fillId="0" borderId="27" xfId="0" applyFont="1" applyBorder="1" applyAlignment="1">
      <alignment horizontal="justify" vertical="center" wrapText="1"/>
    </xf>
    <xf numFmtId="0" fontId="91" fillId="12" borderId="0" xfId="0" applyFont="1" applyFill="1"/>
    <xf numFmtId="0" fontId="46" fillId="0" borderId="0" xfId="0" applyFont="1"/>
    <xf numFmtId="0" fontId="12" fillId="0" borderId="12" xfId="0" applyFont="1" applyBorder="1"/>
    <xf numFmtId="0" fontId="12" fillId="0" borderId="12" xfId="0" applyFont="1" applyBorder="1" applyAlignment="1">
      <alignment wrapText="1"/>
    </xf>
    <xf numFmtId="15" fontId="12" fillId="0" borderId="12" xfId="0" applyNumberFormat="1" applyFont="1" applyBorder="1" applyAlignment="1">
      <alignment horizontal="left"/>
    </xf>
    <xf numFmtId="0" fontId="48" fillId="0" borderId="0" xfId="0" applyFont="1"/>
    <xf numFmtId="0" fontId="11" fillId="0" borderId="0" xfId="0" applyFont="1"/>
    <xf numFmtId="0" fontId="49" fillId="0" borderId="0" xfId="0" applyFont="1"/>
    <xf numFmtId="0" fontId="12" fillId="8" borderId="12" xfId="0" applyFont="1" applyFill="1" applyBorder="1"/>
    <xf numFmtId="0" fontId="11" fillId="7" borderId="12" xfId="0" applyFont="1" applyFill="1" applyBorder="1"/>
    <xf numFmtId="0" fontId="0" fillId="7" borderId="12" xfId="0" applyFill="1" applyBorder="1"/>
    <xf numFmtId="0" fontId="80" fillId="0" borderId="0" xfId="0" applyFont="1" applyAlignment="1" applyProtection="1">
      <alignment horizontal="left" vertical="top" wrapText="1"/>
      <protection locked="0"/>
    </xf>
    <xf numFmtId="0" fontId="80" fillId="12" borderId="0" xfId="0" applyFont="1" applyFill="1" applyAlignment="1" applyProtection="1">
      <alignment vertical="top" wrapText="1"/>
      <protection locked="0"/>
    </xf>
    <xf numFmtId="0" fontId="61" fillId="10" borderId="15" xfId="0" applyFont="1" applyFill="1" applyBorder="1" applyAlignment="1">
      <alignment vertical="top" wrapText="1"/>
    </xf>
    <xf numFmtId="0" fontId="61" fillId="0" borderId="24" xfId="0" applyFont="1" applyBorder="1"/>
    <xf numFmtId="0" fontId="61" fillId="0" borderId="12" xfId="0" applyFont="1" applyBorder="1" applyAlignment="1">
      <alignment horizontal="left"/>
    </xf>
    <xf numFmtId="164" fontId="61" fillId="0" borderId="24" xfId="0" applyNumberFormat="1" applyFont="1" applyBorder="1" applyAlignment="1">
      <alignment horizontal="left"/>
    </xf>
    <xf numFmtId="0" fontId="61" fillId="0" borderId="17" xfId="0" applyFont="1" applyBorder="1" applyAlignment="1" applyProtection="1">
      <alignment horizontal="right" vertical="top" wrapText="1"/>
      <protection locked="0"/>
    </xf>
    <xf numFmtId="0" fontId="61" fillId="0" borderId="0" xfId="0" applyFont="1" applyAlignment="1" applyProtection="1">
      <alignment horizontal="left" vertical="top" wrapText="1"/>
      <protection locked="0"/>
    </xf>
    <xf numFmtId="0" fontId="61" fillId="0" borderId="12" xfId="0" applyFont="1" applyBorder="1" applyAlignment="1" applyProtection="1">
      <alignment horizontal="center" vertical="top" wrapText="1"/>
      <protection locked="0"/>
    </xf>
    <xf numFmtId="0" fontId="95" fillId="0" borderId="12" xfId="0" applyFont="1" applyBorder="1" applyAlignment="1">
      <alignment horizontal="right" vertical="top"/>
    </xf>
    <xf numFmtId="0" fontId="96" fillId="0" borderId="12" xfId="0" applyFont="1" applyBorder="1" applyAlignment="1">
      <alignment vertical="top" wrapText="1"/>
    </xf>
    <xf numFmtId="0" fontId="96" fillId="0" borderId="0" xfId="0" applyFont="1"/>
    <xf numFmtId="0" fontId="97" fillId="0" borderId="0" xfId="0" applyFont="1" applyAlignment="1">
      <alignment vertical="top"/>
    </xf>
    <xf numFmtId="0" fontId="95" fillId="13" borderId="12" xfId="0" applyFont="1" applyFill="1" applyBorder="1" applyAlignment="1">
      <alignment vertical="top"/>
    </xf>
    <xf numFmtId="0" fontId="95" fillId="22" borderId="12" xfId="0" applyFont="1" applyFill="1" applyBorder="1" applyAlignment="1">
      <alignment vertical="top"/>
    </xf>
    <xf numFmtId="0" fontId="95" fillId="0" borderId="0" xfId="0" applyFont="1" applyAlignment="1">
      <alignment horizontal="right" vertical="top"/>
    </xf>
    <xf numFmtId="0" fontId="97" fillId="20" borderId="12" xfId="0" applyFont="1" applyFill="1" applyBorder="1" applyAlignment="1">
      <alignment vertical="top"/>
    </xf>
    <xf numFmtId="0" fontId="97" fillId="21" borderId="12" xfId="0" applyFont="1" applyFill="1" applyBorder="1" applyAlignment="1">
      <alignment vertical="top"/>
    </xf>
    <xf numFmtId="0" fontId="97" fillId="0" borderId="12" xfId="0" applyFont="1" applyBorder="1" applyAlignment="1">
      <alignment horizontal="right" vertical="top"/>
    </xf>
    <xf numFmtId="0" fontId="98" fillId="21" borderId="12" xfId="0" applyFont="1" applyFill="1" applyBorder="1" applyAlignment="1">
      <alignment vertical="top"/>
    </xf>
    <xf numFmtId="49" fontId="95" fillId="0" borderId="0" xfId="0" applyNumberFormat="1" applyFont="1" applyAlignment="1">
      <alignment vertical="top"/>
    </xf>
    <xf numFmtId="0" fontId="96" fillId="0" borderId="0" xfId="0" applyFont="1" applyAlignment="1">
      <alignment vertical="top" wrapText="1"/>
    </xf>
    <xf numFmtId="0" fontId="96" fillId="0" borderId="0" xfId="0" applyFont="1" applyAlignment="1">
      <alignment vertical="top"/>
    </xf>
    <xf numFmtId="0" fontId="95" fillId="13" borderId="12" xfId="0" applyFont="1" applyFill="1" applyBorder="1" applyAlignment="1">
      <alignment vertical="top" wrapText="1"/>
    </xf>
    <xf numFmtId="0" fontId="95" fillId="22" borderId="12" xfId="0" applyFont="1" applyFill="1" applyBorder="1" applyAlignment="1">
      <alignment vertical="top" wrapText="1"/>
    </xf>
    <xf numFmtId="0" fontId="95" fillId="24" borderId="12" xfId="0" applyFont="1" applyFill="1" applyBorder="1" applyAlignment="1">
      <alignment vertical="center" wrapText="1"/>
    </xf>
    <xf numFmtId="0" fontId="97" fillId="20" borderId="12" xfId="0" applyFont="1" applyFill="1" applyBorder="1" applyAlignment="1">
      <alignment vertical="top" wrapText="1"/>
    </xf>
    <xf numFmtId="0" fontId="97" fillId="21" borderId="12" xfId="0" applyFont="1" applyFill="1" applyBorder="1" applyAlignment="1">
      <alignment vertical="top" wrapText="1"/>
    </xf>
    <xf numFmtId="0" fontId="97" fillId="0" borderId="12" xfId="0" applyFont="1" applyBorder="1" applyAlignment="1">
      <alignment vertical="top" wrapText="1"/>
    </xf>
    <xf numFmtId="0" fontId="87" fillId="0" borderId="12" xfId="0" applyFont="1" applyBorder="1" applyAlignment="1">
      <alignment vertical="top" wrapText="1"/>
    </xf>
    <xf numFmtId="0" fontId="95" fillId="0" borderId="0" xfId="0" applyFont="1" applyAlignment="1">
      <alignment horizontal="left" vertical="top"/>
    </xf>
    <xf numFmtId="165" fontId="61" fillId="0" borderId="1" xfId="0" applyNumberFormat="1" applyFont="1" applyBorder="1" applyAlignment="1" applyProtection="1">
      <alignment vertical="top" wrapText="1"/>
      <protection locked="0"/>
    </xf>
    <xf numFmtId="165" fontId="61" fillId="0" borderId="0" xfId="0" applyNumberFormat="1" applyFont="1" applyAlignment="1" applyProtection="1">
      <alignment horizontal="left" vertical="top" wrapText="1"/>
      <protection locked="0"/>
    </xf>
    <xf numFmtId="1" fontId="0" fillId="0" borderId="12" xfId="0" applyNumberFormat="1" applyBorder="1"/>
    <xf numFmtId="0" fontId="56" fillId="20" borderId="12" xfId="0" applyFont="1" applyFill="1" applyBorder="1" applyAlignment="1">
      <alignment horizontal="left" vertical="top"/>
    </xf>
    <xf numFmtId="0" fontId="56" fillId="25" borderId="12" xfId="0" applyFont="1" applyFill="1" applyBorder="1" applyAlignment="1">
      <alignment vertical="top"/>
    </xf>
    <xf numFmtId="0" fontId="56" fillId="25" borderId="12" xfId="0" applyFont="1" applyFill="1" applyBorder="1" applyAlignment="1">
      <alignment vertical="top" wrapText="1"/>
    </xf>
    <xf numFmtId="0" fontId="99" fillId="0" borderId="0" xfId="0" applyFont="1"/>
    <xf numFmtId="0" fontId="99" fillId="10" borderId="12" xfId="0" applyFont="1" applyFill="1" applyBorder="1" applyAlignment="1">
      <alignment horizontal="center"/>
    </xf>
    <xf numFmtId="0" fontId="99" fillId="12" borderId="21" xfId="0" applyFont="1" applyFill="1" applyBorder="1" applyAlignment="1">
      <alignment horizontal="center"/>
    </xf>
    <xf numFmtId="0" fontId="99" fillId="23" borderId="12" xfId="0" applyFont="1" applyFill="1" applyBorder="1" applyAlignment="1">
      <alignment horizontal="center"/>
    </xf>
    <xf numFmtId="0" fontId="99" fillId="26" borderId="12" xfId="0" applyFont="1" applyFill="1" applyBorder="1" applyAlignment="1">
      <alignment horizontal="center"/>
    </xf>
    <xf numFmtId="0" fontId="99" fillId="27" borderId="12" xfId="0" applyFont="1" applyFill="1" applyBorder="1" applyAlignment="1">
      <alignment horizontal="center"/>
    </xf>
    <xf numFmtId="0" fontId="99" fillId="28" borderId="12" xfId="0" applyFont="1" applyFill="1" applyBorder="1" applyAlignment="1">
      <alignment horizontal="center"/>
    </xf>
    <xf numFmtId="0" fontId="99" fillId="14" borderId="12" xfId="0" applyFont="1" applyFill="1" applyBorder="1" applyAlignment="1">
      <alignment horizontal="center"/>
    </xf>
    <xf numFmtId="0" fontId="99" fillId="12" borderId="12" xfId="0" applyFont="1" applyFill="1" applyBorder="1" applyAlignment="1">
      <alignment vertical="top"/>
    </xf>
    <xf numFmtId="0" fontId="99" fillId="0" borderId="12" xfId="0" applyFont="1" applyBorder="1" applyAlignment="1">
      <alignment vertical="top"/>
    </xf>
    <xf numFmtId="0" fontId="99" fillId="27" borderId="12" xfId="0" applyFont="1" applyFill="1" applyBorder="1" applyAlignment="1">
      <alignment vertical="top"/>
    </xf>
    <xf numFmtId="0" fontId="99" fillId="14" borderId="12" xfId="0" applyFont="1" applyFill="1" applyBorder="1" applyAlignment="1">
      <alignment vertical="top"/>
    </xf>
    <xf numFmtId="0" fontId="99" fillId="23" borderId="12" xfId="0" applyFont="1" applyFill="1" applyBorder="1" applyAlignment="1">
      <alignment vertical="top"/>
    </xf>
    <xf numFmtId="0" fontId="99" fillId="28" borderId="12" xfId="0" applyFont="1" applyFill="1" applyBorder="1" applyAlignment="1">
      <alignment vertical="top"/>
    </xf>
    <xf numFmtId="0" fontId="99" fillId="26" borderId="12" xfId="0" applyFont="1" applyFill="1" applyBorder="1" applyAlignment="1">
      <alignment vertical="top"/>
    </xf>
    <xf numFmtId="0" fontId="99" fillId="25" borderId="12" xfId="0" applyFont="1" applyFill="1" applyBorder="1" applyAlignment="1">
      <alignment vertical="top"/>
    </xf>
    <xf numFmtId="0" fontId="50" fillId="0" borderId="12" xfId="0" applyFont="1" applyBorder="1" applyAlignment="1">
      <alignment vertical="top" wrapText="1"/>
    </xf>
    <xf numFmtId="0" fontId="79" fillId="15" borderId="0" xfId="0" applyFont="1" applyFill="1"/>
    <xf numFmtId="0" fontId="97" fillId="15" borderId="12" xfId="0" applyFont="1" applyFill="1" applyBorder="1" applyAlignment="1">
      <alignment horizontal="right" vertical="top"/>
    </xf>
    <xf numFmtId="0" fontId="56" fillId="15" borderId="0" xfId="0" applyFont="1" applyFill="1" applyAlignment="1">
      <alignment vertical="top"/>
    </xf>
    <xf numFmtId="0" fontId="79" fillId="15" borderId="0" xfId="0" applyFont="1" applyFill="1" applyAlignment="1">
      <alignment vertical="top"/>
    </xf>
    <xf numFmtId="0" fontId="67" fillId="0" borderId="0" xfId="10" applyFont="1" applyAlignment="1">
      <alignment horizontal="center" vertical="top"/>
    </xf>
    <xf numFmtId="0" fontId="58" fillId="0" borderId="0" xfId="10" applyFont="1" applyAlignment="1">
      <alignment horizontal="center" vertical="top"/>
    </xf>
    <xf numFmtId="0" fontId="99" fillId="15" borderId="21" xfId="0" applyFont="1" applyFill="1" applyBorder="1"/>
    <xf numFmtId="0" fontId="99" fillId="15" borderId="0" xfId="0" applyFont="1" applyFill="1"/>
    <xf numFmtId="0" fontId="99" fillId="15" borderId="0" xfId="0" applyFont="1" applyFill="1" applyAlignment="1">
      <alignment vertical="top"/>
    </xf>
    <xf numFmtId="0" fontId="8" fillId="0" borderId="0" xfId="0" applyFont="1" applyAlignment="1">
      <alignment vertical="top" wrapText="1"/>
    </xf>
    <xf numFmtId="0" fontId="6" fillId="0" borderId="12" xfId="10" applyFont="1" applyBorder="1" applyAlignment="1">
      <alignment horizontal="left" vertical="top" wrapText="1"/>
    </xf>
    <xf numFmtId="0" fontId="100" fillId="0" borderId="12" xfId="10" applyFont="1" applyBorder="1" applyAlignment="1">
      <alignment horizontal="left" vertical="top" wrapText="1"/>
    </xf>
    <xf numFmtId="0" fontId="61" fillId="0" borderId="19" xfId="0" applyFont="1" applyBorder="1" applyAlignment="1">
      <alignment horizontal="left" vertical="top"/>
    </xf>
    <xf numFmtId="0" fontId="79" fillId="0" borderId="0" xfId="0" applyFont="1" applyAlignment="1">
      <alignment wrapText="1"/>
    </xf>
    <xf numFmtId="0" fontId="61" fillId="0" borderId="0" xfId="0" applyFont="1" applyAlignment="1">
      <alignment horizontal="center" wrapText="1"/>
    </xf>
    <xf numFmtId="0" fontId="23" fillId="0" borderId="26" xfId="0" applyFont="1" applyBorder="1" applyAlignment="1">
      <alignment horizontal="justify" vertical="center" wrapText="1"/>
    </xf>
    <xf numFmtId="0" fontId="10" fillId="0" borderId="0" xfId="1" applyFill="1" applyBorder="1" applyAlignment="1" applyProtection="1">
      <alignment vertical="top" wrapText="1"/>
      <protection locked="0"/>
    </xf>
    <xf numFmtId="0" fontId="61" fillId="0" borderId="0" xfId="0" applyFont="1" applyAlignment="1" applyProtection="1">
      <alignment horizontal="center" vertical="top" wrapText="1"/>
      <protection locked="0"/>
    </xf>
    <xf numFmtId="3" fontId="61" fillId="0" borderId="0" xfId="0" applyNumberFormat="1" applyFont="1" applyAlignment="1" applyProtection="1">
      <alignment horizontal="center" vertical="top" wrapText="1"/>
      <protection locked="0"/>
    </xf>
    <xf numFmtId="167" fontId="80" fillId="0" borderId="12" xfId="0" applyNumberFormat="1" applyFont="1" applyBorder="1" applyAlignment="1" applyProtection="1">
      <alignment horizontal="center" vertical="top" wrapText="1"/>
      <protection locked="0"/>
    </xf>
    <xf numFmtId="0" fontId="101" fillId="0" borderId="0" xfId="0" applyFont="1"/>
    <xf numFmtId="0" fontId="102" fillId="0" borderId="0" xfId="0" applyFont="1"/>
    <xf numFmtId="0" fontId="101" fillId="0" borderId="0" xfId="0" applyFont="1" applyAlignment="1">
      <alignment vertical="center"/>
    </xf>
    <xf numFmtId="0" fontId="104" fillId="0" borderId="0" xfId="0" applyFont="1" applyAlignment="1">
      <alignment vertical="top"/>
    </xf>
    <xf numFmtId="0" fontId="104" fillId="0" borderId="0" xfId="0" applyFont="1" applyAlignment="1">
      <alignment vertical="top" wrapText="1"/>
    </xf>
    <xf numFmtId="0" fontId="105" fillId="0" borderId="0" xfId="0" applyFont="1" applyAlignment="1">
      <alignment vertical="center"/>
    </xf>
    <xf numFmtId="0" fontId="105" fillId="0" borderId="0" xfId="0" applyFont="1" applyAlignment="1">
      <alignment vertical="center" wrapText="1"/>
    </xf>
    <xf numFmtId="0" fontId="107" fillId="0" borderId="0" xfId="0" applyFont="1" applyAlignment="1">
      <alignment vertical="center" wrapText="1"/>
    </xf>
    <xf numFmtId="0" fontId="107" fillId="0" borderId="0" xfId="0" applyFont="1" applyAlignment="1">
      <alignment vertical="center"/>
    </xf>
    <xf numFmtId="0" fontId="106" fillId="0" borderId="0" xfId="0" applyFont="1" applyAlignment="1">
      <alignment vertical="center"/>
    </xf>
    <xf numFmtId="0" fontId="90" fillId="0" borderId="0" xfId="1" applyFont="1" applyFill="1" applyAlignment="1" applyProtection="1">
      <alignment vertical="center"/>
    </xf>
    <xf numFmtId="0" fontId="58" fillId="12" borderId="0" xfId="0" applyFont="1" applyFill="1" applyAlignment="1">
      <alignment vertical="top" wrapText="1"/>
    </xf>
    <xf numFmtId="0" fontId="58" fillId="12" borderId="0" xfId="0" applyFont="1" applyFill="1"/>
    <xf numFmtId="0" fontId="65" fillId="12" borderId="0" xfId="0" applyFont="1" applyFill="1" applyAlignment="1">
      <alignment vertical="top" wrapText="1"/>
    </xf>
    <xf numFmtId="0" fontId="58" fillId="12" borderId="12" xfId="0" applyFont="1" applyFill="1" applyBorder="1" applyAlignment="1">
      <alignment vertical="top" wrapText="1"/>
    </xf>
    <xf numFmtId="0" fontId="65" fillId="10" borderId="0" xfId="0" applyFont="1" applyFill="1" applyAlignment="1">
      <alignment vertical="top"/>
    </xf>
    <xf numFmtId="0" fontId="65" fillId="10" borderId="12" xfId="0" applyFont="1" applyFill="1" applyBorder="1" applyAlignment="1">
      <alignment vertical="top"/>
    </xf>
    <xf numFmtId="0" fontId="65" fillId="10" borderId="13" xfId="0" applyFont="1" applyFill="1" applyBorder="1" applyAlignment="1">
      <alignment vertical="top"/>
    </xf>
    <xf numFmtId="0" fontId="65" fillId="29" borderId="12" xfId="0" applyFont="1" applyFill="1" applyBorder="1" applyAlignment="1">
      <alignment vertical="top"/>
    </xf>
    <xf numFmtId="0" fontId="65" fillId="29" borderId="33" xfId="0" applyFont="1" applyFill="1" applyBorder="1" applyAlignment="1">
      <alignment vertical="top" wrapText="1"/>
    </xf>
    <xf numFmtId="0" fontId="65" fillId="29" borderId="41" xfId="0" applyFont="1" applyFill="1" applyBorder="1" applyAlignment="1">
      <alignment vertical="top"/>
    </xf>
    <xf numFmtId="0" fontId="65" fillId="29" borderId="42" xfId="0" applyFont="1" applyFill="1" applyBorder="1" applyAlignment="1">
      <alignment vertical="top"/>
    </xf>
    <xf numFmtId="0" fontId="58" fillId="29" borderId="25" xfId="0" applyFont="1" applyFill="1" applyBorder="1" applyAlignment="1">
      <alignment vertical="top"/>
    </xf>
    <xf numFmtId="0" fontId="65" fillId="10" borderId="23" xfId="0" applyFont="1" applyFill="1" applyBorder="1" applyAlignment="1">
      <alignment vertical="top" wrapText="1"/>
    </xf>
    <xf numFmtId="0" fontId="65" fillId="29" borderId="12" xfId="0" applyFont="1" applyFill="1" applyBorder="1" applyAlignment="1">
      <alignment vertical="top" wrapText="1"/>
    </xf>
    <xf numFmtId="0" fontId="65" fillId="29" borderId="43" xfId="0" applyFont="1" applyFill="1" applyBorder="1" applyAlignment="1">
      <alignment vertical="top" wrapText="1"/>
    </xf>
    <xf numFmtId="0" fontId="65" fillId="29" borderId="14" xfId="0" applyFont="1" applyFill="1" applyBorder="1" applyAlignment="1">
      <alignment vertical="top" wrapText="1"/>
    </xf>
    <xf numFmtId="0" fontId="65" fillId="29" borderId="44" xfId="0" applyFont="1" applyFill="1" applyBorder="1" applyAlignment="1">
      <alignment vertical="top" wrapText="1"/>
    </xf>
    <xf numFmtId="0" fontId="65" fillId="29" borderId="45" xfId="0" applyFont="1" applyFill="1" applyBorder="1" applyAlignment="1">
      <alignment vertical="top" wrapText="1"/>
    </xf>
    <xf numFmtId="0" fontId="65" fillId="29" borderId="6" xfId="0" applyFont="1" applyFill="1" applyBorder="1" applyAlignment="1">
      <alignment vertical="top" wrapText="1"/>
    </xf>
    <xf numFmtId="0" fontId="65" fillId="10" borderId="21" xfId="0" applyFont="1" applyFill="1" applyBorder="1" applyAlignment="1">
      <alignment vertical="top" wrapText="1"/>
    </xf>
    <xf numFmtId="0" fontId="65" fillId="10" borderId="12" xfId="0" applyFont="1" applyFill="1" applyBorder="1" applyAlignment="1">
      <alignment vertical="top" wrapText="1"/>
    </xf>
    <xf numFmtId="0" fontId="65" fillId="10" borderId="0" xfId="0" applyFont="1" applyFill="1" applyAlignment="1">
      <alignment vertical="top" wrapText="1"/>
    </xf>
    <xf numFmtId="0" fontId="109" fillId="0" borderId="12" xfId="0" applyFont="1" applyBorder="1" applyAlignment="1">
      <alignment vertical="top" wrapText="1"/>
    </xf>
    <xf numFmtId="0" fontId="58" fillId="0" borderId="12" xfId="0" applyFont="1" applyBorder="1" applyAlignment="1">
      <alignment vertical="top" wrapText="1"/>
    </xf>
    <xf numFmtId="0" fontId="95" fillId="0" borderId="0" xfId="0" applyFont="1" applyAlignment="1">
      <alignment vertical="top" wrapText="1"/>
    </xf>
    <xf numFmtId="0" fontId="99" fillId="0" borderId="0" xfId="0" applyFont="1" applyAlignment="1">
      <alignment vertical="top"/>
    </xf>
    <xf numFmtId="0" fontId="89" fillId="22" borderId="12" xfId="0" applyFont="1" applyFill="1" applyBorder="1" applyAlignment="1">
      <alignment vertical="top" wrapText="1"/>
    </xf>
    <xf numFmtId="0" fontId="89" fillId="0" borderId="12" xfId="0" applyFont="1" applyBorder="1" applyAlignment="1">
      <alignment vertical="top" wrapText="1"/>
    </xf>
    <xf numFmtId="0" fontId="89" fillId="0" borderId="0" xfId="0" applyFont="1" applyAlignment="1">
      <alignment vertical="top" wrapText="1"/>
    </xf>
    <xf numFmtId="0" fontId="99" fillId="0" borderId="21" xfId="0" applyFont="1" applyBorder="1" applyAlignment="1">
      <alignment vertical="top"/>
    </xf>
    <xf numFmtId="0" fontId="99" fillId="21" borderId="21" xfId="0" applyFont="1" applyFill="1" applyBorder="1" applyAlignment="1">
      <alignment vertical="top"/>
    </xf>
    <xf numFmtId="0" fontId="99" fillId="20" borderId="21" xfId="0" applyFont="1" applyFill="1" applyBorder="1" applyAlignment="1">
      <alignment vertical="top"/>
    </xf>
    <xf numFmtId="0" fontId="99" fillId="15" borderId="21" xfId="0" applyFont="1" applyFill="1" applyBorder="1" applyAlignment="1">
      <alignment vertical="top"/>
    </xf>
    <xf numFmtId="0" fontId="95" fillId="0" borderId="21" xfId="0" applyFont="1" applyBorder="1" applyAlignment="1">
      <alignment vertical="top"/>
    </xf>
    <xf numFmtId="0" fontId="52" fillId="0" borderId="12" xfId="0" applyFont="1" applyBorder="1" applyAlignment="1">
      <alignment vertical="top" wrapText="1"/>
    </xf>
    <xf numFmtId="0" fontId="97" fillId="12" borderId="12" xfId="0" applyFont="1" applyFill="1" applyBorder="1" applyAlignment="1">
      <alignment horizontal="right" vertical="top"/>
    </xf>
    <xf numFmtId="0" fontId="99" fillId="12" borderId="21" xfId="0" applyFont="1" applyFill="1" applyBorder="1" applyAlignment="1">
      <alignment vertical="top" wrapText="1"/>
    </xf>
    <xf numFmtId="0" fontId="50" fillId="0" borderId="12" xfId="0" applyFont="1" applyBorder="1" applyAlignment="1">
      <alignment horizontal="left" vertical="top" wrapText="1"/>
    </xf>
    <xf numFmtId="0" fontId="97" fillId="15" borderId="12" xfId="0" applyFont="1" applyFill="1" applyBorder="1" applyAlignment="1">
      <alignment vertical="top" wrapText="1"/>
    </xf>
    <xf numFmtId="0" fontId="0" fillId="15" borderId="0" xfId="0" applyFill="1" applyAlignment="1">
      <alignment vertical="top" wrapText="1"/>
    </xf>
    <xf numFmtId="0" fontId="110" fillId="0" borderId="0" xfId="0" applyFont="1" applyAlignment="1">
      <alignment vertical="top" wrapText="1"/>
    </xf>
    <xf numFmtId="0" fontId="40" fillId="0" borderId="0" xfId="0" applyFont="1" applyAlignment="1">
      <alignment vertical="top" wrapText="1"/>
    </xf>
    <xf numFmtId="14" fontId="61" fillId="0" borderId="3" xfId="0" applyNumberFormat="1" applyFont="1" applyBorder="1" applyAlignment="1">
      <alignment horizontal="left" vertical="top" wrapText="1"/>
    </xf>
    <xf numFmtId="0" fontId="97" fillId="17" borderId="12" xfId="0" applyFont="1" applyFill="1" applyBorder="1" applyAlignment="1">
      <alignment horizontal="right" vertical="top"/>
    </xf>
    <xf numFmtId="0" fontId="52" fillId="17" borderId="12" xfId="0" applyFont="1" applyFill="1" applyBorder="1" applyAlignment="1">
      <alignment vertical="top" wrapText="1"/>
    </xf>
    <xf numFmtId="0" fontId="99" fillId="17" borderId="21" xfId="0" applyFont="1" applyFill="1" applyBorder="1" applyAlignment="1">
      <alignment vertical="top" wrapText="1"/>
    </xf>
    <xf numFmtId="49" fontId="62" fillId="10" borderId="12" xfId="0" applyNumberFormat="1" applyFont="1" applyFill="1" applyBorder="1" applyAlignment="1">
      <alignment vertical="top"/>
    </xf>
    <xf numFmtId="0" fontId="61" fillId="10" borderId="23" xfId="0" applyFont="1" applyFill="1" applyBorder="1" applyAlignment="1">
      <alignment vertical="top" wrapText="1"/>
    </xf>
    <xf numFmtId="0" fontId="62" fillId="0" borderId="0" xfId="0" applyFont="1" applyAlignment="1">
      <alignment vertical="top"/>
    </xf>
    <xf numFmtId="0" fontId="111" fillId="0" borderId="0" xfId="0" applyFont="1" applyAlignment="1">
      <alignment horizontal="left" vertical="top"/>
    </xf>
    <xf numFmtId="0" fontId="65" fillId="0" borderId="0" xfId="0" applyFont="1" applyAlignment="1">
      <alignment vertical="top"/>
    </xf>
    <xf numFmtId="14" fontId="58" fillId="0" borderId="12" xfId="0" applyNumberFormat="1" applyFont="1" applyBorder="1" applyAlignment="1">
      <alignment horizontal="left" vertical="top" wrapText="1"/>
    </xf>
    <xf numFmtId="0" fontId="112" fillId="0" borderId="0" xfId="0" applyFont="1"/>
    <xf numFmtId="0" fontId="113" fillId="0" borderId="0" xfId="0" applyFont="1" applyAlignment="1">
      <alignment vertical="top"/>
    </xf>
    <xf numFmtId="0" fontId="62" fillId="14" borderId="15" xfId="11" applyFont="1" applyFill="1" applyBorder="1" applyAlignment="1">
      <alignment horizontal="left" vertical="top"/>
    </xf>
    <xf numFmtId="0" fontId="62" fillId="14" borderId="17" xfId="11" applyFont="1" applyFill="1" applyBorder="1" applyAlignment="1">
      <alignment horizontal="left" vertical="top"/>
    </xf>
    <xf numFmtId="0" fontId="62" fillId="14" borderId="18" xfId="11" applyFont="1" applyFill="1" applyBorder="1" applyAlignment="1">
      <alignment horizontal="left" vertical="top"/>
    </xf>
    <xf numFmtId="0" fontId="116" fillId="0" borderId="12" xfId="14" applyFont="1" applyBorder="1" applyAlignment="1">
      <alignment wrapText="1"/>
    </xf>
    <xf numFmtId="0" fontId="58" fillId="0" borderId="12" xfId="12" applyFont="1" applyBorder="1" applyAlignment="1">
      <alignment wrapText="1"/>
    </xf>
    <xf numFmtId="0" fontId="116" fillId="0" borderId="12" xfId="12" applyFont="1" applyBorder="1" applyAlignment="1">
      <alignment wrapText="1"/>
    </xf>
    <xf numFmtId="0" fontId="58" fillId="21" borderId="12" xfId="12" applyFont="1" applyFill="1" applyBorder="1" applyAlignment="1">
      <alignment wrapText="1"/>
    </xf>
    <xf numFmtId="0" fontId="116" fillId="15" borderId="12" xfId="12" applyFont="1" applyFill="1" applyBorder="1" applyAlignment="1">
      <alignment wrapText="1"/>
    </xf>
    <xf numFmtId="0" fontId="118" fillId="21" borderId="12" xfId="12" applyFont="1" applyFill="1" applyBorder="1" applyAlignment="1">
      <alignment wrapText="1"/>
    </xf>
    <xf numFmtId="0" fontId="6" fillId="0" borderId="12" xfId="12" applyBorder="1"/>
    <xf numFmtId="0" fontId="62" fillId="14" borderId="0" xfId="11" applyFont="1" applyFill="1" applyAlignment="1">
      <alignment horizontal="left" vertical="top"/>
    </xf>
    <xf numFmtId="0" fontId="62" fillId="14" borderId="0" xfId="11" applyFont="1" applyFill="1" applyAlignment="1">
      <alignment vertical="top" wrapText="1"/>
    </xf>
    <xf numFmtId="0" fontId="61" fillId="14" borderId="0" xfId="11" applyFont="1" applyFill="1" applyAlignment="1">
      <alignment vertical="top"/>
    </xf>
    <xf numFmtId="0" fontId="58" fillId="14" borderId="0" xfId="11" applyFont="1" applyFill="1" applyAlignment="1">
      <alignment vertical="top" wrapText="1"/>
    </xf>
    <xf numFmtId="0" fontId="61" fillId="0" borderId="14" xfId="11" applyFont="1" applyBorder="1" applyAlignment="1">
      <alignment vertical="top" wrapText="1"/>
    </xf>
    <xf numFmtId="0" fontId="61" fillId="0" borderId="14" xfId="11" applyFont="1" applyBorder="1" applyAlignment="1">
      <alignment vertical="top"/>
    </xf>
    <xf numFmtId="0" fontId="58" fillId="0" borderId="14" xfId="11" applyFont="1" applyBorder="1" applyAlignment="1">
      <alignment vertical="top" wrapText="1"/>
    </xf>
    <xf numFmtId="0" fontId="61" fillId="0" borderId="12" xfId="11" applyFont="1" applyBorder="1" applyAlignment="1">
      <alignment vertical="top" wrapText="1"/>
    </xf>
    <xf numFmtId="0" fontId="61" fillId="0" borderId="12" xfId="11" applyFont="1" applyBorder="1" applyAlignment="1">
      <alignment vertical="top"/>
    </xf>
    <xf numFmtId="0" fontId="58" fillId="0" borderId="12" xfId="11" applyFont="1" applyBorder="1" applyAlignment="1">
      <alignment vertical="top" wrapText="1"/>
    </xf>
    <xf numFmtId="0" fontId="62" fillId="0" borderId="0" xfId="11" applyFont="1" applyAlignment="1">
      <alignment horizontal="left" vertical="top"/>
    </xf>
    <xf numFmtId="0" fontId="61" fillId="0" borderId="0" xfId="11" applyFont="1" applyAlignment="1">
      <alignment vertical="top" wrapText="1"/>
    </xf>
    <xf numFmtId="0" fontId="62" fillId="0" borderId="12" xfId="11" applyFont="1" applyBorder="1" applyAlignment="1">
      <alignment vertical="top" wrapText="1"/>
    </xf>
    <xf numFmtId="0" fontId="62" fillId="0" borderId="0" xfId="11" applyFont="1" applyAlignment="1">
      <alignment vertical="top" wrapText="1"/>
    </xf>
    <xf numFmtId="0" fontId="61" fillId="0" borderId="13" xfId="11" applyFont="1" applyBorder="1" applyAlignment="1">
      <alignment vertical="top"/>
    </xf>
    <xf numFmtId="0" fontId="58" fillId="0" borderId="13" xfId="11" applyFont="1" applyBorder="1" applyAlignment="1">
      <alignment vertical="top" wrapText="1"/>
    </xf>
    <xf numFmtId="0" fontId="5" fillId="0" borderId="0" xfId="16"/>
    <xf numFmtId="0" fontId="8" fillId="0" borderId="0" xfId="3"/>
    <xf numFmtId="0" fontId="8" fillId="14" borderId="21" xfId="3" applyFill="1" applyBorder="1" applyAlignment="1">
      <alignment vertical="top" wrapText="1"/>
    </xf>
    <xf numFmtId="0" fontId="8" fillId="14" borderId="24" xfId="3" applyFill="1" applyBorder="1" applyAlignment="1">
      <alignment vertical="top" wrapText="1"/>
    </xf>
    <xf numFmtId="0" fontId="8" fillId="14" borderId="16" xfId="3" applyFill="1" applyBorder="1" applyAlignment="1">
      <alignment vertical="top" wrapText="1"/>
    </xf>
    <xf numFmtId="0" fontId="8" fillId="14" borderId="22" xfId="3" applyFill="1" applyBorder="1" applyAlignment="1">
      <alignment vertical="top" wrapText="1"/>
    </xf>
    <xf numFmtId="0" fontId="8" fillId="14" borderId="19" xfId="3" applyFill="1" applyBorder="1" applyAlignment="1">
      <alignment vertical="top" wrapText="1"/>
    </xf>
    <xf numFmtId="0" fontId="8" fillId="14" borderId="20" xfId="3" applyFill="1" applyBorder="1" applyAlignment="1">
      <alignment vertical="top" wrapText="1"/>
    </xf>
    <xf numFmtId="0" fontId="62" fillId="14" borderId="20" xfId="11" applyFont="1" applyFill="1" applyBorder="1" applyAlignment="1">
      <alignment vertical="top"/>
    </xf>
    <xf numFmtId="0" fontId="62" fillId="14" borderId="0" xfId="11" applyFont="1" applyFill="1" applyAlignment="1">
      <alignment vertical="top"/>
    </xf>
    <xf numFmtId="0" fontId="8" fillId="14" borderId="3" xfId="3" applyFill="1" applyBorder="1" applyAlignment="1">
      <alignment vertical="top"/>
    </xf>
    <xf numFmtId="0" fontId="8" fillId="14" borderId="0" xfId="3" applyFill="1" applyAlignment="1">
      <alignment vertical="top"/>
    </xf>
    <xf numFmtId="0" fontId="8" fillId="14" borderId="3" xfId="3" applyFill="1" applyBorder="1" applyAlignment="1">
      <alignment vertical="top" wrapText="1"/>
    </xf>
    <xf numFmtId="0" fontId="8" fillId="14" borderId="0" xfId="3" applyFill="1" applyAlignment="1">
      <alignment vertical="top" wrapText="1"/>
    </xf>
    <xf numFmtId="0" fontId="8" fillId="14" borderId="21" xfId="3" applyFill="1" applyBorder="1" applyAlignment="1">
      <alignment vertical="top"/>
    </xf>
    <xf numFmtId="0" fontId="8" fillId="14" borderId="24" xfId="3" applyFill="1" applyBorder="1" applyAlignment="1">
      <alignment vertical="top"/>
    </xf>
    <xf numFmtId="0" fontId="74" fillId="0" borderId="3" xfId="0" applyFont="1" applyBorder="1" applyAlignment="1">
      <alignment vertical="top" wrapText="1"/>
    </xf>
    <xf numFmtId="0" fontId="61" fillId="17" borderId="12" xfId="11" applyFont="1" applyFill="1" applyBorder="1" applyAlignment="1">
      <alignment vertical="top"/>
    </xf>
    <xf numFmtId="0" fontId="61" fillId="17" borderId="12" xfId="11" applyFont="1" applyFill="1" applyBorder="1" applyAlignment="1">
      <alignment vertical="top" wrapText="1"/>
    </xf>
    <xf numFmtId="0" fontId="61" fillId="0" borderId="3" xfId="10" applyFont="1" applyBorder="1" applyAlignment="1">
      <alignment vertical="top" wrapText="1"/>
    </xf>
    <xf numFmtId="14" fontId="61" fillId="0" borderId="19" xfId="10" applyNumberFormat="1" applyFont="1" applyBorder="1" applyAlignment="1">
      <alignment vertical="top" wrapText="1"/>
    </xf>
    <xf numFmtId="2" fontId="61" fillId="0" borderId="3" xfId="0" applyNumberFormat="1" applyFont="1" applyBorder="1" applyAlignment="1">
      <alignment horizontal="left" vertical="top" wrapText="1"/>
    </xf>
    <xf numFmtId="0" fontId="61" fillId="0" borderId="16" xfId="0" applyFont="1" applyBorder="1" applyAlignment="1">
      <alignment vertical="top"/>
    </xf>
    <xf numFmtId="0" fontId="61" fillId="0" borderId="3" xfId="0" applyFont="1" applyBorder="1" applyAlignment="1">
      <alignment vertical="top"/>
    </xf>
    <xf numFmtId="0" fontId="61" fillId="0" borderId="18" xfId="0" applyFont="1" applyBorder="1" applyAlignment="1">
      <alignment vertical="top" wrapText="1"/>
    </xf>
    <xf numFmtId="0" fontId="61" fillId="0" borderId="19" xfId="0" applyFont="1" applyBorder="1" applyAlignment="1">
      <alignment vertical="top"/>
    </xf>
    <xf numFmtId="14" fontId="61" fillId="0" borderId="19" xfId="0" applyNumberFormat="1" applyFont="1" applyBorder="1" applyAlignment="1">
      <alignment vertical="top" wrapText="1"/>
    </xf>
    <xf numFmtId="167" fontId="61" fillId="0" borderId="12" xfId="0" applyNumberFormat="1" applyFont="1" applyBorder="1" applyAlignment="1" applyProtection="1">
      <alignment horizontal="center" vertical="top" wrapText="1"/>
      <protection locked="0"/>
    </xf>
    <xf numFmtId="15" fontId="61" fillId="0" borderId="0" xfId="10" applyNumberFormat="1" applyFont="1" applyAlignment="1">
      <alignment vertical="top" wrapText="1"/>
    </xf>
    <xf numFmtId="0" fontId="58" fillId="0" borderId="0" xfId="10" applyFont="1" applyAlignment="1">
      <alignment vertical="top"/>
    </xf>
    <xf numFmtId="0" fontId="43" fillId="15" borderId="0" xfId="0" applyFont="1" applyFill="1" applyAlignment="1">
      <alignment horizontal="justify" vertical="center"/>
    </xf>
    <xf numFmtId="0" fontId="99" fillId="15" borderId="0" xfId="0" applyFont="1" applyFill="1" applyAlignment="1">
      <alignment vertical="top" wrapText="1"/>
    </xf>
    <xf numFmtId="0" fontId="71" fillId="0" borderId="0" xfId="0" applyFont="1" applyAlignment="1">
      <alignment vertical="top" wrapText="1"/>
    </xf>
    <xf numFmtId="14" fontId="79" fillId="0" borderId="0" xfId="0" applyNumberFormat="1" applyFont="1"/>
    <xf numFmtId="0" fontId="52" fillId="0" borderId="0" xfId="0" applyFont="1" applyAlignment="1">
      <alignment vertical="top" wrapText="1"/>
    </xf>
    <xf numFmtId="0" fontId="61" fillId="0" borderId="1" xfId="0" applyFont="1" applyBorder="1" applyAlignment="1">
      <alignment horizontal="left" vertical="top" wrapText="1"/>
    </xf>
    <xf numFmtId="14" fontId="61" fillId="0" borderId="12" xfId="0" applyNumberFormat="1" applyFont="1" applyBorder="1" applyAlignment="1">
      <alignment vertical="top" wrapText="1"/>
    </xf>
    <xf numFmtId="0" fontId="87" fillId="15" borderId="12" xfId="0" applyFont="1" applyFill="1" applyBorder="1" applyAlignment="1">
      <alignment vertical="top" wrapText="1"/>
    </xf>
    <xf numFmtId="0" fontId="99" fillId="15" borderId="21" xfId="0" applyFont="1" applyFill="1" applyBorder="1" applyAlignment="1">
      <alignment vertical="top" wrapText="1"/>
    </xf>
    <xf numFmtId="165" fontId="61" fillId="0" borderId="12" xfId="0" applyNumberFormat="1" applyFont="1" applyBorder="1" applyAlignment="1">
      <alignment vertical="top" wrapText="1"/>
    </xf>
    <xf numFmtId="0" fontId="61" fillId="12" borderId="12" xfId="11" applyFont="1" applyFill="1" applyBorder="1" applyAlignment="1">
      <alignment vertical="top" wrapText="1"/>
    </xf>
    <xf numFmtId="0" fontId="61" fillId="12" borderId="12" xfId="11" applyFont="1" applyFill="1" applyBorder="1" applyAlignment="1">
      <alignment vertical="top"/>
    </xf>
    <xf numFmtId="0" fontId="65" fillId="12" borderId="12" xfId="11" applyFont="1" applyFill="1" applyBorder="1" applyAlignment="1">
      <alignment vertical="top" wrapText="1"/>
    </xf>
    <xf numFmtId="165" fontId="62" fillId="13" borderId="12" xfId="0" applyNumberFormat="1" applyFont="1" applyFill="1" applyBorder="1" applyAlignment="1">
      <alignment vertical="top" wrapText="1"/>
    </xf>
    <xf numFmtId="0" fontId="63" fillId="6" borderId="12" xfId="0" applyFont="1" applyFill="1" applyBorder="1" applyAlignment="1">
      <alignment vertical="top" wrapText="1"/>
    </xf>
    <xf numFmtId="165" fontId="61" fillId="16" borderId="12" xfId="0" applyNumberFormat="1" applyFont="1" applyFill="1" applyBorder="1" applyAlignment="1">
      <alignment vertical="top" wrapText="1"/>
    </xf>
    <xf numFmtId="0" fontId="61" fillId="16" borderId="12" xfId="0" applyFont="1" applyFill="1" applyBorder="1" applyAlignment="1">
      <alignment vertical="top" wrapText="1"/>
    </xf>
    <xf numFmtId="0" fontId="61" fillId="16" borderId="12" xfId="0" applyFont="1" applyFill="1" applyBorder="1" applyAlignment="1">
      <alignment horizontal="left" vertical="top" wrapText="1"/>
    </xf>
    <xf numFmtId="0" fontId="62" fillId="16" borderId="12" xfId="0" applyFont="1" applyFill="1" applyBorder="1" applyAlignment="1">
      <alignment vertical="top" wrapText="1"/>
    </xf>
    <xf numFmtId="165" fontId="61" fillId="13" borderId="12" xfId="0" applyNumberFormat="1" applyFont="1" applyFill="1" applyBorder="1" applyAlignment="1">
      <alignment vertical="top" wrapText="1"/>
    </xf>
    <xf numFmtId="4" fontId="80" fillId="0" borderId="0" xfId="0" applyNumberFormat="1" applyFont="1" applyAlignment="1" applyProtection="1">
      <alignment horizontal="center" vertical="top" wrapText="1"/>
      <protection locked="0"/>
    </xf>
    <xf numFmtId="0" fontId="58" fillId="12" borderId="12" xfId="11" applyFont="1" applyFill="1" applyBorder="1" applyAlignment="1">
      <alignment vertical="top" wrapText="1"/>
    </xf>
    <xf numFmtId="0" fontId="99" fillId="0" borderId="21" xfId="0" applyFont="1" applyBorder="1" applyAlignment="1">
      <alignment vertical="top" wrapText="1"/>
    </xf>
    <xf numFmtId="0" fontId="97" fillId="16" borderId="12" xfId="0" applyFont="1" applyFill="1" applyBorder="1" applyAlignment="1">
      <alignment horizontal="right" vertical="top"/>
    </xf>
    <xf numFmtId="0" fontId="96" fillId="16" borderId="12" xfId="0" applyFont="1" applyFill="1" applyBorder="1" applyAlignment="1">
      <alignment vertical="top" wrapText="1"/>
    </xf>
    <xf numFmtId="0" fontId="99" fillId="16" borderId="21" xfId="0" applyFont="1" applyFill="1" applyBorder="1" applyAlignment="1">
      <alignment vertical="top" wrapText="1"/>
    </xf>
    <xf numFmtId="0" fontId="96" fillId="12" borderId="12" xfId="0" applyFont="1" applyFill="1" applyBorder="1" applyAlignment="1">
      <alignment vertical="top" wrapText="1"/>
    </xf>
    <xf numFmtId="0" fontId="122" fillId="0" borderId="0" xfId="20" applyFont="1" applyAlignment="1">
      <alignment vertical="top"/>
    </xf>
    <xf numFmtId="0" fontId="122" fillId="0" borderId="46" xfId="20" applyFont="1" applyBorder="1" applyAlignment="1">
      <alignment vertical="top"/>
    </xf>
    <xf numFmtId="0" fontId="121" fillId="0" borderId="0" xfId="20" applyAlignment="1">
      <alignment vertical="top"/>
    </xf>
    <xf numFmtId="0" fontId="121" fillId="0" borderId="46" xfId="20" applyBorder="1" applyAlignment="1">
      <alignment vertical="top"/>
    </xf>
    <xf numFmtId="14" fontId="121" fillId="0" borderId="0" xfId="20" applyNumberFormat="1" applyAlignment="1">
      <alignment vertical="top"/>
    </xf>
    <xf numFmtId="14" fontId="121" fillId="0" borderId="46" xfId="20" applyNumberFormat="1" applyBorder="1" applyAlignment="1">
      <alignment vertical="top"/>
    </xf>
    <xf numFmtId="167" fontId="124" fillId="0" borderId="0" xfId="20" applyNumberFormat="1" applyFont="1" applyAlignment="1">
      <alignment vertical="top"/>
    </xf>
    <xf numFmtId="167" fontId="124" fillId="0" borderId="0" xfId="20" applyNumberFormat="1" applyFont="1"/>
    <xf numFmtId="167" fontId="124" fillId="0" borderId="46" xfId="20" applyNumberFormat="1" applyFont="1" applyBorder="1" applyAlignment="1">
      <alignment vertical="top"/>
    </xf>
    <xf numFmtId="0" fontId="124" fillId="0" borderId="0" xfId="20" applyFont="1" applyAlignment="1">
      <alignment horizontal="left" indent="1"/>
    </xf>
    <xf numFmtId="14" fontId="124" fillId="0" borderId="0" xfId="20" applyNumberFormat="1" applyFont="1"/>
    <xf numFmtId="0" fontId="124" fillId="0" borderId="0" xfId="20" applyFont="1"/>
    <xf numFmtId="0" fontId="124" fillId="0" borderId="0" xfId="20" applyFont="1" applyAlignment="1">
      <alignment vertical="top"/>
    </xf>
    <xf numFmtId="4" fontId="80" fillId="0" borderId="12" xfId="0" applyNumberFormat="1" applyFont="1" applyBorder="1" applyAlignment="1" applyProtection="1">
      <alignment horizontal="center" vertical="top" wrapText="1"/>
      <protection locked="0"/>
    </xf>
    <xf numFmtId="0" fontId="3" fillId="0" borderId="12" xfId="0" applyFont="1" applyBorder="1" applyAlignment="1">
      <alignment vertical="top" wrapText="1"/>
    </xf>
    <xf numFmtId="0" fontId="2" fillId="0" borderId="12" xfId="0" applyFont="1" applyBorder="1" applyAlignment="1">
      <alignment vertical="top" wrapText="1"/>
    </xf>
    <xf numFmtId="0" fontId="99" fillId="15" borderId="12" xfId="0" applyFont="1" applyFill="1" applyBorder="1" applyAlignment="1">
      <alignment vertical="top" wrapText="1"/>
    </xf>
    <xf numFmtId="0" fontId="61" fillId="12" borderId="12" xfId="0" applyFont="1" applyFill="1" applyBorder="1" applyAlignment="1">
      <alignment vertical="top" wrapText="1"/>
    </xf>
    <xf numFmtId="0" fontId="126" fillId="0" borderId="3" xfId="0" applyFont="1" applyBorder="1" applyAlignment="1">
      <alignment vertical="top" wrapText="1"/>
    </xf>
    <xf numFmtId="0" fontId="126" fillId="0" borderId="3" xfId="0" applyFont="1" applyBorder="1" applyAlignment="1">
      <alignment vertical="top"/>
    </xf>
    <xf numFmtId="0" fontId="127" fillId="0" borderId="12" xfId="12" applyFont="1" applyBorder="1" applyAlignment="1">
      <alignment wrapText="1"/>
    </xf>
    <xf numFmtId="0" fontId="128" fillId="0" borderId="12" xfId="12" applyFont="1" applyBorder="1" applyAlignment="1">
      <alignment wrapText="1"/>
    </xf>
    <xf numFmtId="0" fontId="127" fillId="0" borderId="12" xfId="12" applyFont="1" applyBorder="1" applyAlignment="1">
      <alignment horizontal="center" wrapText="1"/>
    </xf>
    <xf numFmtId="0" fontId="6" fillId="0" borderId="12" xfId="12" applyBorder="1" applyAlignment="1">
      <alignment wrapText="1"/>
    </xf>
    <xf numFmtId="0" fontId="6" fillId="0" borderId="12" xfId="12" applyBorder="1" applyAlignment="1">
      <alignment horizontal="center" wrapText="1"/>
    </xf>
    <xf numFmtId="0" fontId="129" fillId="0" borderId="0" xfId="0" applyFont="1" applyAlignment="1">
      <alignment wrapText="1"/>
    </xf>
    <xf numFmtId="167" fontId="58" fillId="0" borderId="0" xfId="0" applyNumberFormat="1" applyFont="1" applyAlignment="1">
      <alignment vertical="top" wrapText="1"/>
    </xf>
    <xf numFmtId="0" fontId="23" fillId="0" borderId="3" xfId="0" applyFont="1" applyBorder="1" applyAlignment="1">
      <alignment vertical="top" wrapText="1"/>
    </xf>
    <xf numFmtId="0" fontId="58" fillId="0" borderId="0" xfId="0" applyFont="1" applyAlignment="1">
      <alignment horizontal="center" vertical="top"/>
    </xf>
    <xf numFmtId="0" fontId="61" fillId="0" borderId="0" xfId="0" applyFont="1" applyAlignment="1">
      <alignment horizontal="center" vertical="top"/>
    </xf>
    <xf numFmtId="0" fontId="60" fillId="0" borderId="0" xfId="0" applyFont="1" applyAlignment="1">
      <alignment horizontal="left" vertical="top" wrapText="1"/>
    </xf>
    <xf numFmtId="0" fontId="88" fillId="0" borderId="0" xfId="0" applyFont="1" applyAlignment="1">
      <alignment horizontal="left" vertical="top" wrapText="1"/>
    </xf>
    <xf numFmtId="0" fontId="60" fillId="0" borderId="0" xfId="0" applyFont="1" applyAlignment="1">
      <alignment vertical="top" wrapText="1"/>
    </xf>
    <xf numFmtId="0" fontId="61" fillId="0" borderId="0" xfId="0" applyFont="1" applyAlignment="1">
      <alignment vertical="top" wrapText="1"/>
    </xf>
    <xf numFmtId="0" fontId="60" fillId="0" borderId="0" xfId="0" applyFont="1" applyAlignment="1">
      <alignment vertical="top"/>
    </xf>
    <xf numFmtId="0" fontId="61" fillId="0" borderId="0" xfId="0" applyFont="1" applyAlignment="1">
      <alignment vertical="top"/>
    </xf>
    <xf numFmtId="0" fontId="92" fillId="0" borderId="0" xfId="0" applyFont="1" applyAlignment="1">
      <alignment vertical="top" wrapText="1"/>
    </xf>
    <xf numFmtId="0" fontId="93" fillId="0" borderId="0" xfId="0" applyFont="1" applyAlignment="1">
      <alignment vertical="top" wrapText="1"/>
    </xf>
    <xf numFmtId="0" fontId="67" fillId="0" borderId="0" xfId="0" applyFont="1" applyAlignment="1">
      <alignment horizontal="center" vertical="top"/>
    </xf>
    <xf numFmtId="0" fontId="61" fillId="0" borderId="38" xfId="0" applyFont="1" applyBorder="1" applyAlignment="1" applyProtection="1">
      <alignment horizontal="left" vertical="top"/>
      <protection locked="0"/>
    </xf>
    <xf numFmtId="0" fontId="61" fillId="0" borderId="39" xfId="0" applyFont="1" applyBorder="1" applyAlignment="1" applyProtection="1">
      <alignment horizontal="left" vertical="top"/>
      <protection locked="0"/>
    </xf>
    <xf numFmtId="0" fontId="61" fillId="0" borderId="40" xfId="0" applyFont="1" applyBorder="1" applyAlignment="1" applyProtection="1">
      <alignment horizontal="left" vertical="top"/>
      <protection locked="0"/>
    </xf>
    <xf numFmtId="0" fontId="61" fillId="0" borderId="38" xfId="0" applyFont="1" applyBorder="1" applyAlignment="1" applyProtection="1">
      <alignment horizontal="left" vertical="top" wrapText="1"/>
      <protection locked="0"/>
    </xf>
    <xf numFmtId="0" fontId="61" fillId="0" borderId="40" xfId="0" applyFont="1" applyBorder="1" applyAlignment="1" applyProtection="1">
      <alignment horizontal="left" vertical="top" wrapText="1"/>
      <protection locked="0"/>
    </xf>
    <xf numFmtId="0" fontId="62" fillId="13" borderId="23" xfId="0" applyFont="1" applyFill="1" applyBorder="1" applyAlignment="1" applyProtection="1">
      <alignment vertical="top" wrapText="1"/>
      <protection locked="0"/>
    </xf>
    <xf numFmtId="0" fontId="0" fillId="13" borderId="24" xfId="0" applyFill="1" applyBorder="1" applyAlignment="1" applyProtection="1">
      <alignment vertical="top" wrapText="1"/>
      <protection locked="0"/>
    </xf>
    <xf numFmtId="0" fontId="0" fillId="13" borderId="21" xfId="0" applyFill="1" applyBorder="1" applyAlignment="1" applyProtection="1">
      <alignment vertical="top" wrapText="1"/>
      <protection locked="0"/>
    </xf>
    <xf numFmtId="0" fontId="61" fillId="12" borderId="0" xfId="0" applyFont="1" applyFill="1" applyAlignment="1">
      <alignment horizontal="left" vertical="top" wrapText="1"/>
    </xf>
    <xf numFmtId="0" fontId="70" fillId="13" borderId="12" xfId="0" applyFont="1" applyFill="1" applyBorder="1" applyAlignment="1">
      <alignment horizontal="left" vertical="center" wrapText="1"/>
    </xf>
    <xf numFmtId="165" fontId="62" fillId="13" borderId="12" xfId="0" applyNumberFormat="1" applyFont="1" applyFill="1" applyBorder="1" applyAlignment="1">
      <alignment vertical="top" wrapText="1"/>
    </xf>
    <xf numFmtId="0" fontId="62" fillId="23" borderId="12" xfId="0" applyFont="1" applyFill="1" applyBorder="1" applyAlignment="1">
      <alignment vertical="top" wrapText="1"/>
    </xf>
    <xf numFmtId="0" fontId="0" fillId="23" borderId="12" xfId="0" applyFill="1" applyBorder="1" applyAlignment="1">
      <alignment vertical="top" wrapText="1"/>
    </xf>
    <xf numFmtId="0" fontId="62" fillId="23" borderId="13" xfId="0" applyFont="1" applyFill="1" applyBorder="1" applyAlignment="1">
      <alignment vertical="top" wrapText="1"/>
    </xf>
    <xf numFmtId="0" fontId="0" fillId="23" borderId="13" xfId="0" applyFill="1" applyBorder="1" applyAlignment="1">
      <alignment vertical="top" wrapText="1"/>
    </xf>
    <xf numFmtId="0" fontId="43" fillId="15" borderId="17" xfId="0" applyFont="1" applyFill="1" applyBorder="1" applyAlignment="1">
      <alignment horizontal="justify" vertical="center"/>
    </xf>
    <xf numFmtId="0" fontId="43" fillId="15" borderId="0" xfId="0" applyFont="1" applyFill="1" applyAlignment="1">
      <alignment horizontal="justify" vertical="center"/>
    </xf>
    <xf numFmtId="0" fontId="99" fillId="15" borderId="17" xfId="0" applyFont="1" applyFill="1" applyBorder="1" applyAlignment="1">
      <alignment vertical="top" wrapText="1"/>
    </xf>
    <xf numFmtId="0" fontId="99" fillId="15" borderId="0" xfId="0" applyFont="1" applyFill="1" applyAlignment="1">
      <alignment vertical="top" wrapText="1"/>
    </xf>
    <xf numFmtId="0" fontId="99" fillId="10" borderId="12" xfId="0" applyFont="1" applyFill="1" applyBorder="1" applyAlignment="1">
      <alignment horizontal="center"/>
    </xf>
    <xf numFmtId="0" fontId="99" fillId="10" borderId="13" xfId="0" applyFont="1" applyFill="1" applyBorder="1"/>
    <xf numFmtId="0" fontId="99" fillId="10" borderId="1" xfId="0" applyFont="1" applyFill="1" applyBorder="1"/>
    <xf numFmtId="0" fontId="99" fillId="10" borderId="14" xfId="0" applyFont="1" applyFill="1" applyBorder="1"/>
    <xf numFmtId="0" fontId="94" fillId="14" borderId="20" xfId="3" applyFont="1" applyFill="1" applyBorder="1" applyAlignment="1">
      <alignment horizontal="left" vertical="top" wrapText="1"/>
    </xf>
    <xf numFmtId="0" fontId="8" fillId="14" borderId="20" xfId="3" applyFill="1" applyBorder="1" applyAlignment="1">
      <alignment horizontal="left" vertical="top" wrapText="1"/>
    </xf>
    <xf numFmtId="0" fontId="62" fillId="14" borderId="15" xfId="11" applyFont="1" applyFill="1" applyBorder="1" applyAlignment="1">
      <alignment horizontal="left" vertical="top"/>
    </xf>
    <xf numFmtId="0" fontId="62" fillId="14" borderId="17" xfId="11" applyFont="1" applyFill="1" applyBorder="1" applyAlignment="1">
      <alignment horizontal="left" vertical="top"/>
    </xf>
    <xf numFmtId="0" fontId="62" fillId="14" borderId="18" xfId="11" applyFont="1" applyFill="1" applyBorder="1" applyAlignment="1">
      <alignment horizontal="left" vertical="top"/>
    </xf>
    <xf numFmtId="0" fontId="23" fillId="0" borderId="28" xfId="0" applyFont="1" applyBorder="1" applyAlignment="1">
      <alignment horizontal="justify" vertical="center" wrapText="1"/>
    </xf>
    <xf numFmtId="0" fontId="23" fillId="0" borderId="26" xfId="0" applyFont="1" applyBorder="1" applyAlignment="1">
      <alignment horizontal="justify" vertical="center" wrapText="1"/>
    </xf>
    <xf numFmtId="0" fontId="61" fillId="0" borderId="0" xfId="0" applyFont="1" applyAlignment="1">
      <alignment horizontal="center" wrapText="1"/>
    </xf>
    <xf numFmtId="0" fontId="65" fillId="29" borderId="33" xfId="0" applyFont="1" applyFill="1" applyBorder="1" applyAlignment="1">
      <alignment horizontal="left" vertical="top" wrapText="1"/>
    </xf>
    <xf numFmtId="0" fontId="65" fillId="29" borderId="34" xfId="0" applyFont="1" applyFill="1" applyBorder="1" applyAlignment="1">
      <alignment horizontal="left" vertical="top" wrapText="1"/>
    </xf>
    <xf numFmtId="0" fontId="65" fillId="29" borderId="25" xfId="0" applyFont="1" applyFill="1" applyBorder="1" applyAlignment="1">
      <alignment horizontal="left" vertical="top" wrapText="1"/>
    </xf>
    <xf numFmtId="0" fontId="12" fillId="0" borderId="0" xfId="0" applyFont="1" applyAlignment="1">
      <alignment horizontal="left" vertical="top" wrapText="1"/>
    </xf>
    <xf numFmtId="0" fontId="12" fillId="0" borderId="0" xfId="0" applyFont="1" applyAlignment="1">
      <alignment horizontal="center" wrapText="1"/>
    </xf>
    <xf numFmtId="0" fontId="11" fillId="8" borderId="23" xfId="0" applyFont="1" applyFill="1" applyBorder="1"/>
    <xf numFmtId="0" fontId="0" fillId="8" borderId="21" xfId="0" applyFill="1" applyBorder="1"/>
    <xf numFmtId="0" fontId="61" fillId="0" borderId="17" xfId="0" applyFont="1" applyBorder="1" applyAlignment="1">
      <alignment vertical="top" wrapText="1"/>
    </xf>
    <xf numFmtId="0" fontId="61" fillId="0" borderId="17" xfId="0" applyFont="1" applyBorder="1" applyAlignment="1">
      <alignment vertical="top"/>
    </xf>
    <xf numFmtId="0" fontId="67" fillId="0" borderId="0" xfId="0" applyFont="1" applyAlignment="1">
      <alignment horizontal="center" vertical="top" wrapText="1"/>
    </xf>
    <xf numFmtId="0" fontId="67" fillId="0" borderId="0" xfId="10" applyFont="1" applyAlignment="1">
      <alignment horizontal="center" vertical="top"/>
    </xf>
    <xf numFmtId="0" fontId="67" fillId="0" borderId="0" xfId="10" applyFont="1" applyAlignment="1">
      <alignment horizontal="center" vertical="top" wrapText="1"/>
    </xf>
    <xf numFmtId="0" fontId="61" fillId="0" borderId="18" xfId="10" applyFont="1" applyBorder="1" applyAlignment="1">
      <alignment horizontal="left" vertical="top"/>
    </xf>
    <xf numFmtId="0" fontId="61" fillId="0" borderId="20" xfId="10" applyFont="1" applyBorder="1" applyAlignment="1">
      <alignment horizontal="left" vertical="top"/>
    </xf>
    <xf numFmtId="0" fontId="61" fillId="0" borderId="17" xfId="10" applyFont="1" applyBorder="1" applyAlignment="1">
      <alignment horizontal="left" vertical="top"/>
    </xf>
    <xf numFmtId="0" fontId="61" fillId="0" borderId="0" xfId="10" applyFont="1" applyAlignment="1">
      <alignment horizontal="left" vertical="top"/>
    </xf>
    <xf numFmtId="0" fontId="58" fillId="0" borderId="0" xfId="10" applyFont="1" applyAlignment="1">
      <alignment horizontal="center" vertical="top"/>
    </xf>
    <xf numFmtId="0" fontId="58" fillId="0" borderId="3" xfId="10" applyFont="1" applyBorder="1" applyAlignment="1">
      <alignment horizontal="center" vertical="top"/>
    </xf>
    <xf numFmtId="0" fontId="61" fillId="0" borderId="0" xfId="10" applyFont="1" applyAlignment="1">
      <alignment horizontal="left" vertical="top" wrapText="1"/>
    </xf>
    <xf numFmtId="0" fontId="61" fillId="0" borderId="3" xfId="10" applyFont="1" applyBorder="1" applyAlignment="1">
      <alignment horizontal="left" vertical="top" wrapText="1"/>
    </xf>
    <xf numFmtId="0" fontId="57" fillId="0" borderId="24" xfId="10" applyFont="1" applyBorder="1" applyAlignment="1" applyProtection="1">
      <alignment horizontal="center" vertical="center" wrapText="1"/>
      <protection locked="0"/>
    </xf>
    <xf numFmtId="0" fontId="58" fillId="0" borderId="0" xfId="9" applyFont="1" applyAlignment="1">
      <alignment horizontal="left" vertical="top" wrapText="1"/>
    </xf>
    <xf numFmtId="0" fontId="62" fillId="0" borderId="0" xfId="10" applyFont="1" applyAlignment="1">
      <alignment horizontal="left" vertical="top"/>
    </xf>
    <xf numFmtId="0" fontId="22" fillId="4" borderId="29" xfId="0" applyFont="1" applyFill="1" applyBorder="1" applyAlignment="1">
      <alignment vertical="top" wrapText="1"/>
    </xf>
    <xf numFmtId="0" fontId="22" fillId="4" borderId="5" xfId="0" applyFont="1" applyFill="1" applyBorder="1" applyAlignment="1">
      <alignment vertical="top" wrapText="1"/>
    </xf>
    <xf numFmtId="49" fontId="16" fillId="3" borderId="30" xfId="0" applyNumberFormat="1" applyFont="1" applyFill="1" applyBorder="1" applyAlignment="1">
      <alignment wrapText="1"/>
    </xf>
    <xf numFmtId="49" fontId="16" fillId="3" borderId="2" xfId="0" applyNumberFormat="1" applyFont="1" applyFill="1" applyBorder="1" applyAlignment="1">
      <alignment wrapText="1"/>
    </xf>
    <xf numFmtId="0" fontId="16" fillId="3" borderId="0" xfId="0" applyFont="1" applyFill="1" applyAlignment="1">
      <alignment horizontal="left" vertical="top" wrapText="1"/>
    </xf>
    <xf numFmtId="0" fontId="16" fillId="3" borderId="4" xfId="0" applyFont="1" applyFill="1" applyBorder="1" applyAlignment="1">
      <alignment horizontal="left" vertical="top" wrapText="1"/>
    </xf>
    <xf numFmtId="0" fontId="19" fillId="4" borderId="29" xfId="0" applyFont="1" applyFill="1" applyBorder="1" applyAlignment="1">
      <alignment vertical="top" wrapText="1"/>
    </xf>
    <xf numFmtId="0" fontId="19" fillId="4" borderId="31" xfId="0" applyFont="1" applyFill="1" applyBorder="1" applyAlignment="1">
      <alignment vertical="top" wrapText="1"/>
    </xf>
    <xf numFmtId="0" fontId="19" fillId="4" borderId="32" xfId="0" applyFont="1" applyFill="1" applyBorder="1" applyAlignment="1">
      <alignment vertical="top" wrapText="1"/>
    </xf>
    <xf numFmtId="0" fontId="21" fillId="0" borderId="33" xfId="0" applyFont="1" applyBorder="1" applyAlignment="1">
      <alignment horizontal="center" vertical="top" wrapText="1"/>
    </xf>
    <xf numFmtId="0" fontId="21" fillId="0" borderId="34" xfId="0" applyFont="1" applyBorder="1" applyAlignment="1">
      <alignment horizontal="center" vertical="top" wrapText="1"/>
    </xf>
    <xf numFmtId="0" fontId="21" fillId="0" borderId="25" xfId="0" applyFont="1" applyBorder="1" applyAlignment="1">
      <alignment horizontal="center" vertical="top" wrapText="1"/>
    </xf>
    <xf numFmtId="0" fontId="21" fillId="0" borderId="35" xfId="0" applyFont="1" applyBorder="1" applyAlignment="1">
      <alignment horizontal="center" vertical="top" wrapText="1"/>
    </xf>
    <xf numFmtId="0" fontId="21" fillId="0" borderId="0" xfId="0" applyFont="1" applyAlignment="1">
      <alignment horizontal="center" vertical="top" wrapText="1"/>
    </xf>
    <xf numFmtId="0" fontId="20" fillId="0" borderId="33" xfId="0" applyFont="1" applyBorder="1" applyAlignment="1">
      <alignment horizontal="left" vertical="top" wrapText="1"/>
    </xf>
    <xf numFmtId="0" fontId="20" fillId="0" borderId="34" xfId="0" applyFont="1" applyBorder="1" applyAlignment="1">
      <alignment horizontal="left" vertical="top" wrapText="1"/>
    </xf>
    <xf numFmtId="0" fontId="20" fillId="0" borderId="25" xfId="0" applyFont="1" applyBorder="1" applyAlignment="1">
      <alignment horizontal="left" vertical="top" wrapText="1"/>
    </xf>
  </cellXfs>
  <cellStyles count="22">
    <cellStyle name="Hyperlink" xfId="1" builtinId="8"/>
    <cellStyle name="Hyperlink 2" xfId="2" xr:uid="{00000000-0005-0000-0000-000001000000}"/>
    <cellStyle name="Hyperlink 3" xfId="13" xr:uid="{00000000-0005-0000-0000-000002000000}"/>
    <cellStyle name="Hyperlink 4" xfId="21" xr:uid="{E7F0EFDE-8EDA-4993-913C-67FE7497BD98}"/>
    <cellStyle name="Normal" xfId="0" builtinId="0"/>
    <cellStyle name="Normal 2" xfId="3" xr:uid="{00000000-0005-0000-0000-000004000000}"/>
    <cellStyle name="Normal 2 2" xfId="4" xr:uid="{00000000-0005-0000-0000-000005000000}"/>
    <cellStyle name="Normal 2 2 2" xfId="17" xr:uid="{00000000-0005-0000-0000-000006000000}"/>
    <cellStyle name="Normal 2 3" xfId="15" xr:uid="{00000000-0005-0000-0000-000007000000}"/>
    <cellStyle name="Normal 3" xfId="12" xr:uid="{00000000-0005-0000-0000-000008000000}"/>
    <cellStyle name="Normal 4" xfId="16" xr:uid="{00000000-0005-0000-0000-000009000000}"/>
    <cellStyle name="Normal 5" xfId="5" xr:uid="{00000000-0005-0000-0000-00000A000000}"/>
    <cellStyle name="Normal 5 2" xfId="6" xr:uid="{00000000-0005-0000-0000-00000B000000}"/>
    <cellStyle name="Normal 5 2 2" xfId="19" xr:uid="{00000000-0005-0000-0000-00000C000000}"/>
    <cellStyle name="Normal 5 3" xfId="18" xr:uid="{00000000-0005-0000-0000-00000D000000}"/>
    <cellStyle name="Normal 6" xfId="20" xr:uid="{BE6E95F8-F7E3-4CC8-A03B-7EA85EB756C6}"/>
    <cellStyle name="Normal_2011 RA Coilte SHC Summary v10 - no names" xfId="7" xr:uid="{00000000-0005-0000-0000-00000E000000}"/>
    <cellStyle name="Normal_RT-COC-001-13 Report spreadsheet" xfId="8" xr:uid="{00000000-0005-0000-0000-00000F000000}"/>
    <cellStyle name="Normal_RT-COC-001-18 Report spreadsheet" xfId="9" xr:uid="{00000000-0005-0000-0000-000010000000}"/>
    <cellStyle name="Normal_RT-FM-001-03 Forest cert report template" xfId="10" xr:uid="{00000000-0005-0000-0000-000011000000}"/>
    <cellStyle name="Normal_Sheet1" xfId="14" xr:uid="{00000000-0005-0000-0000-000012000000}"/>
    <cellStyle name="Normal_T&amp;M RA report 2005 draft 2" xfId="11" xr:uid="{00000000-0005-0000-0000-000013000000}"/>
  </cellStyles>
  <dxfs count="12">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xdr:from>
      <xdr:col>0</xdr:col>
      <xdr:colOff>711200</xdr:colOff>
      <xdr:row>0</xdr:row>
      <xdr:rowOff>349250</xdr:rowOff>
    </xdr:from>
    <xdr:to>
      <xdr:col>0</xdr:col>
      <xdr:colOff>419100</xdr:colOff>
      <xdr:row>0</xdr:row>
      <xdr:rowOff>2749550</xdr:rowOff>
    </xdr:to>
    <xdr:pic>
      <xdr:nvPicPr>
        <xdr:cNvPr id="71689" name="Picture 1">
          <a:extLst>
            <a:ext uri="{FF2B5EF4-FFF2-40B4-BE49-F238E27FC236}">
              <a16:creationId xmlns:a16="http://schemas.microsoft.com/office/drawing/2014/main" id="{00000000-0008-0000-0000-00000918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349250"/>
          <a:ext cx="0" cy="172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517525</xdr:colOff>
      <xdr:row>0</xdr:row>
      <xdr:rowOff>466725</xdr:rowOff>
    </xdr:from>
    <xdr:to>
      <xdr:col>5</xdr:col>
      <xdr:colOff>835025</xdr:colOff>
      <xdr:row>0</xdr:row>
      <xdr:rowOff>1895475</xdr:rowOff>
    </xdr:to>
    <xdr:pic>
      <xdr:nvPicPr>
        <xdr:cNvPr id="71690" name="Picture 3">
          <a:extLst>
            <a:ext uri="{FF2B5EF4-FFF2-40B4-BE49-F238E27FC236}">
              <a16:creationId xmlns:a16="http://schemas.microsoft.com/office/drawing/2014/main" id="{00000000-0008-0000-0000-00000A1801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46675" y="466725"/>
          <a:ext cx="12985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238125</xdr:colOff>
      <xdr:row>0</xdr:row>
      <xdr:rowOff>485775</xdr:rowOff>
    </xdr:from>
    <xdr:to>
      <xdr:col>2</xdr:col>
      <xdr:colOff>1076325</xdr:colOff>
      <xdr:row>0</xdr:row>
      <xdr:rowOff>1762125</xdr:rowOff>
    </xdr:to>
    <xdr:pic>
      <xdr:nvPicPr>
        <xdr:cNvPr id="71691" name="Picture 2">
          <a:extLst>
            <a:ext uri="{FF2B5EF4-FFF2-40B4-BE49-F238E27FC236}">
              <a16:creationId xmlns:a16="http://schemas.microsoft.com/office/drawing/2014/main" id="{00000000-0008-0000-0000-00000B1801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8125" y="485775"/>
          <a:ext cx="2108200"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233979</xdr:colOff>
      <xdr:row>34</xdr:row>
      <xdr:rowOff>0</xdr:rowOff>
    </xdr:from>
    <xdr:to>
      <xdr:col>7</xdr:col>
      <xdr:colOff>333374</xdr:colOff>
      <xdr:row>34</xdr:row>
      <xdr:rowOff>45719</xdr:rowOff>
    </xdr:to>
    <xdr:pic>
      <xdr:nvPicPr>
        <xdr:cNvPr id="2404" name="Picture 20">
          <a:extLst>
            <a:ext uri="{FF2B5EF4-FFF2-40B4-BE49-F238E27FC236}">
              <a16:creationId xmlns:a16="http://schemas.microsoft.com/office/drawing/2014/main" id="{00000000-0008-0000-0600-0000640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30379" y="2389506"/>
          <a:ext cx="9939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463550</xdr:colOff>
      <xdr:row>0</xdr:row>
      <xdr:rowOff>330200</xdr:rowOff>
    </xdr:from>
    <xdr:to>
      <xdr:col>0</xdr:col>
      <xdr:colOff>2254250</xdr:colOff>
      <xdr:row>0</xdr:row>
      <xdr:rowOff>1619250</xdr:rowOff>
    </xdr:to>
    <xdr:pic>
      <xdr:nvPicPr>
        <xdr:cNvPr id="22251" name="Picture 4">
          <a:extLst>
            <a:ext uri="{FF2B5EF4-FFF2-40B4-BE49-F238E27FC236}">
              <a16:creationId xmlns:a16="http://schemas.microsoft.com/office/drawing/2014/main" id="{00000000-0008-0000-1800-0000EB5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50" y="330200"/>
          <a:ext cx="1793875" cy="128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773644</xdr:colOff>
      <xdr:row>0</xdr:row>
      <xdr:rowOff>209550</xdr:rowOff>
    </xdr:from>
    <xdr:to>
      <xdr:col>3</xdr:col>
      <xdr:colOff>2012950</xdr:colOff>
      <xdr:row>0</xdr:row>
      <xdr:rowOff>1600200</xdr:rowOff>
    </xdr:to>
    <xdr:pic>
      <xdr:nvPicPr>
        <xdr:cNvPr id="31576" name="Picture 3">
          <a:extLst>
            <a:ext uri="{FF2B5EF4-FFF2-40B4-BE49-F238E27FC236}">
              <a16:creationId xmlns:a16="http://schemas.microsoft.com/office/drawing/2014/main" id="{00000000-0008-0000-1600-0000587B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2244" y="209550"/>
          <a:ext cx="1239306"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123825</xdr:colOff>
      <xdr:row>0</xdr:row>
      <xdr:rowOff>238124</xdr:rowOff>
    </xdr:from>
    <xdr:to>
      <xdr:col>0</xdr:col>
      <xdr:colOff>1533666</xdr:colOff>
      <xdr:row>0</xdr:row>
      <xdr:rowOff>1400175</xdr:rowOff>
    </xdr:to>
    <xdr:pic>
      <xdr:nvPicPr>
        <xdr:cNvPr id="31577" name="Picture 4">
          <a:extLst>
            <a:ext uri="{FF2B5EF4-FFF2-40B4-BE49-F238E27FC236}">
              <a16:creationId xmlns:a16="http://schemas.microsoft.com/office/drawing/2014/main" id="{00000000-0008-0000-1600-0000597B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825" y="238124"/>
          <a:ext cx="1409841" cy="1162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304800</xdr:colOff>
      <xdr:row>7</xdr:row>
      <xdr:rowOff>177800</xdr:rowOff>
    </xdr:from>
    <xdr:to>
      <xdr:col>28</xdr:col>
      <xdr:colOff>127000</xdr:colOff>
      <xdr:row>12</xdr:row>
      <xdr:rowOff>152400</xdr:rowOff>
    </xdr:to>
    <xdr:pic>
      <xdr:nvPicPr>
        <xdr:cNvPr id="72737" name="Picture 4">
          <a:extLst>
            <a:ext uri="{FF2B5EF4-FFF2-40B4-BE49-F238E27FC236}">
              <a16:creationId xmlns:a16="http://schemas.microsoft.com/office/drawing/2014/main" id="{00000000-0008-0000-1A00-0000211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0" y="1466850"/>
          <a:ext cx="835660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155575</xdr:colOff>
      <xdr:row>35</xdr:row>
      <xdr:rowOff>82550</xdr:rowOff>
    </xdr:from>
    <xdr:to>
      <xdr:col>20</xdr:col>
      <xdr:colOff>212725</xdr:colOff>
      <xdr:row>57</xdr:row>
      <xdr:rowOff>25400</xdr:rowOff>
    </xdr:to>
    <xdr:pic>
      <xdr:nvPicPr>
        <xdr:cNvPr id="72738" name="Picture 5">
          <a:extLst>
            <a:ext uri="{FF2B5EF4-FFF2-40B4-BE49-F238E27FC236}">
              <a16:creationId xmlns:a16="http://schemas.microsoft.com/office/drawing/2014/main" id="{00000000-0008-0000-1A00-0000221C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2375" y="6559550"/>
          <a:ext cx="7372350" cy="413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63500</xdr:colOff>
      <xdr:row>35</xdr:row>
      <xdr:rowOff>152400</xdr:rowOff>
    </xdr:from>
    <xdr:to>
      <xdr:col>7</xdr:col>
      <xdr:colOff>220016</xdr:colOff>
      <xdr:row>46</xdr:row>
      <xdr:rowOff>142875</xdr:rowOff>
    </xdr:to>
    <xdr:pic>
      <xdr:nvPicPr>
        <xdr:cNvPr id="72741" name="Picture 9">
          <a:extLst>
            <a:ext uri="{FF2B5EF4-FFF2-40B4-BE49-F238E27FC236}">
              <a16:creationId xmlns:a16="http://schemas.microsoft.com/office/drawing/2014/main" id="{00000000-0008-0000-1A00-0000251C01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73100" y="6629400"/>
          <a:ext cx="3814116" cy="2085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114301</xdr:colOff>
      <xdr:row>1</xdr:row>
      <xdr:rowOff>34738</xdr:rowOff>
    </xdr:from>
    <xdr:to>
      <xdr:col>7</xdr:col>
      <xdr:colOff>592903</xdr:colOff>
      <xdr:row>14</xdr:row>
      <xdr:rowOff>112871</xdr:rowOff>
    </xdr:to>
    <xdr:pic>
      <xdr:nvPicPr>
        <xdr:cNvPr id="2" name="Picture 4">
          <a:extLst>
            <a:ext uri="{FF2B5EF4-FFF2-40B4-BE49-F238E27FC236}">
              <a16:creationId xmlns:a16="http://schemas.microsoft.com/office/drawing/2014/main" id="{00000000-0008-0000-1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1" y="225238"/>
          <a:ext cx="4745802" cy="2554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appi.com/" TargetMode="External"/><Relationship Id="rId1" Type="http://schemas.openxmlformats.org/officeDocument/2006/relationships/hyperlink" Target="mailto:Amanda.Horne@sappi.com" TargetMode="Externa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nctforest.com/" TargetMode="External"/><Relationship Id="rId1" Type="http://schemas.openxmlformats.org/officeDocument/2006/relationships/hyperlink" Target="mailto:craig@nctforest.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2"/>
  <sheetViews>
    <sheetView tabSelected="1" view="pageBreakPreview" zoomScaleNormal="75" zoomScaleSheetLayoutView="100" workbookViewId="0">
      <selection sqref="A1:C1"/>
    </sheetView>
  </sheetViews>
  <sheetFormatPr defaultColWidth="9" defaultRowHeight="12.5"/>
  <cols>
    <col min="1" max="1" width="6" style="35" customWidth="1"/>
    <col min="2" max="2" width="13.26953125" style="35" customWidth="1"/>
    <col min="3" max="3" width="21.54296875" style="35" customWidth="1"/>
    <col min="4" max="4" width="31.26953125" style="35" bestFit="1" customWidth="1"/>
    <col min="5" max="5" width="14.7265625" style="35" customWidth="1"/>
    <col min="6" max="6" width="16.26953125" style="35" customWidth="1"/>
    <col min="7" max="7" width="7.7265625" style="35" customWidth="1"/>
    <col min="8" max="16384" width="9" style="35"/>
  </cols>
  <sheetData>
    <row r="1" spans="1:8" ht="163.5" customHeight="1">
      <c r="A1" s="595"/>
      <c r="B1" s="596"/>
      <c r="C1" s="596"/>
      <c r="D1" s="32" t="s">
        <v>372</v>
      </c>
      <c r="E1" s="596"/>
      <c r="F1" s="596"/>
      <c r="G1" s="39"/>
    </row>
    <row r="2" spans="1:8">
      <c r="H2" s="305"/>
    </row>
    <row r="3" spans="1:8" ht="57" customHeight="1">
      <c r="A3" s="599" t="s">
        <v>718</v>
      </c>
      <c r="B3" s="600"/>
      <c r="C3" s="600"/>
      <c r="D3" s="224" t="s">
        <v>1064</v>
      </c>
      <c r="H3" s="36"/>
    </row>
    <row r="4" spans="1:8" ht="17.5">
      <c r="A4" s="300"/>
      <c r="B4" s="37"/>
      <c r="D4" s="34"/>
      <c r="H4" s="36"/>
    </row>
    <row r="5" spans="1:8" ht="28">
      <c r="A5" s="601" t="s">
        <v>719</v>
      </c>
      <c r="B5" s="602"/>
      <c r="C5" s="602"/>
      <c r="D5" s="224" t="s">
        <v>1064</v>
      </c>
      <c r="H5" s="36"/>
    </row>
    <row r="6" spans="1:8" ht="24.4" customHeight="1">
      <c r="A6" s="300" t="s">
        <v>180</v>
      </c>
      <c r="B6" s="37"/>
      <c r="D6" s="34" t="s">
        <v>715</v>
      </c>
      <c r="H6" s="36"/>
    </row>
    <row r="7" spans="1:8" ht="38.25" customHeight="1">
      <c r="A7" s="601" t="s">
        <v>172</v>
      </c>
      <c r="B7" s="602"/>
      <c r="C7" s="602"/>
      <c r="D7" s="603" t="s">
        <v>716</v>
      </c>
      <c r="E7" s="604"/>
      <c r="F7" s="604"/>
      <c r="H7" s="36"/>
    </row>
    <row r="8" spans="1:8" ht="37.5" customHeight="1">
      <c r="A8" s="300" t="s">
        <v>43</v>
      </c>
      <c r="D8" s="597" t="s">
        <v>1425</v>
      </c>
      <c r="E8" s="598"/>
      <c r="H8" s="36"/>
    </row>
    <row r="9" spans="1:8" ht="37.5" customHeight="1">
      <c r="A9" s="292" t="s">
        <v>335</v>
      </c>
      <c r="B9" s="161"/>
      <c r="C9" s="161"/>
      <c r="D9" s="291"/>
      <c r="E9" s="299"/>
      <c r="H9" s="36"/>
    </row>
    <row r="10" spans="1:8" ht="17.5">
      <c r="A10" s="300" t="s">
        <v>36</v>
      </c>
      <c r="B10" s="37"/>
      <c r="D10" s="38">
        <v>44432</v>
      </c>
      <c r="H10" s="36"/>
    </row>
    <row r="11" spans="1:8" ht="17.5">
      <c r="A11" s="601" t="s">
        <v>37</v>
      </c>
      <c r="B11" s="602"/>
      <c r="C11" s="602"/>
      <c r="D11" s="38">
        <v>46257</v>
      </c>
      <c r="H11" s="36"/>
    </row>
    <row r="12" spans="1:8" ht="17.5">
      <c r="A12" s="300"/>
      <c r="B12" s="37"/>
    </row>
    <row r="13" spans="1:8" ht="17.5">
      <c r="B13" s="37"/>
    </row>
    <row r="14" spans="1:8" ht="28">
      <c r="A14" s="306"/>
      <c r="B14" s="307" t="s">
        <v>179</v>
      </c>
      <c r="C14" s="307" t="s">
        <v>12</v>
      </c>
      <c r="D14" s="307" t="s">
        <v>383</v>
      </c>
      <c r="E14" s="307" t="s">
        <v>177</v>
      </c>
      <c r="F14" s="308" t="s">
        <v>178</v>
      </c>
      <c r="G14" s="309"/>
    </row>
    <row r="15" spans="1:8" ht="14">
      <c r="A15" s="310" t="s">
        <v>336</v>
      </c>
      <c r="B15" s="311" t="s">
        <v>1362</v>
      </c>
      <c r="C15" s="324"/>
      <c r="D15" s="311"/>
      <c r="E15" s="307"/>
      <c r="F15" s="308"/>
      <c r="G15" s="309"/>
    </row>
    <row r="16" spans="1:8" ht="14">
      <c r="A16" s="310" t="s">
        <v>112</v>
      </c>
      <c r="B16" s="312">
        <v>44292</v>
      </c>
      <c r="C16" s="312">
        <v>44432</v>
      </c>
      <c r="D16" s="312" t="s">
        <v>1363</v>
      </c>
      <c r="E16" s="312" t="s">
        <v>1390</v>
      </c>
      <c r="F16" s="312" t="s">
        <v>1390</v>
      </c>
      <c r="G16" s="313"/>
    </row>
    <row r="17" spans="1:7" ht="14">
      <c r="A17" s="306" t="s">
        <v>174</v>
      </c>
      <c r="B17" s="312">
        <v>44690</v>
      </c>
      <c r="C17" s="312">
        <v>44703</v>
      </c>
      <c r="D17" s="312" t="s">
        <v>1363</v>
      </c>
      <c r="E17" s="312" t="s">
        <v>1501</v>
      </c>
      <c r="F17" s="312" t="s">
        <v>1501</v>
      </c>
      <c r="G17" s="313"/>
    </row>
    <row r="18" spans="1:7" ht="28">
      <c r="A18" s="306" t="s">
        <v>1</v>
      </c>
      <c r="B18" s="312" t="s">
        <v>1553</v>
      </c>
      <c r="C18" s="312">
        <v>45202</v>
      </c>
      <c r="D18" s="312" t="s">
        <v>1537</v>
      </c>
      <c r="E18" s="312" t="s">
        <v>1760</v>
      </c>
      <c r="F18" s="312" t="s">
        <v>1760</v>
      </c>
      <c r="G18" s="313"/>
    </row>
    <row r="19" spans="1:7" ht="14">
      <c r="A19" s="306" t="s">
        <v>2</v>
      </c>
      <c r="B19" s="312"/>
      <c r="C19" s="312"/>
      <c r="D19" s="312"/>
      <c r="E19" s="312"/>
      <c r="F19" s="312"/>
      <c r="G19" s="313"/>
    </row>
    <row r="20" spans="1:7" ht="14">
      <c r="A20" s="306" t="s">
        <v>3</v>
      </c>
      <c r="B20" s="312"/>
      <c r="C20" s="312"/>
      <c r="D20" s="312"/>
      <c r="E20" s="312"/>
      <c r="F20" s="312"/>
      <c r="G20" s="313"/>
    </row>
    <row r="21" spans="1:7" ht="17.5">
      <c r="B21" s="37"/>
    </row>
    <row r="22" spans="1:7" ht="18" customHeight="1">
      <c r="A22" s="595" t="s">
        <v>427</v>
      </c>
      <c r="B22" s="595"/>
      <c r="C22" s="595"/>
      <c r="D22" s="595"/>
      <c r="E22" s="595"/>
      <c r="F22" s="595"/>
    </row>
    <row r="23" spans="1:7" ht="14">
      <c r="A23" s="596" t="s">
        <v>38</v>
      </c>
      <c r="B23" s="602"/>
      <c r="C23" s="602"/>
      <c r="D23" s="602"/>
      <c r="E23" s="602"/>
      <c r="F23" s="602"/>
      <c r="G23" s="39"/>
    </row>
    <row r="24" spans="1:7" ht="14">
      <c r="A24" s="39"/>
      <c r="B24" s="39"/>
    </row>
    <row r="25" spans="1:7" ht="14">
      <c r="A25" s="596" t="s">
        <v>406</v>
      </c>
      <c r="B25" s="602"/>
      <c r="C25" s="602"/>
      <c r="D25" s="602"/>
      <c r="E25" s="602"/>
      <c r="F25" s="602"/>
      <c r="G25" s="39"/>
    </row>
    <row r="26" spans="1:7" ht="14">
      <c r="A26" s="596" t="s">
        <v>408</v>
      </c>
      <c r="B26" s="602"/>
      <c r="C26" s="602"/>
      <c r="D26" s="602"/>
      <c r="E26" s="602"/>
      <c r="F26" s="602"/>
      <c r="G26" s="39"/>
    </row>
    <row r="27" spans="1:7" ht="14">
      <c r="A27" s="596" t="s">
        <v>392</v>
      </c>
      <c r="B27" s="602"/>
      <c r="C27" s="602"/>
      <c r="D27" s="602"/>
      <c r="E27" s="602"/>
      <c r="F27" s="602"/>
      <c r="G27" s="39"/>
    </row>
    <row r="28" spans="1:7" ht="14">
      <c r="A28" s="40"/>
      <c r="B28" s="40"/>
    </row>
    <row r="29" spans="1:7" ht="14">
      <c r="A29" s="605" t="s">
        <v>39</v>
      </c>
      <c r="B29" s="602"/>
      <c r="C29" s="602"/>
      <c r="D29" s="602"/>
      <c r="E29" s="602"/>
      <c r="F29" s="602"/>
      <c r="G29" s="39"/>
    </row>
    <row r="30" spans="1:7" ht="14">
      <c r="A30" s="605" t="s">
        <v>40</v>
      </c>
      <c r="B30" s="602"/>
      <c r="C30" s="602"/>
      <c r="D30" s="602"/>
      <c r="E30" s="602"/>
      <c r="F30" s="602"/>
      <c r="G30" s="39"/>
    </row>
    <row r="32" spans="1:7">
      <c r="A32" s="35" t="s">
        <v>454</v>
      </c>
    </row>
  </sheetData>
  <mergeCells count="15">
    <mergeCell ref="A11:C11"/>
    <mergeCell ref="A27:F27"/>
    <mergeCell ref="A29:F29"/>
    <mergeCell ref="A30:F30"/>
    <mergeCell ref="A23:F23"/>
    <mergeCell ref="A25:F25"/>
    <mergeCell ref="A26:F26"/>
    <mergeCell ref="A22:F22"/>
    <mergeCell ref="A1:C1"/>
    <mergeCell ref="D8:E8"/>
    <mergeCell ref="E1:F1"/>
    <mergeCell ref="A3:C3"/>
    <mergeCell ref="A5:C5"/>
    <mergeCell ref="A7:C7"/>
    <mergeCell ref="D7:F7"/>
  </mergeCells>
  <phoneticPr fontId="9" type="noConversion"/>
  <pageMargins left="0.75" right="0.75" top="1" bottom="1" header="0.5" footer="0.5"/>
  <pageSetup paperSize="9" scale="71" orientation="portrait" horizontalDpi="4294967294"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69"/>
  <sheetViews>
    <sheetView view="pageBreakPreview" workbookViewId="0"/>
  </sheetViews>
  <sheetFormatPr defaultColWidth="9" defaultRowHeight="14"/>
  <cols>
    <col min="1" max="1" width="7.26953125" style="135" customWidth="1"/>
    <col min="2" max="2" width="80.453125" style="49" customWidth="1"/>
    <col min="3" max="3" width="2.453125" style="49" customWidth="1"/>
    <col min="4" max="16384" width="9" style="42"/>
  </cols>
  <sheetData>
    <row r="1" spans="1:3" ht="28">
      <c r="A1" s="116">
        <v>7</v>
      </c>
      <c r="B1" s="117" t="s">
        <v>269</v>
      </c>
      <c r="C1" s="48"/>
    </row>
    <row r="2" spans="1:3">
      <c r="A2" s="118">
        <v>7.1</v>
      </c>
      <c r="B2" s="119" t="s">
        <v>89</v>
      </c>
      <c r="C2" s="48"/>
    </row>
    <row r="3" spans="1:3">
      <c r="A3" s="118"/>
      <c r="B3" s="120"/>
    </row>
    <row r="4" spans="1:3">
      <c r="A4" s="118"/>
      <c r="B4" s="107" t="s">
        <v>418</v>
      </c>
    </row>
    <row r="5" spans="1:3" ht="28">
      <c r="A5" s="118"/>
      <c r="B5" s="65" t="s">
        <v>1626</v>
      </c>
    </row>
    <row r="6" spans="1:3">
      <c r="A6" s="118"/>
      <c r="B6" s="65" t="s">
        <v>1554</v>
      </c>
    </row>
    <row r="7" spans="1:3">
      <c r="A7" s="118"/>
      <c r="B7" s="65" t="s">
        <v>1755</v>
      </c>
    </row>
    <row r="8" spans="1:3" ht="28">
      <c r="A8" s="118"/>
      <c r="B8" s="65" t="s">
        <v>1631</v>
      </c>
    </row>
    <row r="9" spans="1:3">
      <c r="A9" s="118"/>
      <c r="B9" s="65" t="s">
        <v>1555</v>
      </c>
    </row>
    <row r="10" spans="1:3">
      <c r="A10" s="118"/>
      <c r="B10" s="65" t="s">
        <v>1556</v>
      </c>
    </row>
    <row r="11" spans="1:3">
      <c r="A11" s="118"/>
      <c r="B11" s="65" t="s">
        <v>1557</v>
      </c>
    </row>
    <row r="12" spans="1:3">
      <c r="A12" s="118"/>
      <c r="B12" s="109"/>
    </row>
    <row r="13" spans="1:3">
      <c r="A13" s="118" t="s">
        <v>432</v>
      </c>
      <c r="B13" s="42" t="s">
        <v>1627</v>
      </c>
    </row>
    <row r="14" spans="1:3">
      <c r="A14" s="118"/>
      <c r="B14" s="42"/>
    </row>
    <row r="15" spans="1:3">
      <c r="A15" s="118" t="s">
        <v>433</v>
      </c>
      <c r="B15" s="42" t="s">
        <v>1628</v>
      </c>
    </row>
    <row r="16" spans="1:3">
      <c r="A16" s="118"/>
      <c r="B16" s="124"/>
    </row>
    <row r="17" spans="1:3">
      <c r="A17" s="118">
        <v>7.2</v>
      </c>
      <c r="B17" s="122" t="s">
        <v>90</v>
      </c>
      <c r="C17" s="48"/>
    </row>
    <row r="18" spans="1:3" ht="48.75" customHeight="1">
      <c r="A18" s="118"/>
      <c r="B18" s="120" t="s">
        <v>1756</v>
      </c>
    </row>
    <row r="19" spans="1:3" ht="15.75" customHeight="1">
      <c r="A19" s="118"/>
      <c r="B19" s="196"/>
    </row>
    <row r="20" spans="1:3">
      <c r="A20" s="118"/>
      <c r="B20" s="121"/>
    </row>
    <row r="21" spans="1:3">
      <c r="A21" s="118">
        <v>7.3</v>
      </c>
      <c r="B21" s="122" t="s">
        <v>91</v>
      </c>
      <c r="C21" s="48"/>
    </row>
    <row r="22" spans="1:3">
      <c r="A22" s="118"/>
      <c r="B22" s="123" t="s">
        <v>136</v>
      </c>
      <c r="C22" s="48"/>
    </row>
    <row r="23" spans="1:3" ht="42">
      <c r="A23" s="118"/>
      <c r="B23" s="124" t="s">
        <v>1523</v>
      </c>
    </row>
    <row r="24" spans="1:3" ht="42">
      <c r="A24" s="118"/>
      <c r="B24" s="124" t="s">
        <v>1532</v>
      </c>
    </row>
    <row r="25" spans="1:3">
      <c r="A25" s="118"/>
      <c r="B25" s="124" t="s">
        <v>92</v>
      </c>
    </row>
    <row r="26" spans="1:3">
      <c r="A26" s="118"/>
      <c r="B26" s="124"/>
    </row>
    <row r="27" spans="1:3">
      <c r="A27" s="118" t="s">
        <v>20</v>
      </c>
      <c r="B27" s="125" t="s">
        <v>17</v>
      </c>
      <c r="C27" s="48"/>
    </row>
    <row r="28" spans="1:3">
      <c r="A28" s="118"/>
      <c r="B28" s="124" t="s">
        <v>1536</v>
      </c>
    </row>
    <row r="29" spans="1:3">
      <c r="A29" s="118"/>
      <c r="B29" s="121"/>
    </row>
    <row r="30" spans="1:3">
      <c r="A30" s="118">
        <v>7.4</v>
      </c>
      <c r="B30" s="122" t="s">
        <v>439</v>
      </c>
      <c r="C30" s="48"/>
    </row>
    <row r="31" spans="1:3" ht="154">
      <c r="A31" s="118" t="s">
        <v>162</v>
      </c>
      <c r="B31" s="107" t="s">
        <v>438</v>
      </c>
      <c r="C31" s="51"/>
    </row>
    <row r="32" spans="1:3" ht="56">
      <c r="A32" s="118" t="s">
        <v>445</v>
      </c>
      <c r="B32" s="43" t="s">
        <v>1757</v>
      </c>
      <c r="C32" s="137"/>
    </row>
    <row r="33" spans="1:3">
      <c r="A33" s="118"/>
      <c r="B33" s="127"/>
    </row>
    <row r="34" spans="1:3">
      <c r="A34" s="118"/>
      <c r="B34" s="124" t="s">
        <v>1558</v>
      </c>
    </row>
    <row r="35" spans="1:3">
      <c r="A35" s="118"/>
      <c r="B35" s="130"/>
    </row>
    <row r="36" spans="1:3">
      <c r="A36" s="118" t="s">
        <v>446</v>
      </c>
      <c r="B36" s="125" t="s">
        <v>444</v>
      </c>
    </row>
    <row r="37" spans="1:3" ht="84">
      <c r="A37" s="118"/>
      <c r="B37" s="121" t="s">
        <v>1470</v>
      </c>
    </row>
    <row r="38" spans="1:3">
      <c r="A38" s="118">
        <v>7.5</v>
      </c>
      <c r="B38" s="122" t="s">
        <v>93</v>
      </c>
      <c r="C38" s="50"/>
    </row>
    <row r="39" spans="1:3">
      <c r="A39" s="118"/>
      <c r="B39" s="120" t="s">
        <v>1629</v>
      </c>
      <c r="C39" s="41"/>
    </row>
    <row r="40" spans="1:3">
      <c r="A40" s="118"/>
      <c r="B40" s="124" t="s">
        <v>1324</v>
      </c>
      <c r="C40" s="43"/>
    </row>
    <row r="41" spans="1:3">
      <c r="A41" s="118"/>
      <c r="B41" s="124" t="s">
        <v>1630</v>
      </c>
      <c r="C41" s="44"/>
    </row>
    <row r="42" spans="1:3">
      <c r="A42" s="118"/>
      <c r="B42" s="124" t="s">
        <v>1632</v>
      </c>
      <c r="C42" s="41"/>
    </row>
    <row r="43" spans="1:3">
      <c r="A43" s="118"/>
      <c r="B43" s="124" t="s">
        <v>386</v>
      </c>
      <c r="C43" s="48"/>
    </row>
    <row r="44" spans="1:3">
      <c r="A44" s="118"/>
      <c r="B44" s="124"/>
      <c r="C44" s="50"/>
    </row>
    <row r="45" spans="1:3">
      <c r="A45" s="118">
        <v>7.6</v>
      </c>
      <c r="B45" s="138" t="s">
        <v>95</v>
      </c>
    </row>
    <row r="46" spans="1:3" ht="28">
      <c r="A46" s="118"/>
      <c r="B46" s="124" t="s">
        <v>155</v>
      </c>
      <c r="C46" s="43"/>
    </row>
    <row r="47" spans="1:3">
      <c r="A47" s="118"/>
      <c r="B47" s="121"/>
      <c r="C47" s="41"/>
    </row>
    <row r="48" spans="1:3">
      <c r="A48" s="118">
        <v>7.7</v>
      </c>
      <c r="B48" s="122" t="s">
        <v>182</v>
      </c>
      <c r="C48" s="41"/>
    </row>
    <row r="49" spans="1:3" ht="70">
      <c r="A49" s="118"/>
      <c r="B49" s="120" t="s">
        <v>1758</v>
      </c>
      <c r="C49" s="43"/>
    </row>
    <row r="50" spans="1:3" ht="70">
      <c r="A50" s="118"/>
      <c r="B50" s="124" t="s">
        <v>1753</v>
      </c>
      <c r="C50" s="41"/>
    </row>
    <row r="51" spans="1:3" ht="70">
      <c r="A51" s="118"/>
      <c r="B51" s="124" t="s">
        <v>1754</v>
      </c>
      <c r="C51" s="43"/>
    </row>
    <row r="52" spans="1:3">
      <c r="A52" s="118"/>
      <c r="B52" s="124"/>
      <c r="C52" s="41"/>
    </row>
    <row r="53" spans="1:3">
      <c r="A53" s="139" t="s">
        <v>272</v>
      </c>
      <c r="B53" s="122" t="s">
        <v>96</v>
      </c>
      <c r="C53" s="41"/>
    </row>
    <row r="54" spans="1:3" ht="42">
      <c r="A54" s="118"/>
      <c r="B54" s="120" t="s">
        <v>414</v>
      </c>
      <c r="C54" s="41"/>
    </row>
    <row r="55" spans="1:3">
      <c r="A55" s="118"/>
      <c r="B55" s="121"/>
      <c r="C55" s="41"/>
    </row>
    <row r="56" spans="1:3" ht="42">
      <c r="A56" s="118">
        <v>7.9</v>
      </c>
      <c r="B56" s="122" t="s">
        <v>347</v>
      </c>
    </row>
    <row r="57" spans="1:3" ht="28">
      <c r="A57" s="118"/>
      <c r="B57" s="120" t="s">
        <v>156</v>
      </c>
    </row>
    <row r="58" spans="1:3">
      <c r="A58" s="118"/>
      <c r="B58" s="121"/>
    </row>
    <row r="59" spans="1:3">
      <c r="A59" s="118" t="s">
        <v>273</v>
      </c>
      <c r="B59" s="122" t="s">
        <v>157</v>
      </c>
    </row>
    <row r="60" spans="1:3" ht="56">
      <c r="A60" s="118"/>
      <c r="B60" s="120" t="s">
        <v>354</v>
      </c>
    </row>
    <row r="61" spans="1:3">
      <c r="A61" s="118"/>
      <c r="B61" s="121"/>
    </row>
    <row r="62" spans="1:3">
      <c r="A62" s="118">
        <v>7.11</v>
      </c>
      <c r="B62" s="122" t="s">
        <v>346</v>
      </c>
    </row>
    <row r="63" spans="1:3" ht="28">
      <c r="A63" s="118"/>
      <c r="B63" s="120" t="s">
        <v>158</v>
      </c>
    </row>
    <row r="64" spans="1:3">
      <c r="A64" s="118" t="s">
        <v>4</v>
      </c>
      <c r="B64" s="125" t="s">
        <v>186</v>
      </c>
    </row>
    <row r="65" spans="1:2" ht="25" hidden="1">
      <c r="A65" s="133" t="s">
        <v>28</v>
      </c>
      <c r="B65" s="124"/>
    </row>
    <row r="66" spans="1:2" hidden="1">
      <c r="A66" s="133" t="s">
        <v>270</v>
      </c>
      <c r="B66" s="124"/>
    </row>
    <row r="67" spans="1:2" ht="25" hidden="1">
      <c r="A67" s="133" t="s">
        <v>196</v>
      </c>
      <c r="B67" s="124"/>
    </row>
    <row r="68" spans="1:2" hidden="1">
      <c r="A68" s="134" t="s">
        <v>135</v>
      </c>
      <c r="B68" s="121"/>
    </row>
    <row r="69" spans="1:2">
      <c r="B69" s="41" t="s">
        <v>725</v>
      </c>
    </row>
  </sheetData>
  <phoneticPr fontId="9"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75"/>
  <sheetViews>
    <sheetView view="pageBreakPreview" workbookViewId="0"/>
  </sheetViews>
  <sheetFormatPr defaultColWidth="9" defaultRowHeight="14"/>
  <cols>
    <col min="1" max="1" width="7.26953125" style="135" customWidth="1"/>
    <col min="2" max="2" width="80.453125" style="49" customWidth="1"/>
    <col min="3" max="3" width="1.453125" style="49" customWidth="1"/>
    <col min="4" max="16384" width="9" style="42"/>
  </cols>
  <sheetData>
    <row r="1" spans="1:3" ht="28">
      <c r="A1" s="116">
        <v>8</v>
      </c>
      <c r="B1" s="117" t="s">
        <v>271</v>
      </c>
      <c r="C1" s="103"/>
    </row>
    <row r="2" spans="1:3">
      <c r="A2" s="118">
        <v>8.1</v>
      </c>
      <c r="B2" s="119" t="s">
        <v>89</v>
      </c>
      <c r="C2" s="103"/>
    </row>
    <row r="3" spans="1:3">
      <c r="A3" s="118"/>
      <c r="B3" s="120"/>
      <c r="C3" s="108"/>
    </row>
    <row r="4" spans="1:3">
      <c r="A4" s="118"/>
      <c r="B4" s="107" t="s">
        <v>418</v>
      </c>
      <c r="C4" s="108"/>
    </row>
    <row r="5" spans="1:3">
      <c r="A5" s="118"/>
      <c r="B5" s="109" t="s">
        <v>453</v>
      </c>
      <c r="C5" s="108"/>
    </row>
    <row r="6" spans="1:3">
      <c r="A6" s="118"/>
      <c r="B6" s="109" t="s">
        <v>419</v>
      </c>
      <c r="C6" s="108"/>
    </row>
    <row r="7" spans="1:3">
      <c r="A7" s="118"/>
      <c r="B7" s="109" t="s">
        <v>420</v>
      </c>
      <c r="C7" s="108"/>
    </row>
    <row r="8" spans="1:3">
      <c r="A8" s="118"/>
      <c r="B8" s="109" t="s">
        <v>421</v>
      </c>
      <c r="C8" s="108"/>
    </row>
    <row r="9" spans="1:3">
      <c r="A9" s="118"/>
      <c r="B9" s="109" t="s">
        <v>421</v>
      </c>
      <c r="C9" s="108"/>
    </row>
    <row r="10" spans="1:3">
      <c r="A10" s="118"/>
      <c r="B10" s="109" t="s">
        <v>422</v>
      </c>
      <c r="C10" s="108"/>
    </row>
    <row r="11" spans="1:3">
      <c r="A11" s="118"/>
      <c r="B11" s="109" t="s">
        <v>423</v>
      </c>
      <c r="C11" s="108"/>
    </row>
    <row r="12" spans="1:3">
      <c r="A12" s="118"/>
      <c r="B12" s="109" t="s">
        <v>452</v>
      </c>
      <c r="C12" s="108"/>
    </row>
    <row r="13" spans="1:3">
      <c r="A13" s="118"/>
      <c r="B13" s="109"/>
      <c r="C13" s="108"/>
    </row>
    <row r="14" spans="1:3">
      <c r="A14" s="118" t="s">
        <v>434</v>
      </c>
      <c r="B14" s="42" t="s">
        <v>431</v>
      </c>
      <c r="C14" s="108"/>
    </row>
    <row r="15" spans="1:3">
      <c r="A15" s="118"/>
      <c r="B15" s="42"/>
      <c r="C15" s="108"/>
    </row>
    <row r="16" spans="1:3">
      <c r="A16" s="118" t="s">
        <v>435</v>
      </c>
      <c r="B16" s="42" t="s">
        <v>430</v>
      </c>
      <c r="C16" s="108"/>
    </row>
    <row r="17" spans="1:3">
      <c r="A17" s="118"/>
      <c r="B17" s="121"/>
      <c r="C17" s="108"/>
    </row>
    <row r="18" spans="1:3">
      <c r="A18" s="118">
        <v>8.1999999999999993</v>
      </c>
      <c r="B18" s="122" t="s">
        <v>90</v>
      </c>
      <c r="C18" s="103"/>
    </row>
    <row r="19" spans="1:3" ht="54.75" customHeight="1">
      <c r="A19" s="118"/>
      <c r="B19" s="136" t="s">
        <v>401</v>
      </c>
      <c r="C19" s="108"/>
    </row>
    <row r="20" spans="1:3" ht="15" customHeight="1">
      <c r="A20" s="118"/>
      <c r="B20" s="196"/>
      <c r="C20" s="108"/>
    </row>
    <row r="21" spans="1:3">
      <c r="A21" s="118"/>
      <c r="B21" s="121"/>
      <c r="C21" s="108"/>
    </row>
    <row r="22" spans="1:3">
      <c r="A22" s="118">
        <v>8.3000000000000007</v>
      </c>
      <c r="B22" s="122" t="s">
        <v>91</v>
      </c>
      <c r="C22" s="103"/>
    </row>
    <row r="23" spans="1:3">
      <c r="A23" s="118"/>
      <c r="B23" s="123" t="s">
        <v>136</v>
      </c>
      <c r="C23" s="103"/>
    </row>
    <row r="24" spans="1:3">
      <c r="A24" s="118"/>
      <c r="B24" s="124" t="s">
        <v>264</v>
      </c>
      <c r="C24" s="108"/>
    </row>
    <row r="25" spans="1:3">
      <c r="A25" s="118"/>
      <c r="B25" s="124" t="s">
        <v>265</v>
      </c>
      <c r="C25" s="108"/>
    </row>
    <row r="26" spans="1:3">
      <c r="A26" s="118"/>
      <c r="B26" s="124" t="s">
        <v>266</v>
      </c>
      <c r="C26" s="108"/>
    </row>
    <row r="27" spans="1:3">
      <c r="A27" s="118"/>
      <c r="B27" s="124" t="s">
        <v>92</v>
      </c>
      <c r="C27" s="108"/>
    </row>
    <row r="28" spans="1:3">
      <c r="A28" s="118"/>
      <c r="B28" s="124"/>
      <c r="C28" s="108"/>
    </row>
    <row r="29" spans="1:3">
      <c r="A29" s="118" t="s">
        <v>185</v>
      </c>
      <c r="B29" s="125" t="s">
        <v>17</v>
      </c>
      <c r="C29" s="103"/>
    </row>
    <row r="30" spans="1:3">
      <c r="A30" s="118"/>
      <c r="B30" s="124"/>
      <c r="C30" s="108"/>
    </row>
    <row r="31" spans="1:3">
      <c r="A31" s="118"/>
      <c r="B31" s="121"/>
      <c r="C31" s="108"/>
    </row>
    <row r="32" spans="1:3">
      <c r="A32" s="118">
        <v>8.4</v>
      </c>
      <c r="B32" s="122" t="s">
        <v>439</v>
      </c>
      <c r="C32" s="112"/>
    </row>
    <row r="33" spans="1:3" ht="154">
      <c r="A33" s="118" t="s">
        <v>175</v>
      </c>
      <c r="B33" s="107" t="s">
        <v>438</v>
      </c>
      <c r="C33" s="129"/>
    </row>
    <row r="34" spans="1:3" ht="56">
      <c r="A34" s="118" t="s">
        <v>447</v>
      </c>
      <c r="B34" s="43" t="s">
        <v>440</v>
      </c>
      <c r="C34" s="112"/>
    </row>
    <row r="35" spans="1:3">
      <c r="A35" s="118"/>
      <c r="B35" s="107"/>
      <c r="C35" s="112"/>
    </row>
    <row r="36" spans="1:3">
      <c r="A36" s="118"/>
      <c r="B36" s="128" t="s">
        <v>104</v>
      </c>
      <c r="C36" s="113"/>
    </row>
    <row r="37" spans="1:3">
      <c r="A37" s="118"/>
      <c r="B37" s="127"/>
      <c r="C37" s="108"/>
    </row>
    <row r="38" spans="1:3" ht="84">
      <c r="A38" s="118"/>
      <c r="B38" s="127" t="s">
        <v>119</v>
      </c>
      <c r="C38" s="103"/>
    </row>
    <row r="39" spans="1:3">
      <c r="A39" s="118"/>
      <c r="B39" s="130" t="s">
        <v>120</v>
      </c>
      <c r="C39" s="108"/>
    </row>
    <row r="40" spans="1:3">
      <c r="A40" s="118"/>
      <c r="B40" s="130"/>
      <c r="C40" s="108"/>
    </row>
    <row r="41" spans="1:3">
      <c r="A41" s="118" t="s">
        <v>448</v>
      </c>
      <c r="B41" s="125" t="s">
        <v>444</v>
      </c>
      <c r="C41" s="108"/>
    </row>
    <row r="42" spans="1:3" ht="84">
      <c r="A42" s="118"/>
      <c r="B42" s="199" t="s">
        <v>384</v>
      </c>
      <c r="C42" s="108"/>
    </row>
    <row r="43" spans="1:3">
      <c r="A43" s="118"/>
      <c r="B43" s="121"/>
      <c r="C43" s="103"/>
    </row>
    <row r="44" spans="1:3">
      <c r="A44" s="118">
        <v>8.5</v>
      </c>
      <c r="B44" s="122" t="s">
        <v>93</v>
      </c>
      <c r="C44" s="113"/>
    </row>
    <row r="45" spans="1:3">
      <c r="A45" s="118"/>
      <c r="B45" s="131" t="s">
        <v>108</v>
      </c>
      <c r="C45" s="108"/>
    </row>
    <row r="46" spans="1:3">
      <c r="A46" s="118"/>
      <c r="B46" s="130" t="s">
        <v>109</v>
      </c>
      <c r="C46" s="103"/>
    </row>
    <row r="47" spans="1:3">
      <c r="A47" s="118"/>
      <c r="B47" s="130" t="s">
        <v>110</v>
      </c>
      <c r="C47" s="113"/>
    </row>
    <row r="48" spans="1:3">
      <c r="A48" s="118"/>
      <c r="B48" s="130" t="s">
        <v>267</v>
      </c>
      <c r="C48" s="108"/>
    </row>
    <row r="49" spans="1:3">
      <c r="A49" s="118"/>
      <c r="B49" s="130" t="s">
        <v>385</v>
      </c>
      <c r="C49" s="103"/>
    </row>
    <row r="50" spans="1:3">
      <c r="A50" s="118"/>
      <c r="B50" s="121"/>
      <c r="C50" s="108"/>
    </row>
    <row r="51" spans="1:3">
      <c r="A51" s="118">
        <v>8.6</v>
      </c>
      <c r="B51" s="122" t="s">
        <v>95</v>
      </c>
      <c r="C51" s="108"/>
    </row>
    <row r="52" spans="1:3" ht="28">
      <c r="A52" s="118"/>
      <c r="B52" s="120" t="s">
        <v>155</v>
      </c>
      <c r="C52" s="103"/>
    </row>
    <row r="53" spans="1:3">
      <c r="A53" s="118"/>
      <c r="B53" s="121"/>
      <c r="C53" s="108"/>
    </row>
    <row r="54" spans="1:3">
      <c r="A54" s="118">
        <v>8.6999999999999993</v>
      </c>
      <c r="B54" s="122" t="s">
        <v>182</v>
      </c>
      <c r="C54" s="103"/>
    </row>
    <row r="55" spans="1:3" ht="28">
      <c r="A55" s="118"/>
      <c r="B55" s="131" t="s">
        <v>98</v>
      </c>
      <c r="C55" s="108"/>
    </row>
    <row r="56" spans="1:3" ht="28">
      <c r="A56" s="118"/>
      <c r="B56" s="130" t="s">
        <v>42</v>
      </c>
      <c r="C56" s="108"/>
    </row>
    <row r="57" spans="1:3">
      <c r="A57" s="118"/>
      <c r="B57" s="130" t="s">
        <v>99</v>
      </c>
      <c r="C57" s="108"/>
    </row>
    <row r="58" spans="1:3">
      <c r="A58" s="118"/>
      <c r="B58" s="124"/>
      <c r="C58" s="108"/>
    </row>
    <row r="59" spans="1:3">
      <c r="A59" s="118"/>
      <c r="B59" s="121"/>
    </row>
    <row r="60" spans="1:3">
      <c r="A60" s="132" t="s">
        <v>274</v>
      </c>
      <c r="B60" s="122" t="s">
        <v>96</v>
      </c>
    </row>
    <row r="61" spans="1:3" ht="42">
      <c r="A61" s="118"/>
      <c r="B61" s="131" t="s">
        <v>414</v>
      </c>
    </row>
    <row r="62" spans="1:3">
      <c r="A62" s="118"/>
      <c r="B62" s="121"/>
    </row>
    <row r="63" spans="1:3" ht="42">
      <c r="A63" s="118" t="s">
        <v>275</v>
      </c>
      <c r="B63" s="122" t="s">
        <v>347</v>
      </c>
    </row>
    <row r="64" spans="1:3" ht="28">
      <c r="A64" s="118"/>
      <c r="B64" s="131" t="s">
        <v>156</v>
      </c>
    </row>
    <row r="65" spans="1:2">
      <c r="A65" s="118"/>
      <c r="B65" s="121"/>
    </row>
    <row r="66" spans="1:2">
      <c r="A66" s="118" t="s">
        <v>276</v>
      </c>
      <c r="B66" s="122" t="s">
        <v>157</v>
      </c>
    </row>
    <row r="67" spans="1:2" ht="56">
      <c r="A67" s="118"/>
      <c r="B67" s="120" t="s">
        <v>354</v>
      </c>
    </row>
    <row r="68" spans="1:2">
      <c r="A68" s="118"/>
      <c r="B68" s="121"/>
    </row>
    <row r="69" spans="1:2">
      <c r="A69" s="118">
        <v>8.11</v>
      </c>
      <c r="B69" s="122" t="s">
        <v>346</v>
      </c>
    </row>
    <row r="70" spans="1:2" ht="28">
      <c r="A70" s="118"/>
      <c r="B70" s="120" t="s">
        <v>158</v>
      </c>
    </row>
    <row r="71" spans="1:2">
      <c r="A71" s="118" t="s">
        <v>4</v>
      </c>
      <c r="B71" s="125" t="s">
        <v>186</v>
      </c>
    </row>
    <row r="72" spans="1:2" ht="25">
      <c r="A72" s="133" t="s">
        <v>28</v>
      </c>
      <c r="B72" s="124"/>
    </row>
    <row r="73" spans="1:2">
      <c r="A73" s="133"/>
      <c r="B73" s="124"/>
    </row>
    <row r="74" spans="1:2" ht="25">
      <c r="A74" s="133" t="s">
        <v>262</v>
      </c>
      <c r="B74" s="124"/>
    </row>
    <row r="75" spans="1:2">
      <c r="A75" s="134" t="s">
        <v>135</v>
      </c>
      <c r="B75" s="121"/>
    </row>
  </sheetData>
  <phoneticPr fontId="9"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75"/>
  <sheetViews>
    <sheetView view="pageBreakPreview" workbookViewId="0"/>
  </sheetViews>
  <sheetFormatPr defaultColWidth="9" defaultRowHeight="14"/>
  <cols>
    <col min="1" max="1" width="7.26953125" style="135" customWidth="1"/>
    <col min="2" max="2" width="80.453125" style="49" customWidth="1"/>
    <col min="3" max="3" width="2" style="49" customWidth="1"/>
    <col min="4" max="16384" width="9" style="42"/>
  </cols>
  <sheetData>
    <row r="1" spans="1:3" ht="28">
      <c r="A1" s="116">
        <v>9</v>
      </c>
      <c r="B1" s="117" t="s">
        <v>277</v>
      </c>
      <c r="C1" s="48"/>
    </row>
    <row r="2" spans="1:3">
      <c r="A2" s="118">
        <v>9.1</v>
      </c>
      <c r="B2" s="119" t="s">
        <v>89</v>
      </c>
      <c r="C2" s="48"/>
    </row>
    <row r="3" spans="1:3">
      <c r="A3" s="118"/>
      <c r="B3" s="120"/>
    </row>
    <row r="4" spans="1:3">
      <c r="A4" s="118"/>
      <c r="B4" s="107" t="s">
        <v>418</v>
      </c>
    </row>
    <row r="5" spans="1:3">
      <c r="A5" s="118"/>
      <c r="B5" s="109" t="s">
        <v>453</v>
      </c>
    </row>
    <row r="6" spans="1:3">
      <c r="A6" s="118"/>
      <c r="B6" s="109" t="s">
        <v>419</v>
      </c>
    </row>
    <row r="7" spans="1:3">
      <c r="A7" s="118"/>
      <c r="B7" s="109" t="s">
        <v>420</v>
      </c>
    </row>
    <row r="8" spans="1:3">
      <c r="A8" s="118"/>
      <c r="B8" s="109" t="s">
        <v>421</v>
      </c>
    </row>
    <row r="9" spans="1:3">
      <c r="A9" s="118"/>
      <c r="B9" s="109" t="s">
        <v>421</v>
      </c>
    </row>
    <row r="10" spans="1:3">
      <c r="A10" s="118"/>
      <c r="B10" s="109" t="s">
        <v>422</v>
      </c>
    </row>
    <row r="11" spans="1:3">
      <c r="A11" s="118"/>
      <c r="B11" s="109" t="s">
        <v>423</v>
      </c>
    </row>
    <row r="12" spans="1:3">
      <c r="A12" s="118"/>
      <c r="B12" s="109" t="s">
        <v>452</v>
      </c>
    </row>
    <row r="13" spans="1:3">
      <c r="A13" s="118"/>
      <c r="B13" s="109"/>
    </row>
    <row r="14" spans="1:3">
      <c r="A14" s="118" t="s">
        <v>436</v>
      </c>
      <c r="B14" s="42" t="s">
        <v>431</v>
      </c>
    </row>
    <row r="15" spans="1:3">
      <c r="A15" s="118"/>
      <c r="B15" s="42"/>
    </row>
    <row r="16" spans="1:3">
      <c r="A16" s="118" t="s">
        <v>437</v>
      </c>
      <c r="B16" s="42" t="s">
        <v>430</v>
      </c>
    </row>
    <row r="17" spans="1:3">
      <c r="A17" s="118"/>
      <c r="B17" s="121"/>
    </row>
    <row r="18" spans="1:3">
      <c r="A18" s="118">
        <v>9.1999999999999993</v>
      </c>
      <c r="B18" s="122" t="s">
        <v>90</v>
      </c>
      <c r="C18" s="48"/>
    </row>
    <row r="19" spans="1:3" ht="56.25" customHeight="1">
      <c r="A19" s="118"/>
      <c r="B19" s="136" t="s">
        <v>401</v>
      </c>
    </row>
    <row r="20" spans="1:3" ht="15.75" customHeight="1">
      <c r="A20" s="118"/>
      <c r="B20" s="196"/>
    </row>
    <row r="21" spans="1:3">
      <c r="A21" s="118"/>
      <c r="B21" s="121"/>
    </row>
    <row r="22" spans="1:3">
      <c r="A22" s="118">
        <v>9.3000000000000007</v>
      </c>
      <c r="B22" s="122" t="s">
        <v>91</v>
      </c>
      <c r="C22" s="48"/>
    </row>
    <row r="23" spans="1:3">
      <c r="A23" s="118"/>
      <c r="B23" s="123" t="s">
        <v>136</v>
      </c>
      <c r="C23" s="48"/>
    </row>
    <row r="24" spans="1:3">
      <c r="A24" s="118"/>
      <c r="B24" s="124" t="s">
        <v>264</v>
      </c>
    </row>
    <row r="25" spans="1:3">
      <c r="A25" s="118"/>
      <c r="B25" s="124" t="s">
        <v>265</v>
      </c>
    </row>
    <row r="26" spans="1:3">
      <c r="A26" s="118"/>
      <c r="B26" s="124" t="s">
        <v>266</v>
      </c>
    </row>
    <row r="27" spans="1:3">
      <c r="A27" s="118"/>
      <c r="B27" s="124" t="s">
        <v>92</v>
      </c>
    </row>
    <row r="28" spans="1:3">
      <c r="A28" s="118"/>
      <c r="B28" s="124"/>
    </row>
    <row r="29" spans="1:3">
      <c r="A29" s="118" t="s">
        <v>8</v>
      </c>
      <c r="B29" s="125" t="s">
        <v>17</v>
      </c>
      <c r="C29" s="48"/>
    </row>
    <row r="30" spans="1:3">
      <c r="A30" s="118"/>
      <c r="B30" s="124"/>
    </row>
    <row r="31" spans="1:3">
      <c r="A31" s="118"/>
      <c r="B31" s="121"/>
    </row>
    <row r="32" spans="1:3">
      <c r="A32" s="118">
        <v>9.4</v>
      </c>
      <c r="B32" s="122" t="s">
        <v>439</v>
      </c>
      <c r="C32" s="51"/>
    </row>
    <row r="33" spans="1:3" ht="154">
      <c r="A33" s="118" t="s">
        <v>181</v>
      </c>
      <c r="B33" s="107" t="s">
        <v>438</v>
      </c>
      <c r="C33" s="137"/>
    </row>
    <row r="34" spans="1:3" ht="56">
      <c r="A34" s="118" t="s">
        <v>449</v>
      </c>
      <c r="B34" s="43" t="s">
        <v>440</v>
      </c>
      <c r="C34" s="51"/>
    </row>
    <row r="35" spans="1:3">
      <c r="A35" s="118"/>
      <c r="B35" s="107"/>
      <c r="C35" s="51"/>
    </row>
    <row r="36" spans="1:3">
      <c r="A36" s="118"/>
      <c r="B36" s="128" t="s">
        <v>104</v>
      </c>
      <c r="C36" s="50"/>
    </row>
    <row r="37" spans="1:3">
      <c r="A37" s="118"/>
      <c r="B37" s="127"/>
    </row>
    <row r="38" spans="1:3" ht="84">
      <c r="A38" s="118"/>
      <c r="B38" s="127" t="s">
        <v>119</v>
      </c>
      <c r="C38" s="48"/>
    </row>
    <row r="39" spans="1:3">
      <c r="A39" s="118"/>
      <c r="B39" s="130" t="s">
        <v>120</v>
      </c>
    </row>
    <row r="40" spans="1:3">
      <c r="A40" s="118"/>
      <c r="B40" s="130"/>
    </row>
    <row r="41" spans="1:3">
      <c r="A41" s="118" t="s">
        <v>450</v>
      </c>
      <c r="B41" s="125" t="s">
        <v>444</v>
      </c>
    </row>
    <row r="42" spans="1:3" ht="84">
      <c r="A42" s="118"/>
      <c r="B42" s="199" t="s">
        <v>384</v>
      </c>
    </row>
    <row r="43" spans="1:3">
      <c r="A43" s="118"/>
      <c r="B43" s="121"/>
      <c r="C43" s="48"/>
    </row>
    <row r="44" spans="1:3">
      <c r="A44" s="118">
        <v>9.5</v>
      </c>
      <c r="B44" s="122" t="s">
        <v>93</v>
      </c>
      <c r="C44" s="50"/>
    </row>
    <row r="45" spans="1:3">
      <c r="A45" s="118"/>
      <c r="B45" s="131" t="s">
        <v>108</v>
      </c>
      <c r="C45" s="50"/>
    </row>
    <row r="46" spans="1:3">
      <c r="A46" s="118"/>
      <c r="B46" s="130" t="s">
        <v>109</v>
      </c>
      <c r="C46" s="50"/>
    </row>
    <row r="47" spans="1:3">
      <c r="A47" s="118"/>
      <c r="B47" s="130" t="s">
        <v>110</v>
      </c>
      <c r="C47" s="41"/>
    </row>
    <row r="48" spans="1:3">
      <c r="A48" s="118"/>
      <c r="B48" s="130" t="s">
        <v>267</v>
      </c>
      <c r="C48" s="43"/>
    </row>
    <row r="49" spans="1:3">
      <c r="A49" s="118"/>
      <c r="B49" s="130" t="s">
        <v>386</v>
      </c>
      <c r="C49" s="44"/>
    </row>
    <row r="50" spans="1:3">
      <c r="A50" s="118"/>
      <c r="B50" s="124"/>
      <c r="C50" s="41"/>
    </row>
    <row r="51" spans="1:3">
      <c r="A51" s="118"/>
      <c r="B51" s="121"/>
      <c r="C51" s="48"/>
    </row>
    <row r="52" spans="1:3">
      <c r="A52" s="118">
        <v>9.6</v>
      </c>
      <c r="B52" s="122" t="s">
        <v>95</v>
      </c>
      <c r="C52" s="50"/>
    </row>
    <row r="53" spans="1:3" ht="28">
      <c r="A53" s="118"/>
      <c r="B53" s="120" t="s">
        <v>155</v>
      </c>
      <c r="C53" s="108"/>
    </row>
    <row r="54" spans="1:3">
      <c r="A54" s="118"/>
      <c r="B54" s="121"/>
      <c r="C54" s="103"/>
    </row>
    <row r="55" spans="1:3">
      <c r="A55" s="118">
        <v>9.6999999999999993</v>
      </c>
      <c r="B55" s="122" t="s">
        <v>182</v>
      </c>
      <c r="C55" s="108"/>
    </row>
    <row r="56" spans="1:3" ht="28">
      <c r="A56" s="118"/>
      <c r="B56" s="131" t="s">
        <v>98</v>
      </c>
      <c r="C56" s="108"/>
    </row>
    <row r="57" spans="1:3" ht="28">
      <c r="A57" s="118"/>
      <c r="B57" s="130" t="s">
        <v>42</v>
      </c>
      <c r="C57" s="103"/>
    </row>
    <row r="58" spans="1:3">
      <c r="A58" s="118"/>
      <c r="B58" s="130" t="s">
        <v>99</v>
      </c>
      <c r="C58" s="108"/>
    </row>
    <row r="59" spans="1:3">
      <c r="A59" s="118"/>
      <c r="B59" s="124"/>
      <c r="C59" s="103"/>
    </row>
    <row r="60" spans="1:3">
      <c r="A60" s="132" t="s">
        <v>278</v>
      </c>
      <c r="B60" s="122" t="s">
        <v>96</v>
      </c>
      <c r="C60" s="108"/>
    </row>
    <row r="61" spans="1:3" ht="42">
      <c r="A61" s="118"/>
      <c r="B61" s="131" t="s">
        <v>414</v>
      </c>
      <c r="C61" s="108"/>
    </row>
    <row r="62" spans="1:3">
      <c r="A62" s="118"/>
      <c r="B62" s="121"/>
      <c r="C62" s="108"/>
    </row>
    <row r="63" spans="1:3" ht="42">
      <c r="A63" s="118" t="s">
        <v>279</v>
      </c>
      <c r="B63" s="122" t="s">
        <v>347</v>
      </c>
      <c r="C63" s="108"/>
    </row>
    <row r="64" spans="1:3" ht="28">
      <c r="A64" s="118"/>
      <c r="B64" s="131" t="s">
        <v>156</v>
      </c>
    </row>
    <row r="65" spans="1:2">
      <c r="A65" s="118"/>
      <c r="B65" s="121"/>
    </row>
    <row r="66" spans="1:2">
      <c r="A66" s="118" t="s">
        <v>197</v>
      </c>
      <c r="B66" s="122" t="s">
        <v>157</v>
      </c>
    </row>
    <row r="67" spans="1:2" ht="56">
      <c r="A67" s="118"/>
      <c r="B67" s="120" t="s">
        <v>354</v>
      </c>
    </row>
    <row r="68" spans="1:2">
      <c r="A68" s="118"/>
      <c r="B68" s="121"/>
    </row>
    <row r="69" spans="1:2">
      <c r="A69" s="118">
        <v>9.11</v>
      </c>
      <c r="B69" s="122" t="s">
        <v>346</v>
      </c>
    </row>
    <row r="70" spans="1:2" ht="28">
      <c r="A70" s="118"/>
      <c r="B70" s="120" t="s">
        <v>158</v>
      </c>
    </row>
    <row r="71" spans="1:2">
      <c r="A71" s="118" t="s">
        <v>4</v>
      </c>
      <c r="B71" s="125" t="s">
        <v>186</v>
      </c>
    </row>
    <row r="72" spans="1:2" ht="25">
      <c r="A72" s="133" t="s">
        <v>28</v>
      </c>
      <c r="B72" s="124"/>
    </row>
    <row r="73" spans="1:2">
      <c r="A73" s="133"/>
      <c r="B73" s="124"/>
    </row>
    <row r="74" spans="1:2" ht="25">
      <c r="A74" s="133" t="s">
        <v>262</v>
      </c>
      <c r="B74" s="124"/>
    </row>
    <row r="75" spans="1:2">
      <c r="A75" s="134" t="s">
        <v>135</v>
      </c>
      <c r="B75" s="121"/>
    </row>
  </sheetData>
  <phoneticPr fontId="9"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54"/>
  <sheetViews>
    <sheetView workbookViewId="0"/>
  </sheetViews>
  <sheetFormatPr defaultRowHeight="14"/>
  <cols>
    <col min="1" max="1" width="29.7265625" customWidth="1"/>
  </cols>
  <sheetData>
    <row r="1" spans="1:2" ht="14.5">
      <c r="A1" s="297" t="s">
        <v>870</v>
      </c>
    </row>
    <row r="2" spans="1:2">
      <c r="A2" t="s">
        <v>871</v>
      </c>
      <c r="B2" t="s">
        <v>872</v>
      </c>
    </row>
    <row r="3" spans="1:2">
      <c r="A3" t="s">
        <v>873</v>
      </c>
      <c r="B3" t="s">
        <v>874</v>
      </c>
    </row>
    <row r="4" spans="1:2">
      <c r="A4" t="s">
        <v>875</v>
      </c>
      <c r="B4" t="s">
        <v>876</v>
      </c>
    </row>
    <row r="5" spans="1:2">
      <c r="A5" t="s">
        <v>877</v>
      </c>
      <c r="B5" t="s">
        <v>878</v>
      </c>
    </row>
    <row r="6" spans="1:2">
      <c r="A6" t="s">
        <v>879</v>
      </c>
      <c r="B6" t="s">
        <v>880</v>
      </c>
    </row>
    <row r="7" spans="1:2">
      <c r="A7" t="s">
        <v>881</v>
      </c>
      <c r="B7" t="s">
        <v>882</v>
      </c>
    </row>
    <row r="8" spans="1:2">
      <c r="A8" t="s">
        <v>883</v>
      </c>
      <c r="B8" t="s">
        <v>884</v>
      </c>
    </row>
    <row r="9" spans="1:2">
      <c r="A9" t="s">
        <v>885</v>
      </c>
      <c r="B9" t="s">
        <v>886</v>
      </c>
    </row>
    <row r="10" spans="1:2">
      <c r="A10" t="s">
        <v>887</v>
      </c>
      <c r="B10" t="s">
        <v>888</v>
      </c>
    </row>
    <row r="11" spans="1:2">
      <c r="A11" t="s">
        <v>889</v>
      </c>
      <c r="B11" t="s">
        <v>890</v>
      </c>
    </row>
    <row r="12" spans="1:2">
      <c r="A12" t="s">
        <v>891</v>
      </c>
      <c r="B12" t="s">
        <v>892</v>
      </c>
    </row>
    <row r="13" spans="1:2">
      <c r="A13" t="s">
        <v>893</v>
      </c>
      <c r="B13" t="s">
        <v>894</v>
      </c>
    </row>
    <row r="14" spans="1:2">
      <c r="A14" t="s">
        <v>895</v>
      </c>
      <c r="B14" t="s">
        <v>896</v>
      </c>
    </row>
    <row r="15" spans="1:2">
      <c r="A15" t="s">
        <v>897</v>
      </c>
      <c r="B15" t="s">
        <v>898</v>
      </c>
    </row>
    <row r="16" spans="1:2">
      <c r="A16" t="s">
        <v>899</v>
      </c>
      <c r="B16" t="s">
        <v>900</v>
      </c>
    </row>
    <row r="17" spans="1:2">
      <c r="A17" t="s">
        <v>901</v>
      </c>
      <c r="B17" t="s">
        <v>902</v>
      </c>
    </row>
    <row r="18" spans="1:2">
      <c r="A18" t="s">
        <v>903</v>
      </c>
      <c r="B18" t="s">
        <v>904</v>
      </c>
    </row>
    <row r="19" spans="1:2">
      <c r="A19" t="s">
        <v>905</v>
      </c>
      <c r="B19" t="s">
        <v>906</v>
      </c>
    </row>
    <row r="20" spans="1:2">
      <c r="A20" t="s">
        <v>907</v>
      </c>
      <c r="B20" t="s">
        <v>908</v>
      </c>
    </row>
    <row r="21" spans="1:2">
      <c r="A21" t="s">
        <v>909</v>
      </c>
      <c r="B21" t="s">
        <v>910</v>
      </c>
    </row>
    <row r="22" spans="1:2">
      <c r="B22" t="s">
        <v>911</v>
      </c>
    </row>
    <row r="23" spans="1:2">
      <c r="A23" t="s">
        <v>912</v>
      </c>
      <c r="B23" t="s">
        <v>913</v>
      </c>
    </row>
    <row r="24" spans="1:2">
      <c r="A24" t="s">
        <v>914</v>
      </c>
      <c r="B24" t="s">
        <v>915</v>
      </c>
    </row>
    <row r="25" spans="1:2">
      <c r="A25" t="s">
        <v>916</v>
      </c>
      <c r="B25" t="s">
        <v>917</v>
      </c>
    </row>
    <row r="26" spans="1:2">
      <c r="B26" t="s">
        <v>918</v>
      </c>
    </row>
    <row r="27" spans="1:2">
      <c r="B27" t="s">
        <v>919</v>
      </c>
    </row>
    <row r="28" spans="1:2">
      <c r="A28" t="s">
        <v>920</v>
      </c>
      <c r="B28" t="s">
        <v>921</v>
      </c>
    </row>
    <row r="29" spans="1:2">
      <c r="A29" t="s">
        <v>922</v>
      </c>
      <c r="B29" t="s">
        <v>923</v>
      </c>
    </row>
    <row r="30" spans="1:2">
      <c r="A30" t="s">
        <v>924</v>
      </c>
      <c r="B30" t="s">
        <v>925</v>
      </c>
    </row>
    <row r="31" spans="1:2">
      <c r="A31" t="s">
        <v>926</v>
      </c>
      <c r="B31" t="s">
        <v>927</v>
      </c>
    </row>
    <row r="32" spans="1:2">
      <c r="A32" t="s">
        <v>928</v>
      </c>
      <c r="B32" t="s">
        <v>929</v>
      </c>
    </row>
    <row r="33" spans="1:2">
      <c r="A33" t="s">
        <v>930</v>
      </c>
      <c r="B33" t="s">
        <v>931</v>
      </c>
    </row>
    <row r="34" spans="1:2">
      <c r="A34" t="s">
        <v>932</v>
      </c>
      <c r="B34" t="s">
        <v>933</v>
      </c>
    </row>
    <row r="35" spans="1:2">
      <c r="A35" t="s">
        <v>934</v>
      </c>
      <c r="B35" t="s">
        <v>935</v>
      </c>
    </row>
    <row r="36" spans="1:2">
      <c r="A36" t="s">
        <v>936</v>
      </c>
      <c r="B36" t="s">
        <v>937</v>
      </c>
    </row>
    <row r="37" spans="1:2">
      <c r="B37" t="s">
        <v>938</v>
      </c>
    </row>
    <row r="38" spans="1:2">
      <c r="A38" t="s">
        <v>939</v>
      </c>
      <c r="B38" t="s">
        <v>940</v>
      </c>
    </row>
    <row r="39" spans="1:2">
      <c r="A39" t="s">
        <v>941</v>
      </c>
      <c r="B39" t="s">
        <v>942</v>
      </c>
    </row>
    <row r="40" spans="1:2">
      <c r="A40" t="s">
        <v>943</v>
      </c>
      <c r="B40" t="s">
        <v>944</v>
      </c>
    </row>
    <row r="41" spans="1:2">
      <c r="A41" t="s">
        <v>945</v>
      </c>
      <c r="B41" t="s">
        <v>946</v>
      </c>
    </row>
    <row r="42" spans="1:2">
      <c r="A42" t="s">
        <v>947</v>
      </c>
      <c r="B42" t="s">
        <v>948</v>
      </c>
    </row>
    <row r="43" spans="1:2">
      <c r="A43" t="s">
        <v>949</v>
      </c>
      <c r="B43" t="s">
        <v>950</v>
      </c>
    </row>
    <row r="44" spans="1:2">
      <c r="A44" t="s">
        <v>951</v>
      </c>
      <c r="B44" t="s">
        <v>952</v>
      </c>
    </row>
    <row r="45" spans="1:2">
      <c r="A45" t="s">
        <v>953</v>
      </c>
      <c r="B45" t="s">
        <v>954</v>
      </c>
    </row>
    <row r="46" spans="1:2">
      <c r="A46" t="s">
        <v>955</v>
      </c>
      <c r="B46" t="s">
        <v>956</v>
      </c>
    </row>
    <row r="47" spans="1:2">
      <c r="A47" t="s">
        <v>957</v>
      </c>
      <c r="B47" t="s">
        <v>958</v>
      </c>
    </row>
    <row r="48" spans="1:2">
      <c r="A48" t="s">
        <v>959</v>
      </c>
      <c r="B48" t="s">
        <v>960</v>
      </c>
    </row>
    <row r="49" spans="1:2">
      <c r="A49" t="s">
        <v>961</v>
      </c>
      <c r="B49" t="s">
        <v>962</v>
      </c>
    </row>
    <row r="50" spans="1:2">
      <c r="A50" t="s">
        <v>963</v>
      </c>
      <c r="B50" t="s">
        <v>964</v>
      </c>
    </row>
    <row r="51" spans="1:2">
      <c r="A51" t="s">
        <v>965</v>
      </c>
      <c r="B51" t="s">
        <v>966</v>
      </c>
    </row>
    <row r="52" spans="1:2">
      <c r="A52" t="s">
        <v>967</v>
      </c>
      <c r="B52" t="s">
        <v>968</v>
      </c>
    </row>
    <row r="53" spans="1:2">
      <c r="A53" t="s">
        <v>969</v>
      </c>
      <c r="B53" t="s">
        <v>970</v>
      </c>
    </row>
    <row r="54" spans="1:2">
      <c r="A54" t="s">
        <v>971</v>
      </c>
      <c r="B54" t="s">
        <v>972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15"/>
  <sheetViews>
    <sheetView zoomScaleNormal="100" workbookViewId="0"/>
  </sheetViews>
  <sheetFormatPr defaultRowHeight="14"/>
  <cols>
    <col min="1" max="1" width="10.453125" customWidth="1"/>
    <col min="2" max="2" width="55" customWidth="1"/>
  </cols>
  <sheetData>
    <row r="1" spans="1:15" ht="18.5">
      <c r="A1" s="334" t="s">
        <v>1015</v>
      </c>
      <c r="B1" s="192"/>
      <c r="C1" s="192"/>
      <c r="D1" s="192"/>
      <c r="E1" s="192"/>
      <c r="F1" s="192"/>
      <c r="G1" s="192"/>
      <c r="H1" s="192"/>
      <c r="I1" s="192"/>
      <c r="J1" s="192"/>
      <c r="K1" s="192"/>
      <c r="L1" s="192"/>
      <c r="M1" s="192"/>
      <c r="N1" s="192"/>
      <c r="O1" s="192"/>
    </row>
    <row r="3" spans="1:15" ht="14.5">
      <c r="A3" s="382" t="s">
        <v>1062</v>
      </c>
    </row>
    <row r="4" spans="1:15" ht="14.5">
      <c r="A4" s="626" t="s">
        <v>868</v>
      </c>
      <c r="B4" s="626" t="s">
        <v>869</v>
      </c>
      <c r="C4" s="625" t="s">
        <v>1013</v>
      </c>
      <c r="D4" s="625"/>
      <c r="E4" s="625"/>
      <c r="F4" s="625"/>
      <c r="G4" s="625"/>
      <c r="H4" s="625"/>
    </row>
    <row r="5" spans="1:15" ht="14.5">
      <c r="A5" s="627"/>
      <c r="B5" s="627"/>
      <c r="C5" s="383">
        <v>2020</v>
      </c>
      <c r="D5" s="383">
        <v>2021</v>
      </c>
      <c r="E5" s="383">
        <v>2022</v>
      </c>
      <c r="F5" s="383">
        <v>2023</v>
      </c>
      <c r="G5" s="383">
        <v>2024</v>
      </c>
      <c r="H5" s="383">
        <v>2025</v>
      </c>
    </row>
    <row r="6" spans="1:15" ht="14.5">
      <c r="A6" s="628"/>
      <c r="B6" s="628"/>
      <c r="C6" s="384" t="s">
        <v>865</v>
      </c>
      <c r="D6" s="385" t="s">
        <v>174</v>
      </c>
      <c r="E6" s="386" t="s">
        <v>1</v>
      </c>
      <c r="F6" s="387" t="s">
        <v>2</v>
      </c>
      <c r="G6" s="388" t="s">
        <v>3</v>
      </c>
      <c r="H6" s="389" t="s">
        <v>866</v>
      </c>
    </row>
    <row r="7" spans="1:15" ht="40.15" customHeight="1">
      <c r="A7" s="279" t="s">
        <v>731</v>
      </c>
      <c r="B7" s="280" t="s">
        <v>867</v>
      </c>
      <c r="C7" s="390" t="s">
        <v>976</v>
      </c>
      <c r="D7" s="394" t="s">
        <v>976</v>
      </c>
      <c r="E7" s="391"/>
      <c r="F7" s="392" t="s">
        <v>976</v>
      </c>
      <c r="G7" s="391"/>
      <c r="H7" s="393" t="s">
        <v>976</v>
      </c>
    </row>
    <row r="8" spans="1:15" ht="40.15" customHeight="1">
      <c r="A8" s="279" t="s">
        <v>752</v>
      </c>
      <c r="B8" s="280" t="s">
        <v>753</v>
      </c>
      <c r="C8" s="390" t="s">
        <v>974</v>
      </c>
      <c r="D8" s="391"/>
      <c r="E8" s="396" t="s">
        <v>974</v>
      </c>
      <c r="F8" s="391"/>
      <c r="G8" s="391"/>
      <c r="H8" s="393" t="s">
        <v>974</v>
      </c>
    </row>
    <row r="9" spans="1:15" ht="40.15" customHeight="1">
      <c r="A9" s="279" t="s">
        <v>554</v>
      </c>
      <c r="B9" s="280" t="s">
        <v>555</v>
      </c>
      <c r="C9" s="390" t="s">
        <v>977</v>
      </c>
      <c r="D9" s="394" t="s">
        <v>977</v>
      </c>
      <c r="E9" s="391"/>
      <c r="F9" s="391"/>
      <c r="G9" s="395" t="s">
        <v>977</v>
      </c>
      <c r="H9" s="393" t="s">
        <v>977</v>
      </c>
    </row>
    <row r="10" spans="1:15" ht="40.15" customHeight="1">
      <c r="A10" s="379">
        <v>4</v>
      </c>
      <c r="B10" s="280" t="s">
        <v>781</v>
      </c>
      <c r="C10" s="390" t="s">
        <v>975</v>
      </c>
      <c r="D10" s="391"/>
      <c r="E10" s="391"/>
      <c r="F10" s="392" t="s">
        <v>975</v>
      </c>
      <c r="G10" s="391"/>
      <c r="H10" s="393" t="s">
        <v>975</v>
      </c>
    </row>
    <row r="11" spans="1:15" ht="40.15" customHeight="1">
      <c r="A11" s="379">
        <v>5</v>
      </c>
      <c r="B11" s="280" t="s">
        <v>593</v>
      </c>
      <c r="C11" s="390" t="s">
        <v>978</v>
      </c>
      <c r="D11" s="391"/>
      <c r="E11" s="396" t="s">
        <v>978</v>
      </c>
      <c r="F11" s="391"/>
      <c r="G11" s="395" t="s">
        <v>978</v>
      </c>
      <c r="H11" s="393" t="s">
        <v>978</v>
      </c>
    </row>
    <row r="12" spans="1:15" ht="40.15" customHeight="1">
      <c r="A12" s="379">
        <v>6</v>
      </c>
      <c r="B12" s="280" t="s">
        <v>610</v>
      </c>
      <c r="C12" s="390" t="s">
        <v>979</v>
      </c>
      <c r="D12" s="391"/>
      <c r="E12" s="391"/>
      <c r="F12" s="392" t="s">
        <v>979</v>
      </c>
      <c r="G12" s="391"/>
      <c r="H12" s="393" t="s">
        <v>979</v>
      </c>
    </row>
    <row r="13" spans="1:15" ht="40.15" customHeight="1">
      <c r="A13" s="379">
        <v>7</v>
      </c>
      <c r="B13" s="280" t="s">
        <v>645</v>
      </c>
      <c r="C13" s="390" t="s">
        <v>980</v>
      </c>
      <c r="D13" s="391"/>
      <c r="E13" s="396" t="s">
        <v>980</v>
      </c>
      <c r="F13" s="391"/>
      <c r="G13" s="395" t="s">
        <v>980</v>
      </c>
      <c r="H13" s="393" t="s">
        <v>980</v>
      </c>
    </row>
    <row r="14" spans="1:15" ht="40.15" customHeight="1">
      <c r="A14" s="380" t="s">
        <v>1058</v>
      </c>
      <c r="B14" s="380" t="s">
        <v>1059</v>
      </c>
      <c r="C14" s="397" t="s">
        <v>865</v>
      </c>
      <c r="D14" s="397" t="s">
        <v>174</v>
      </c>
      <c r="E14" s="397" t="s">
        <v>1</v>
      </c>
      <c r="F14" s="397" t="s">
        <v>2</v>
      </c>
      <c r="G14" s="397" t="s">
        <v>3</v>
      </c>
      <c r="H14" s="397" t="s">
        <v>866</v>
      </c>
    </row>
    <row r="15" spans="1:15" ht="40.15" customHeight="1">
      <c r="A15" s="380" t="s">
        <v>1058</v>
      </c>
      <c r="B15" s="381" t="s">
        <v>1060</v>
      </c>
      <c r="C15" s="397" t="s">
        <v>865</v>
      </c>
      <c r="D15" s="397" t="s">
        <v>174</v>
      </c>
      <c r="E15" s="397" t="s">
        <v>1</v>
      </c>
      <c r="F15" s="397" t="s">
        <v>2</v>
      </c>
      <c r="G15" s="397" t="s">
        <v>3</v>
      </c>
      <c r="H15" s="397" t="s">
        <v>866</v>
      </c>
    </row>
  </sheetData>
  <mergeCells count="3">
    <mergeCell ref="C4:H4"/>
    <mergeCell ref="B4:B6"/>
    <mergeCell ref="A4:A6"/>
  </mergeCells>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252"/>
  <sheetViews>
    <sheetView zoomScaleNormal="100" workbookViewId="0">
      <pane ySplit="3" topLeftCell="A4" activePane="bottomLeft" state="frozen"/>
      <selection pane="bottomLeft" activeCell="C1" sqref="C1"/>
    </sheetView>
  </sheetViews>
  <sheetFormatPr defaultColWidth="9.26953125" defaultRowHeight="14.5"/>
  <cols>
    <col min="1" max="1" width="7.7265625" style="510" customWidth="1"/>
    <col min="2" max="2" width="91.54296875" style="510" customWidth="1"/>
    <col min="3" max="16384" width="9.26953125" style="510"/>
  </cols>
  <sheetData>
    <row r="1" spans="1:4">
      <c r="A1" s="494" t="s">
        <v>1369</v>
      </c>
      <c r="B1" s="495"/>
      <c r="C1" s="496"/>
      <c r="D1" s="497"/>
    </row>
    <row r="2" spans="1:4">
      <c r="A2" s="629" t="s">
        <v>1370</v>
      </c>
      <c r="B2" s="630"/>
      <c r="C2" s="630"/>
      <c r="D2" s="630"/>
    </row>
    <row r="3" spans="1:4" ht="42">
      <c r="A3" s="141" t="s">
        <v>282</v>
      </c>
      <c r="B3" s="142" t="s">
        <v>1371</v>
      </c>
      <c r="C3" s="143" t="s">
        <v>283</v>
      </c>
      <c r="D3" s="142" t="s">
        <v>223</v>
      </c>
    </row>
    <row r="4" spans="1:4" ht="29.25" customHeight="1">
      <c r="A4" s="144">
        <v>1.1000000000000001</v>
      </c>
      <c r="B4" s="145" t="s">
        <v>224</v>
      </c>
      <c r="C4" s="525"/>
      <c r="D4" s="524"/>
    </row>
    <row r="5" spans="1:4" ht="42">
      <c r="A5" s="146" t="s">
        <v>112</v>
      </c>
      <c r="B5" s="498" t="s">
        <v>1418</v>
      </c>
      <c r="C5" s="499" t="s">
        <v>1417</v>
      </c>
      <c r="D5" s="500"/>
    </row>
    <row r="6" spans="1:4" ht="42">
      <c r="A6" s="147" t="s">
        <v>174</v>
      </c>
      <c r="B6" s="498" t="s">
        <v>1418</v>
      </c>
      <c r="C6" s="502" t="s">
        <v>670</v>
      </c>
      <c r="D6" s="503"/>
    </row>
    <row r="7" spans="1:4" ht="42">
      <c r="A7" s="147" t="s">
        <v>1</v>
      </c>
      <c r="B7" s="498" t="s">
        <v>1418</v>
      </c>
      <c r="C7" s="502" t="s">
        <v>670</v>
      </c>
      <c r="D7" s="503"/>
    </row>
    <row r="8" spans="1:4">
      <c r="A8" s="147" t="s">
        <v>2</v>
      </c>
      <c r="B8" s="501"/>
      <c r="C8" s="502"/>
      <c r="D8" s="503"/>
    </row>
    <row r="9" spans="1:4">
      <c r="A9" s="147" t="s">
        <v>3</v>
      </c>
      <c r="B9" s="501"/>
      <c r="C9" s="502"/>
      <c r="D9" s="503"/>
    </row>
    <row r="10" spans="1:4" ht="42">
      <c r="A10" s="504"/>
      <c r="B10" s="505" t="s">
        <v>1372</v>
      </c>
      <c r="C10" s="511"/>
      <c r="D10" s="511"/>
    </row>
    <row r="11" spans="1:4" ht="39" customHeight="1">
      <c r="A11" s="144">
        <v>1.2</v>
      </c>
      <c r="B11" s="145" t="s">
        <v>225</v>
      </c>
      <c r="C11" s="513"/>
      <c r="D11" s="512"/>
    </row>
    <row r="12" spans="1:4" ht="28">
      <c r="A12" s="147" t="s">
        <v>112</v>
      </c>
      <c r="B12" s="501" t="s">
        <v>1416</v>
      </c>
      <c r="C12" s="502" t="s">
        <v>670</v>
      </c>
      <c r="D12" s="503"/>
    </row>
    <row r="13" spans="1:4" ht="28">
      <c r="A13" s="147" t="s">
        <v>174</v>
      </c>
      <c r="B13" s="501" t="s">
        <v>1437</v>
      </c>
      <c r="C13" s="502" t="s">
        <v>670</v>
      </c>
      <c r="D13" s="503"/>
    </row>
    <row r="14" spans="1:4" ht="28">
      <c r="A14" s="147" t="s">
        <v>1</v>
      </c>
      <c r="B14" s="501" t="s">
        <v>1535</v>
      </c>
      <c r="C14" s="502" t="s">
        <v>670</v>
      </c>
      <c r="D14" s="503"/>
    </row>
    <row r="15" spans="1:4">
      <c r="A15" s="147" t="s">
        <v>2</v>
      </c>
      <c r="B15" s="501"/>
      <c r="C15" s="502"/>
      <c r="D15" s="503"/>
    </row>
    <row r="16" spans="1:4">
      <c r="A16" s="147" t="s">
        <v>3</v>
      </c>
      <c r="B16" s="501"/>
      <c r="C16" s="502"/>
      <c r="D16" s="503"/>
    </row>
    <row r="17" spans="1:4">
      <c r="A17" s="504"/>
      <c r="B17" s="511"/>
      <c r="C17" s="511"/>
      <c r="D17" s="511"/>
    </row>
    <row r="18" spans="1:4" ht="28.5" customHeight="1">
      <c r="A18" s="144">
        <v>1.3</v>
      </c>
      <c r="B18" s="145" t="s">
        <v>1373</v>
      </c>
      <c r="C18" s="513"/>
      <c r="D18" s="512"/>
    </row>
    <row r="19" spans="1:4" ht="70">
      <c r="A19" s="147" t="s">
        <v>112</v>
      </c>
      <c r="B19" s="501" t="s">
        <v>1415</v>
      </c>
      <c r="C19" s="502" t="s">
        <v>670</v>
      </c>
      <c r="D19" s="503"/>
    </row>
    <row r="20" spans="1:4" ht="70">
      <c r="A20" s="147" t="s">
        <v>174</v>
      </c>
      <c r="B20" s="501" t="s">
        <v>1524</v>
      </c>
      <c r="C20" s="502" t="s">
        <v>670</v>
      </c>
      <c r="D20" s="503"/>
    </row>
    <row r="21" spans="1:4" ht="70">
      <c r="A21" s="147" t="s">
        <v>1</v>
      </c>
      <c r="B21" s="501" t="s">
        <v>1525</v>
      </c>
      <c r="C21" s="502" t="s">
        <v>670</v>
      </c>
      <c r="D21" s="503"/>
    </row>
    <row r="22" spans="1:4">
      <c r="A22" s="147" t="s">
        <v>2</v>
      </c>
      <c r="B22" s="501"/>
      <c r="C22" s="502"/>
      <c r="D22" s="503"/>
    </row>
    <row r="23" spans="1:4">
      <c r="A23" s="147" t="s">
        <v>3</v>
      </c>
      <c r="B23" s="501"/>
      <c r="C23" s="502"/>
      <c r="D23" s="503"/>
    </row>
    <row r="24" spans="1:4">
      <c r="A24" s="504"/>
      <c r="B24" s="511"/>
      <c r="C24" s="511"/>
      <c r="D24" s="511"/>
    </row>
    <row r="25" spans="1:4" ht="42" customHeight="1">
      <c r="A25" s="144">
        <v>1.4</v>
      </c>
      <c r="B25" s="145" t="s">
        <v>226</v>
      </c>
      <c r="C25" s="513"/>
      <c r="D25" s="512"/>
    </row>
    <row r="26" spans="1:4">
      <c r="A26" s="147" t="s">
        <v>112</v>
      </c>
      <c r="B26" s="501" t="s">
        <v>1412</v>
      </c>
      <c r="C26" s="502" t="s">
        <v>670</v>
      </c>
      <c r="D26" s="503"/>
    </row>
    <row r="27" spans="1:4">
      <c r="A27" s="147" t="s">
        <v>174</v>
      </c>
      <c r="B27" s="501" t="s">
        <v>1438</v>
      </c>
      <c r="C27" s="502" t="s">
        <v>670</v>
      </c>
      <c r="D27" s="503"/>
    </row>
    <row r="28" spans="1:4">
      <c r="A28" s="147" t="s">
        <v>1</v>
      </c>
      <c r="B28" s="501" t="s">
        <v>1526</v>
      </c>
      <c r="C28" s="502" t="s">
        <v>670</v>
      </c>
      <c r="D28" s="503"/>
    </row>
    <row r="29" spans="1:4">
      <c r="A29" s="147" t="s">
        <v>2</v>
      </c>
      <c r="B29" s="501"/>
      <c r="C29" s="502"/>
      <c r="D29" s="503"/>
    </row>
    <row r="30" spans="1:4">
      <c r="A30" s="147" t="s">
        <v>3</v>
      </c>
      <c r="B30" s="501"/>
      <c r="C30" s="502"/>
      <c r="D30" s="503"/>
    </row>
    <row r="31" spans="1:4">
      <c r="A31" s="504"/>
      <c r="B31" s="511"/>
      <c r="C31" s="511"/>
      <c r="D31" s="511"/>
    </row>
    <row r="32" spans="1:4" ht="112">
      <c r="A32" s="484">
        <v>1.5</v>
      </c>
      <c r="B32" s="148" t="s">
        <v>424</v>
      </c>
      <c r="C32" s="515"/>
      <c r="D32" s="514"/>
    </row>
    <row r="33" spans="1:4" ht="56">
      <c r="A33" s="147" t="s">
        <v>112</v>
      </c>
      <c r="B33" s="501" t="s">
        <v>1414</v>
      </c>
      <c r="C33" s="502" t="s">
        <v>670</v>
      </c>
      <c r="D33" s="503"/>
    </row>
    <row r="34" spans="1:4" ht="56">
      <c r="A34" s="147" t="s">
        <v>174</v>
      </c>
      <c r="B34" s="501" t="s">
        <v>1414</v>
      </c>
      <c r="C34" s="502" t="s">
        <v>670</v>
      </c>
      <c r="D34" s="503"/>
    </row>
    <row r="35" spans="1:4" ht="42">
      <c r="A35" s="147" t="s">
        <v>1</v>
      </c>
      <c r="B35" s="550" t="s">
        <v>1533</v>
      </c>
      <c r="C35" s="551" t="s">
        <v>981</v>
      </c>
      <c r="D35" s="552" t="s">
        <v>1534</v>
      </c>
    </row>
    <row r="36" spans="1:4">
      <c r="A36" s="147" t="s">
        <v>2</v>
      </c>
      <c r="B36" s="501"/>
      <c r="C36" s="502"/>
      <c r="D36" s="503"/>
    </row>
    <row r="37" spans="1:4">
      <c r="A37" s="147" t="s">
        <v>3</v>
      </c>
      <c r="B37" s="501"/>
      <c r="C37" s="502"/>
      <c r="D37" s="503"/>
    </row>
    <row r="38" spans="1:4">
      <c r="A38" s="504"/>
      <c r="B38" s="511"/>
      <c r="C38" s="511"/>
      <c r="D38" s="511"/>
    </row>
    <row r="39" spans="1:4" ht="42">
      <c r="A39" s="149">
        <v>1.6</v>
      </c>
      <c r="B39" s="145" t="s">
        <v>1374</v>
      </c>
      <c r="C39" s="513"/>
      <c r="D39" s="512"/>
    </row>
    <row r="40" spans="1:4" ht="42">
      <c r="A40" s="147" t="s">
        <v>112</v>
      </c>
      <c r="B40" s="501" t="s">
        <v>1413</v>
      </c>
      <c r="C40" s="502" t="s">
        <v>670</v>
      </c>
      <c r="D40" s="503"/>
    </row>
    <row r="41" spans="1:4" ht="42">
      <c r="A41" s="147" t="s">
        <v>174</v>
      </c>
      <c r="B41" s="501" t="s">
        <v>1413</v>
      </c>
      <c r="C41" s="502" t="s">
        <v>670</v>
      </c>
      <c r="D41" s="503"/>
    </row>
    <row r="42" spans="1:4" ht="42">
      <c r="A42" s="147" t="s">
        <v>1</v>
      </c>
      <c r="B42" s="501" t="s">
        <v>1413</v>
      </c>
      <c r="C42" s="502" t="s">
        <v>670</v>
      </c>
      <c r="D42" s="503"/>
    </row>
    <row r="43" spans="1:4">
      <c r="A43" s="147" t="s">
        <v>2</v>
      </c>
      <c r="B43" s="501"/>
      <c r="C43" s="502"/>
      <c r="D43" s="503"/>
    </row>
    <row r="44" spans="1:4">
      <c r="A44" s="147" t="s">
        <v>3</v>
      </c>
      <c r="B44" s="501"/>
      <c r="C44" s="502"/>
      <c r="D44" s="503"/>
    </row>
    <row r="45" spans="1:4">
      <c r="A45" s="504"/>
      <c r="B45" s="511"/>
      <c r="C45" s="511"/>
      <c r="D45" s="511"/>
    </row>
    <row r="46" spans="1:4" ht="56">
      <c r="A46" s="144">
        <v>1.7</v>
      </c>
      <c r="B46" s="145" t="s">
        <v>425</v>
      </c>
      <c r="C46" s="513"/>
      <c r="D46" s="512"/>
    </row>
    <row r="47" spans="1:4">
      <c r="A47" s="147" t="s">
        <v>112</v>
      </c>
      <c r="B47" s="501" t="s">
        <v>1412</v>
      </c>
      <c r="C47" s="502" t="s">
        <v>670</v>
      </c>
      <c r="D47" s="503"/>
    </row>
    <row r="48" spans="1:4">
      <c r="A48" s="147" t="s">
        <v>174</v>
      </c>
      <c r="B48" s="501" t="s">
        <v>1438</v>
      </c>
      <c r="C48" s="502" t="s">
        <v>670</v>
      </c>
      <c r="D48" s="503"/>
    </row>
    <row r="49" spans="1:4">
      <c r="A49" s="147" t="s">
        <v>1</v>
      </c>
      <c r="B49" s="501" t="s">
        <v>1438</v>
      </c>
      <c r="C49" s="502" t="s">
        <v>670</v>
      </c>
      <c r="D49" s="503"/>
    </row>
    <row r="50" spans="1:4">
      <c r="A50" s="147" t="s">
        <v>2</v>
      </c>
      <c r="B50" s="501"/>
      <c r="C50" s="502"/>
      <c r="D50" s="503"/>
    </row>
    <row r="51" spans="1:4">
      <c r="A51" s="147" t="s">
        <v>3</v>
      </c>
      <c r="B51" s="501"/>
      <c r="C51" s="502"/>
      <c r="D51" s="503"/>
    </row>
    <row r="52" spans="1:4">
      <c r="A52" s="504"/>
      <c r="B52" s="511"/>
      <c r="C52" s="511"/>
      <c r="D52" s="511"/>
    </row>
    <row r="53" spans="1:4" ht="42">
      <c r="A53" s="144">
        <v>1.8</v>
      </c>
      <c r="B53" s="145" t="s">
        <v>227</v>
      </c>
      <c r="C53" s="525"/>
      <c r="D53" s="524"/>
    </row>
    <row r="54" spans="1:4">
      <c r="A54" s="147" t="s">
        <v>112</v>
      </c>
      <c r="B54" s="501" t="s">
        <v>1411</v>
      </c>
      <c r="C54" s="502" t="s">
        <v>670</v>
      </c>
      <c r="D54" s="503"/>
    </row>
    <row r="55" spans="1:4">
      <c r="A55" s="147" t="s">
        <v>174</v>
      </c>
      <c r="B55" s="501" t="s">
        <v>1439</v>
      </c>
      <c r="C55" s="502" t="s">
        <v>670</v>
      </c>
      <c r="D55" s="503"/>
    </row>
    <row r="56" spans="1:4">
      <c r="A56" s="147" t="s">
        <v>1</v>
      </c>
      <c r="B56" s="501" t="s">
        <v>1439</v>
      </c>
      <c r="C56" s="502" t="s">
        <v>670</v>
      </c>
      <c r="D56" s="503"/>
    </row>
    <row r="57" spans="1:4">
      <c r="A57" s="147" t="s">
        <v>2</v>
      </c>
      <c r="B57" s="506"/>
      <c r="C57" s="502"/>
      <c r="D57" s="503"/>
    </row>
    <row r="58" spans="1:4">
      <c r="A58" s="147" t="s">
        <v>3</v>
      </c>
      <c r="B58" s="506"/>
      <c r="C58" s="502"/>
      <c r="D58" s="503"/>
    </row>
    <row r="59" spans="1:4">
      <c r="A59" s="504"/>
      <c r="B59" s="507"/>
      <c r="C59" s="511"/>
      <c r="D59" s="511"/>
    </row>
    <row r="60" spans="1:4" ht="28">
      <c r="A60" s="144">
        <v>1.9</v>
      </c>
      <c r="B60" s="145" t="s">
        <v>241</v>
      </c>
      <c r="C60" s="513"/>
      <c r="D60" s="512"/>
    </row>
    <row r="61" spans="1:4" ht="28">
      <c r="A61" s="147" t="s">
        <v>112</v>
      </c>
      <c r="B61" s="501" t="s">
        <v>1410</v>
      </c>
      <c r="C61" s="502" t="s">
        <v>670</v>
      </c>
      <c r="D61" s="503"/>
    </row>
    <row r="62" spans="1:4" ht="28">
      <c r="A62" s="147" t="s">
        <v>174</v>
      </c>
      <c r="B62" s="501" t="s">
        <v>1410</v>
      </c>
      <c r="C62" s="502" t="s">
        <v>670</v>
      </c>
      <c r="D62" s="503"/>
    </row>
    <row r="63" spans="1:4" ht="28">
      <c r="A63" s="147" t="s">
        <v>1</v>
      </c>
      <c r="B63" s="501" t="s">
        <v>1410</v>
      </c>
      <c r="C63" s="502" t="s">
        <v>670</v>
      </c>
      <c r="D63" s="503"/>
    </row>
    <row r="64" spans="1:4">
      <c r="A64" s="147" t="s">
        <v>2</v>
      </c>
      <c r="B64" s="506"/>
      <c r="C64" s="502"/>
      <c r="D64" s="503"/>
    </row>
    <row r="65" spans="1:4">
      <c r="A65" s="147" t="s">
        <v>3</v>
      </c>
      <c r="B65" s="506"/>
      <c r="C65" s="502"/>
      <c r="D65" s="503"/>
    </row>
    <row r="66" spans="1:4">
      <c r="A66" s="504"/>
      <c r="B66" s="507"/>
      <c r="C66" s="511"/>
      <c r="D66" s="511"/>
    </row>
    <row r="67" spans="1:4" ht="32.25" customHeight="1">
      <c r="A67" s="150">
        <v>1.1000000000000001</v>
      </c>
      <c r="B67" s="145" t="s">
        <v>402</v>
      </c>
      <c r="C67" s="513"/>
      <c r="D67" s="512"/>
    </row>
    <row r="68" spans="1:4" ht="28">
      <c r="A68" s="147" t="s">
        <v>112</v>
      </c>
      <c r="B68" s="501" t="s">
        <v>1409</v>
      </c>
      <c r="C68" s="502" t="s">
        <v>670</v>
      </c>
      <c r="D68" s="503"/>
    </row>
    <row r="69" spans="1:4" ht="28">
      <c r="A69" s="147" t="s">
        <v>174</v>
      </c>
      <c r="B69" s="501" t="s">
        <v>1409</v>
      </c>
      <c r="C69" s="502" t="s">
        <v>670</v>
      </c>
      <c r="D69" s="503"/>
    </row>
    <row r="70" spans="1:4" ht="28">
      <c r="A70" s="147" t="s">
        <v>1</v>
      </c>
      <c r="B70" s="501" t="s">
        <v>1409</v>
      </c>
      <c r="C70" s="502" t="s">
        <v>670</v>
      </c>
      <c r="D70" s="503"/>
    </row>
    <row r="71" spans="1:4">
      <c r="A71" s="147" t="s">
        <v>2</v>
      </c>
      <c r="B71" s="501"/>
      <c r="C71" s="502"/>
      <c r="D71" s="503"/>
    </row>
    <row r="72" spans="1:4">
      <c r="A72" s="147" t="s">
        <v>3</v>
      </c>
      <c r="B72" s="501"/>
      <c r="C72" s="502"/>
      <c r="D72" s="503"/>
    </row>
    <row r="73" spans="1:4">
      <c r="A73" s="504"/>
      <c r="B73" s="511"/>
      <c r="C73" s="511"/>
      <c r="D73" s="511"/>
    </row>
    <row r="74" spans="1:4" ht="42">
      <c r="A74" s="150">
        <v>1.1100000000000001</v>
      </c>
      <c r="B74" s="145" t="s">
        <v>228</v>
      </c>
      <c r="C74" s="513"/>
      <c r="D74" s="512"/>
    </row>
    <row r="75" spans="1:4" ht="28">
      <c r="A75" s="147" t="s">
        <v>112</v>
      </c>
      <c r="B75" s="501" t="s">
        <v>1408</v>
      </c>
      <c r="C75" s="502" t="s">
        <v>670</v>
      </c>
      <c r="D75" s="503"/>
    </row>
    <row r="76" spans="1:4" ht="28">
      <c r="A76" s="147" t="s">
        <v>174</v>
      </c>
      <c r="B76" s="501" t="s">
        <v>1408</v>
      </c>
      <c r="C76" s="502" t="s">
        <v>670</v>
      </c>
      <c r="D76" s="503"/>
    </row>
    <row r="77" spans="1:4" ht="28">
      <c r="A77" s="147" t="s">
        <v>1</v>
      </c>
      <c r="B77" s="501" t="s">
        <v>1408</v>
      </c>
      <c r="C77" s="502" t="s">
        <v>670</v>
      </c>
      <c r="D77" s="503"/>
    </row>
    <row r="78" spans="1:4">
      <c r="A78" s="147" t="s">
        <v>2</v>
      </c>
      <c r="B78" s="501"/>
      <c r="C78" s="502"/>
      <c r="D78" s="503"/>
    </row>
    <row r="79" spans="1:4">
      <c r="A79" s="147" t="s">
        <v>3</v>
      </c>
      <c r="B79" s="501"/>
      <c r="C79" s="502"/>
      <c r="D79" s="503"/>
    </row>
    <row r="80" spans="1:4">
      <c r="A80" s="504"/>
      <c r="B80" s="511"/>
      <c r="C80" s="511"/>
      <c r="D80" s="511"/>
    </row>
    <row r="81" spans="1:4">
      <c r="A81" s="504"/>
      <c r="B81" s="511"/>
      <c r="C81" s="511"/>
      <c r="D81" s="511"/>
    </row>
    <row r="82" spans="1:4" ht="42">
      <c r="A82" s="484">
        <v>2.1</v>
      </c>
      <c r="B82" s="148" t="s">
        <v>229</v>
      </c>
      <c r="C82" s="515"/>
      <c r="D82" s="514"/>
    </row>
    <row r="83" spans="1:4" ht="42">
      <c r="A83" s="486"/>
      <c r="B83" s="151" t="s">
        <v>230</v>
      </c>
      <c r="C83" s="517"/>
      <c r="D83" s="516"/>
    </row>
    <row r="84" spans="1:4">
      <c r="A84" s="147" t="s">
        <v>112</v>
      </c>
      <c r="B84" s="501" t="s">
        <v>1407</v>
      </c>
      <c r="C84" s="502" t="s">
        <v>670</v>
      </c>
      <c r="D84" s="503"/>
    </row>
    <row r="85" spans="1:4">
      <c r="A85" s="147" t="s">
        <v>174</v>
      </c>
      <c r="B85" s="501" t="s">
        <v>1407</v>
      </c>
      <c r="C85" s="501" t="s">
        <v>670</v>
      </c>
      <c r="D85" s="503"/>
    </row>
    <row r="86" spans="1:4" ht="28">
      <c r="A86" s="147" t="s">
        <v>1</v>
      </c>
      <c r="B86" s="501" t="s">
        <v>1527</v>
      </c>
      <c r="C86" s="501" t="s">
        <v>670</v>
      </c>
      <c r="D86" s="503"/>
    </row>
    <row r="87" spans="1:4">
      <c r="A87" s="147" t="s">
        <v>2</v>
      </c>
      <c r="B87" s="506"/>
      <c r="C87" s="502"/>
      <c r="D87" s="503"/>
    </row>
    <row r="88" spans="1:4">
      <c r="A88" s="147" t="s">
        <v>3</v>
      </c>
      <c r="B88" s="506"/>
      <c r="C88" s="502"/>
      <c r="D88" s="503"/>
    </row>
    <row r="89" spans="1:4">
      <c r="A89" s="504"/>
      <c r="B89" s="511"/>
      <c r="C89" s="511"/>
      <c r="D89" s="511"/>
    </row>
    <row r="90" spans="1:4" ht="28">
      <c r="A90" s="631">
        <v>2.2000000000000002</v>
      </c>
      <c r="B90" s="148" t="s">
        <v>231</v>
      </c>
      <c r="C90" s="515"/>
      <c r="D90" s="514"/>
    </row>
    <row r="91" spans="1:4">
      <c r="A91" s="632"/>
      <c r="B91" s="495" t="s">
        <v>284</v>
      </c>
      <c r="C91" s="496"/>
      <c r="D91" s="152"/>
    </row>
    <row r="92" spans="1:4">
      <c r="A92" s="632"/>
      <c r="B92" s="495" t="s">
        <v>285</v>
      </c>
      <c r="C92" s="496"/>
      <c r="D92" s="152"/>
    </row>
    <row r="93" spans="1:4">
      <c r="A93" s="632"/>
      <c r="B93" s="519" t="s">
        <v>286</v>
      </c>
      <c r="C93" s="496"/>
      <c r="D93" s="152"/>
    </row>
    <row r="94" spans="1:4">
      <c r="A94" s="632"/>
      <c r="B94" s="495" t="s">
        <v>287</v>
      </c>
      <c r="C94" s="496"/>
      <c r="D94" s="152"/>
    </row>
    <row r="95" spans="1:4">
      <c r="A95" s="632"/>
      <c r="B95" s="519" t="s">
        <v>288</v>
      </c>
      <c r="C95" s="523"/>
      <c r="D95" s="522"/>
    </row>
    <row r="96" spans="1:4">
      <c r="A96" s="632"/>
      <c r="B96" s="495" t="s">
        <v>289</v>
      </c>
      <c r="C96" s="496"/>
      <c r="D96" s="152"/>
    </row>
    <row r="97" spans="1:4" ht="28">
      <c r="A97" s="632"/>
      <c r="B97" s="495" t="s">
        <v>290</v>
      </c>
      <c r="C97" s="523"/>
      <c r="D97" s="522"/>
    </row>
    <row r="98" spans="1:4" ht="28">
      <c r="A98" s="632"/>
      <c r="B98" s="495" t="s">
        <v>1375</v>
      </c>
      <c r="C98" s="523"/>
      <c r="D98" s="522"/>
    </row>
    <row r="99" spans="1:4">
      <c r="A99" s="632"/>
      <c r="B99" s="519" t="s">
        <v>291</v>
      </c>
      <c r="C99" s="523"/>
      <c r="D99" s="522"/>
    </row>
    <row r="100" spans="1:4">
      <c r="A100" s="632"/>
      <c r="B100" s="495" t="s">
        <v>292</v>
      </c>
      <c r="C100" s="523"/>
      <c r="D100" s="522"/>
    </row>
    <row r="101" spans="1:4">
      <c r="A101" s="633"/>
      <c r="B101" s="518" t="s">
        <v>293</v>
      </c>
      <c r="C101" s="517"/>
      <c r="D101" s="516"/>
    </row>
    <row r="102" spans="1:4" ht="56">
      <c r="A102" s="147" t="s">
        <v>112</v>
      </c>
      <c r="B102" s="501" t="s">
        <v>1406</v>
      </c>
      <c r="C102" s="502" t="s">
        <v>670</v>
      </c>
      <c r="D102" s="503"/>
    </row>
    <row r="103" spans="1:4" ht="56">
      <c r="A103" s="147" t="s">
        <v>174</v>
      </c>
      <c r="B103" s="501" t="s">
        <v>1440</v>
      </c>
      <c r="C103" s="502" t="s">
        <v>670</v>
      </c>
      <c r="D103" s="503"/>
    </row>
    <row r="104" spans="1:4" ht="56">
      <c r="A104" s="147" t="s">
        <v>1</v>
      </c>
      <c r="B104" s="501" t="s">
        <v>1440</v>
      </c>
      <c r="C104" s="502" t="s">
        <v>670</v>
      </c>
      <c r="D104" s="503"/>
    </row>
    <row r="105" spans="1:4">
      <c r="A105" s="147" t="s">
        <v>2</v>
      </c>
      <c r="B105" s="501"/>
      <c r="C105" s="502"/>
      <c r="D105" s="503"/>
    </row>
    <row r="106" spans="1:4">
      <c r="A106" s="147" t="s">
        <v>3</v>
      </c>
      <c r="B106" s="501"/>
      <c r="C106" s="502"/>
      <c r="D106" s="503"/>
    </row>
    <row r="107" spans="1:4" ht="56">
      <c r="A107" s="504"/>
      <c r="B107" s="505" t="s">
        <v>1376</v>
      </c>
      <c r="C107" s="511"/>
      <c r="D107" s="511"/>
    </row>
    <row r="108" spans="1:4" ht="42">
      <c r="A108" s="484">
        <v>2.2999999999999998</v>
      </c>
      <c r="B108" s="148" t="s">
        <v>1377</v>
      </c>
      <c r="C108" s="515"/>
      <c r="D108" s="514"/>
    </row>
    <row r="109" spans="1:4" ht="28">
      <c r="A109" s="485"/>
      <c r="B109" s="495" t="s">
        <v>232</v>
      </c>
      <c r="C109" s="523"/>
      <c r="D109" s="522"/>
    </row>
    <row r="110" spans="1:4">
      <c r="A110" s="485"/>
      <c r="B110" s="519" t="s">
        <v>294</v>
      </c>
      <c r="C110" s="496"/>
      <c r="D110" s="152"/>
    </row>
    <row r="111" spans="1:4">
      <c r="A111" s="485"/>
      <c r="B111" s="495" t="s">
        <v>295</v>
      </c>
      <c r="C111" s="496"/>
      <c r="D111" s="152"/>
    </row>
    <row r="112" spans="1:4" ht="42">
      <c r="A112" s="485"/>
      <c r="B112" s="495" t="s">
        <v>1378</v>
      </c>
      <c r="C112" s="523"/>
      <c r="D112" s="522"/>
    </row>
    <row r="113" spans="1:4" ht="28">
      <c r="A113" s="485"/>
      <c r="B113" s="495" t="s">
        <v>1379</v>
      </c>
      <c r="C113" s="523"/>
      <c r="D113" s="522"/>
    </row>
    <row r="114" spans="1:4">
      <c r="A114" s="485"/>
      <c r="B114" s="519" t="s">
        <v>296</v>
      </c>
      <c r="C114" s="496"/>
      <c r="D114" s="152"/>
    </row>
    <row r="115" spans="1:4" ht="28">
      <c r="A115" s="485"/>
      <c r="B115" s="495" t="s">
        <v>297</v>
      </c>
      <c r="C115" s="521"/>
      <c r="D115" s="520"/>
    </row>
    <row r="116" spans="1:4">
      <c r="A116" s="485"/>
      <c r="B116" s="519" t="s">
        <v>233</v>
      </c>
      <c r="C116" s="496"/>
      <c r="D116" s="152"/>
    </row>
    <row r="117" spans="1:4">
      <c r="A117" s="485"/>
      <c r="B117" s="495" t="s">
        <v>298</v>
      </c>
      <c r="C117" s="496"/>
      <c r="D117" s="152"/>
    </row>
    <row r="118" spans="1:4">
      <c r="A118" s="485"/>
      <c r="B118" s="519" t="s">
        <v>299</v>
      </c>
      <c r="C118" s="496"/>
      <c r="D118" s="152"/>
    </row>
    <row r="119" spans="1:4" ht="28">
      <c r="A119" s="485"/>
      <c r="B119" s="495" t="s">
        <v>300</v>
      </c>
      <c r="C119" s="496"/>
      <c r="D119" s="152"/>
    </row>
    <row r="120" spans="1:4">
      <c r="A120" s="486"/>
      <c r="B120" s="518" t="s">
        <v>301</v>
      </c>
      <c r="C120" s="153"/>
      <c r="D120" s="154"/>
    </row>
    <row r="121" spans="1:4" ht="56">
      <c r="A121" s="147" t="s">
        <v>112</v>
      </c>
      <c r="B121" s="501" t="s">
        <v>1405</v>
      </c>
      <c r="C121" s="502" t="s">
        <v>670</v>
      </c>
      <c r="D121" s="503"/>
    </row>
    <row r="122" spans="1:4" ht="56">
      <c r="A122" s="147" t="s">
        <v>174</v>
      </c>
      <c r="B122" s="501" t="s">
        <v>1405</v>
      </c>
      <c r="C122" s="502" t="s">
        <v>670</v>
      </c>
      <c r="D122" s="503"/>
    </row>
    <row r="123" spans="1:4" ht="56">
      <c r="A123" s="147" t="s">
        <v>1</v>
      </c>
      <c r="B123" s="501" t="s">
        <v>1405</v>
      </c>
      <c r="C123" s="502" t="s">
        <v>670</v>
      </c>
      <c r="D123" s="503"/>
    </row>
    <row r="124" spans="1:4">
      <c r="A124" s="147" t="s">
        <v>2</v>
      </c>
      <c r="B124" s="506"/>
      <c r="C124" s="502"/>
      <c r="D124" s="503"/>
    </row>
    <row r="125" spans="1:4">
      <c r="A125" s="147" t="s">
        <v>3</v>
      </c>
      <c r="B125" s="501"/>
      <c r="C125" s="502"/>
      <c r="D125" s="503"/>
    </row>
    <row r="126" spans="1:4">
      <c r="A126" s="504"/>
      <c r="B126" s="511"/>
      <c r="C126" s="511"/>
      <c r="D126" s="511"/>
    </row>
    <row r="127" spans="1:4" ht="28">
      <c r="A127" s="144">
        <v>2.4</v>
      </c>
      <c r="B127" s="145" t="s">
        <v>387</v>
      </c>
      <c r="C127" s="155"/>
      <c r="D127" s="156"/>
    </row>
    <row r="128" spans="1:4" ht="42">
      <c r="A128" s="147" t="s">
        <v>112</v>
      </c>
      <c r="B128" s="501" t="s">
        <v>1404</v>
      </c>
      <c r="C128" s="502" t="s">
        <v>670</v>
      </c>
      <c r="D128" s="503"/>
    </row>
    <row r="129" spans="1:4" ht="42">
      <c r="A129" s="147" t="s">
        <v>174</v>
      </c>
      <c r="B129" s="501" t="s">
        <v>1404</v>
      </c>
      <c r="C129" s="502" t="s">
        <v>670</v>
      </c>
      <c r="D129" s="503"/>
    </row>
    <row r="130" spans="1:4" ht="42">
      <c r="A130" s="147" t="s">
        <v>1</v>
      </c>
      <c r="B130" s="501" t="s">
        <v>1528</v>
      </c>
      <c r="C130" s="502" t="s">
        <v>670</v>
      </c>
      <c r="D130" s="503"/>
    </row>
    <row r="131" spans="1:4">
      <c r="A131" s="147" t="s">
        <v>2</v>
      </c>
      <c r="B131" s="506"/>
      <c r="C131" s="502"/>
      <c r="D131" s="503"/>
    </row>
    <row r="132" spans="1:4">
      <c r="A132" s="147" t="s">
        <v>3</v>
      </c>
      <c r="B132" s="501"/>
      <c r="C132" s="502"/>
      <c r="D132" s="503"/>
    </row>
    <row r="133" spans="1:4">
      <c r="A133" s="504"/>
      <c r="B133" s="511"/>
      <c r="C133" s="511"/>
      <c r="D133" s="511"/>
    </row>
    <row r="134" spans="1:4" ht="84">
      <c r="A134" s="484">
        <v>2.5</v>
      </c>
      <c r="B134" s="148" t="s">
        <v>242</v>
      </c>
      <c r="C134" s="515"/>
      <c r="D134" s="514"/>
    </row>
    <row r="135" spans="1:4" ht="56">
      <c r="A135" s="486"/>
      <c r="B135" s="151" t="s">
        <v>1380</v>
      </c>
      <c r="C135" s="517"/>
      <c r="D135" s="516"/>
    </row>
    <row r="136" spans="1:4" ht="28">
      <c r="A136" s="147" t="s">
        <v>112</v>
      </c>
      <c r="B136" s="501" t="s">
        <v>1403</v>
      </c>
      <c r="C136" s="502" t="s">
        <v>670</v>
      </c>
      <c r="D136" s="503"/>
    </row>
    <row r="137" spans="1:4" ht="28">
      <c r="A137" s="147" t="s">
        <v>174</v>
      </c>
      <c r="B137" s="501" t="s">
        <v>1403</v>
      </c>
      <c r="C137" s="502" t="s">
        <v>670</v>
      </c>
      <c r="D137" s="503"/>
    </row>
    <row r="138" spans="1:4" ht="28">
      <c r="A138" s="147" t="s">
        <v>1</v>
      </c>
      <c r="B138" s="501" t="s">
        <v>1403</v>
      </c>
      <c r="C138" s="502" t="s">
        <v>670</v>
      </c>
      <c r="D138" s="503"/>
    </row>
    <row r="139" spans="1:4">
      <c r="A139" s="147" t="s">
        <v>2</v>
      </c>
      <c r="B139" s="501"/>
      <c r="C139" s="502"/>
      <c r="D139" s="503"/>
    </row>
    <row r="140" spans="1:4">
      <c r="A140" s="147" t="s">
        <v>3</v>
      </c>
      <c r="B140" s="501"/>
      <c r="C140" s="502"/>
      <c r="D140" s="503"/>
    </row>
    <row r="141" spans="1:4">
      <c r="A141" s="504"/>
      <c r="B141" s="511"/>
      <c r="C141" s="511"/>
      <c r="D141" s="511"/>
    </row>
    <row r="142" spans="1:4" ht="56">
      <c r="A142" s="484">
        <v>2.6</v>
      </c>
      <c r="B142" s="148" t="s">
        <v>1381</v>
      </c>
      <c r="C142" s="515"/>
      <c r="D142" s="514"/>
    </row>
    <row r="143" spans="1:4" ht="28">
      <c r="A143" s="147" t="s">
        <v>112</v>
      </c>
      <c r="B143" s="501" t="s">
        <v>1402</v>
      </c>
      <c r="C143" s="502" t="s">
        <v>670</v>
      </c>
      <c r="D143" s="503"/>
    </row>
    <row r="144" spans="1:4" ht="28">
      <c r="A144" s="147" t="s">
        <v>174</v>
      </c>
      <c r="B144" s="501" t="s">
        <v>1402</v>
      </c>
      <c r="C144" s="502" t="s">
        <v>670</v>
      </c>
      <c r="D144" s="503"/>
    </row>
    <row r="145" spans="1:4" ht="28">
      <c r="A145" s="147" t="s">
        <v>1</v>
      </c>
      <c r="B145" s="501" t="s">
        <v>1402</v>
      </c>
      <c r="C145" s="502" t="s">
        <v>670</v>
      </c>
      <c r="D145" s="503"/>
    </row>
    <row r="146" spans="1:4">
      <c r="A146" s="147" t="s">
        <v>2</v>
      </c>
      <c r="B146" s="501"/>
      <c r="C146" s="502"/>
      <c r="D146" s="503"/>
    </row>
    <row r="147" spans="1:4">
      <c r="A147" s="147" t="s">
        <v>3</v>
      </c>
      <c r="B147" s="501"/>
      <c r="C147" s="502"/>
      <c r="D147" s="503"/>
    </row>
    <row r="148" spans="1:4">
      <c r="A148" s="504"/>
      <c r="B148" s="511"/>
      <c r="C148" s="511"/>
      <c r="D148" s="511"/>
    </row>
    <row r="149" spans="1:4" ht="70">
      <c r="A149" s="484">
        <v>2.7</v>
      </c>
      <c r="B149" s="148" t="s">
        <v>1382</v>
      </c>
      <c r="C149" s="515"/>
      <c r="D149" s="514"/>
    </row>
    <row r="150" spans="1:4" ht="28">
      <c r="A150" s="147" t="s">
        <v>112</v>
      </c>
      <c r="B150" s="501" t="s">
        <v>1402</v>
      </c>
      <c r="C150" s="502" t="s">
        <v>670</v>
      </c>
      <c r="D150" s="503"/>
    </row>
    <row r="151" spans="1:4" ht="28">
      <c r="A151" s="147" t="s">
        <v>174</v>
      </c>
      <c r="B151" s="501" t="s">
        <v>1402</v>
      </c>
      <c r="C151" s="502" t="s">
        <v>670</v>
      </c>
      <c r="D151" s="503"/>
    </row>
    <row r="152" spans="1:4" ht="28">
      <c r="A152" s="147" t="s">
        <v>1</v>
      </c>
      <c r="B152" s="501" t="s">
        <v>1402</v>
      </c>
      <c r="C152" s="502" t="s">
        <v>670</v>
      </c>
      <c r="D152" s="503"/>
    </row>
    <row r="153" spans="1:4">
      <c r="A153" s="147" t="s">
        <v>2</v>
      </c>
      <c r="B153" s="501"/>
      <c r="C153" s="502"/>
      <c r="D153" s="503"/>
    </row>
    <row r="154" spans="1:4">
      <c r="A154" s="147" t="s">
        <v>3</v>
      </c>
      <c r="B154" s="501"/>
      <c r="C154" s="502"/>
      <c r="D154" s="503"/>
    </row>
    <row r="155" spans="1:4">
      <c r="A155" s="504"/>
      <c r="B155" s="511"/>
      <c r="C155" s="511"/>
      <c r="D155" s="511"/>
    </row>
    <row r="156" spans="1:4" ht="28">
      <c r="A156" s="144">
        <v>2.8</v>
      </c>
      <c r="B156" s="145" t="s">
        <v>403</v>
      </c>
      <c r="C156" s="513"/>
      <c r="D156" s="512"/>
    </row>
    <row r="157" spans="1:4" ht="28">
      <c r="A157" s="147" t="s">
        <v>112</v>
      </c>
      <c r="B157" s="501" t="s">
        <v>1401</v>
      </c>
      <c r="C157" s="502" t="s">
        <v>670</v>
      </c>
      <c r="D157" s="503"/>
    </row>
    <row r="158" spans="1:4" ht="28">
      <c r="A158" s="147" t="s">
        <v>174</v>
      </c>
      <c r="B158" s="501" t="s">
        <v>1401</v>
      </c>
      <c r="C158" s="502" t="s">
        <v>670</v>
      </c>
      <c r="D158" s="503"/>
    </row>
    <row r="159" spans="1:4" ht="28">
      <c r="A159" s="147" t="s">
        <v>1</v>
      </c>
      <c r="B159" s="501" t="s">
        <v>1401</v>
      </c>
      <c r="C159" s="502" t="s">
        <v>670</v>
      </c>
      <c r="D159" s="503"/>
    </row>
    <row r="160" spans="1:4">
      <c r="A160" s="147" t="s">
        <v>2</v>
      </c>
      <c r="B160" s="501"/>
      <c r="C160" s="502"/>
      <c r="D160" s="503"/>
    </row>
    <row r="161" spans="1:4">
      <c r="A161" s="147" t="s">
        <v>3</v>
      </c>
      <c r="B161" s="501"/>
      <c r="C161" s="502"/>
      <c r="D161" s="503"/>
    </row>
    <row r="162" spans="1:4">
      <c r="A162" s="504"/>
      <c r="B162" s="511"/>
      <c r="C162" s="511"/>
      <c r="D162" s="511"/>
    </row>
    <row r="163" spans="1:4" ht="42">
      <c r="A163" s="484">
        <v>3.1</v>
      </c>
      <c r="B163" s="148" t="s">
        <v>234</v>
      </c>
      <c r="C163" s="157"/>
      <c r="D163" s="158"/>
    </row>
    <row r="164" spans="1:4" ht="28">
      <c r="A164" s="485"/>
      <c r="B164" s="495" t="s">
        <v>235</v>
      </c>
      <c r="C164" s="496"/>
      <c r="D164" s="152"/>
    </row>
    <row r="165" spans="1:4">
      <c r="A165" s="485"/>
      <c r="B165" s="495" t="s">
        <v>236</v>
      </c>
      <c r="C165" s="496"/>
      <c r="D165" s="152"/>
    </row>
    <row r="166" spans="1:4" ht="84">
      <c r="A166" s="486"/>
      <c r="B166" s="151" t="s">
        <v>237</v>
      </c>
      <c r="C166" s="153"/>
      <c r="D166" s="154"/>
    </row>
    <row r="167" spans="1:4">
      <c r="A167" s="147" t="s">
        <v>112</v>
      </c>
      <c r="B167" s="501" t="s">
        <v>1400</v>
      </c>
      <c r="C167" s="502" t="s">
        <v>670</v>
      </c>
      <c r="D167" s="503"/>
    </row>
    <row r="168" spans="1:4">
      <c r="A168" s="147" t="s">
        <v>174</v>
      </c>
      <c r="B168" s="501" t="s">
        <v>1400</v>
      </c>
      <c r="C168" s="502" t="s">
        <v>670</v>
      </c>
      <c r="D168" s="503"/>
    </row>
    <row r="169" spans="1:4">
      <c r="A169" s="147" t="s">
        <v>1</v>
      </c>
      <c r="B169" s="501" t="s">
        <v>1400</v>
      </c>
      <c r="C169" s="502" t="s">
        <v>670</v>
      </c>
      <c r="D169" s="503"/>
    </row>
    <row r="170" spans="1:4">
      <c r="A170" s="147" t="s">
        <v>2</v>
      </c>
      <c r="B170" s="501"/>
      <c r="C170" s="502"/>
      <c r="D170" s="503"/>
    </row>
    <row r="171" spans="1:4">
      <c r="A171" s="147" t="s">
        <v>3</v>
      </c>
      <c r="B171" s="501"/>
      <c r="C171" s="502"/>
      <c r="D171" s="503"/>
    </row>
    <row r="172" spans="1:4">
      <c r="A172" s="504"/>
      <c r="B172" s="511"/>
      <c r="C172" s="511"/>
      <c r="D172" s="511"/>
    </row>
    <row r="173" spans="1:4" ht="28">
      <c r="A173" s="484">
        <v>3.2</v>
      </c>
      <c r="B173" s="148" t="s">
        <v>243</v>
      </c>
      <c r="C173" s="157"/>
      <c r="D173" s="158"/>
    </row>
    <row r="174" spans="1:4" ht="28">
      <c r="A174" s="485"/>
      <c r="B174" s="495" t="s">
        <v>238</v>
      </c>
      <c r="C174" s="496"/>
      <c r="D174" s="152"/>
    </row>
    <row r="175" spans="1:4" ht="42">
      <c r="A175" s="485"/>
      <c r="B175" s="495" t="s">
        <v>410</v>
      </c>
      <c r="C175" s="496"/>
      <c r="D175" s="152"/>
    </row>
    <row r="176" spans="1:4" ht="28">
      <c r="A176" s="486"/>
      <c r="B176" s="159" t="s">
        <v>1383</v>
      </c>
      <c r="C176" s="153"/>
      <c r="D176" s="154"/>
    </row>
    <row r="177" spans="1:4">
      <c r="A177" s="147" t="s">
        <v>112</v>
      </c>
      <c r="B177" s="501" t="s">
        <v>1399</v>
      </c>
      <c r="C177" s="502" t="s">
        <v>670</v>
      </c>
      <c r="D177" s="503"/>
    </row>
    <row r="178" spans="1:4">
      <c r="A178" s="147" t="s">
        <v>174</v>
      </c>
      <c r="B178" s="501" t="s">
        <v>1399</v>
      </c>
      <c r="C178" s="502" t="s">
        <v>670</v>
      </c>
      <c r="D178" s="503"/>
    </row>
    <row r="179" spans="1:4" ht="61.9" customHeight="1">
      <c r="A179" s="147" t="s">
        <v>1</v>
      </c>
      <c r="B179" s="550" t="s">
        <v>1561</v>
      </c>
      <c r="C179" s="551" t="s">
        <v>981</v>
      </c>
      <c r="D179" s="561" t="s">
        <v>1560</v>
      </c>
    </row>
    <row r="180" spans="1:4">
      <c r="A180" s="147" t="s">
        <v>2</v>
      </c>
      <c r="B180" s="501"/>
      <c r="C180" s="502"/>
      <c r="D180" s="503"/>
    </row>
    <row r="181" spans="1:4">
      <c r="A181" s="147" t="s">
        <v>3</v>
      </c>
      <c r="B181" s="501"/>
      <c r="C181" s="502"/>
      <c r="D181" s="503"/>
    </row>
    <row r="182" spans="1:4" ht="56">
      <c r="A182" s="504"/>
      <c r="B182" s="505" t="s">
        <v>1384</v>
      </c>
      <c r="C182" s="511"/>
      <c r="D182" s="511"/>
    </row>
    <row r="183" spans="1:4" ht="42">
      <c r="A183" s="484">
        <v>4.0999999999999996</v>
      </c>
      <c r="B183" s="148" t="s">
        <v>302</v>
      </c>
      <c r="C183" s="157"/>
      <c r="D183" s="158"/>
    </row>
    <row r="184" spans="1:4" ht="28">
      <c r="A184" s="147" t="s">
        <v>112</v>
      </c>
      <c r="B184" s="501" t="s">
        <v>1398</v>
      </c>
      <c r="C184" s="502" t="s">
        <v>670</v>
      </c>
      <c r="D184" s="503"/>
    </row>
    <row r="185" spans="1:4" ht="28">
      <c r="A185" s="147" t="s">
        <v>174</v>
      </c>
      <c r="B185" s="501" t="s">
        <v>1398</v>
      </c>
      <c r="C185" s="502" t="s">
        <v>670</v>
      </c>
      <c r="D185" s="503"/>
    </row>
    <row r="186" spans="1:4" ht="42">
      <c r="A186" s="147" t="s">
        <v>1</v>
      </c>
      <c r="B186" s="501" t="s">
        <v>1529</v>
      </c>
      <c r="C186" s="502" t="s">
        <v>670</v>
      </c>
      <c r="D186" s="503"/>
    </row>
    <row r="187" spans="1:4">
      <c r="A187" s="147" t="s">
        <v>2</v>
      </c>
      <c r="B187" s="501"/>
      <c r="C187" s="502"/>
      <c r="D187" s="503"/>
    </row>
    <row r="188" spans="1:4">
      <c r="A188" s="147" t="s">
        <v>3</v>
      </c>
      <c r="B188" s="501"/>
      <c r="C188" s="502"/>
      <c r="D188" s="503"/>
    </row>
    <row r="189" spans="1:4">
      <c r="A189" s="504"/>
      <c r="B189" s="511"/>
      <c r="C189" s="511"/>
      <c r="D189" s="511"/>
    </row>
    <row r="190" spans="1:4" ht="28">
      <c r="A190" s="144">
        <v>4.2</v>
      </c>
      <c r="B190" s="145" t="s">
        <v>239</v>
      </c>
      <c r="C190" s="155"/>
      <c r="D190" s="156"/>
    </row>
    <row r="191" spans="1:4">
      <c r="A191" s="147" t="s">
        <v>112</v>
      </c>
      <c r="B191" s="501" t="s">
        <v>1397</v>
      </c>
      <c r="C191" s="502" t="s">
        <v>670</v>
      </c>
      <c r="D191" s="503"/>
    </row>
    <row r="192" spans="1:4">
      <c r="A192" s="147" t="s">
        <v>174</v>
      </c>
      <c r="B192" s="501" t="s">
        <v>1397</v>
      </c>
      <c r="C192" s="502" t="s">
        <v>670</v>
      </c>
      <c r="D192" s="503"/>
    </row>
    <row r="193" spans="1:4">
      <c r="A193" s="147" t="s">
        <v>1</v>
      </c>
      <c r="B193" s="501" t="s">
        <v>1397</v>
      </c>
      <c r="C193" s="502" t="s">
        <v>670</v>
      </c>
      <c r="D193" s="503"/>
    </row>
    <row r="194" spans="1:4">
      <c r="A194" s="147" t="s">
        <v>2</v>
      </c>
      <c r="B194" s="501"/>
      <c r="C194" s="502"/>
      <c r="D194" s="503"/>
    </row>
    <row r="195" spans="1:4">
      <c r="A195" s="147" t="s">
        <v>3</v>
      </c>
      <c r="B195" s="501"/>
      <c r="C195" s="502"/>
      <c r="D195" s="503"/>
    </row>
    <row r="197" spans="1:4" ht="28">
      <c r="A197" s="144">
        <v>4.3</v>
      </c>
      <c r="B197" s="145" t="s">
        <v>240</v>
      </c>
      <c r="C197" s="155"/>
      <c r="D197" s="156"/>
    </row>
    <row r="198" spans="1:4">
      <c r="A198" s="147" t="s">
        <v>112</v>
      </c>
      <c r="B198" s="501" t="s">
        <v>1397</v>
      </c>
      <c r="C198" s="502" t="s">
        <v>670</v>
      </c>
      <c r="D198" s="503"/>
    </row>
    <row r="199" spans="1:4">
      <c r="A199" s="147" t="s">
        <v>174</v>
      </c>
      <c r="B199" s="501" t="s">
        <v>1397</v>
      </c>
      <c r="C199" s="502" t="s">
        <v>670</v>
      </c>
      <c r="D199" s="503"/>
    </row>
    <row r="200" spans="1:4">
      <c r="A200" s="147" t="s">
        <v>1</v>
      </c>
      <c r="B200" s="501" t="s">
        <v>1397</v>
      </c>
      <c r="C200" s="502" t="s">
        <v>670</v>
      </c>
      <c r="D200" s="503"/>
    </row>
    <row r="201" spans="1:4">
      <c r="A201" s="147" t="s">
        <v>2</v>
      </c>
      <c r="B201" s="501"/>
      <c r="C201" s="502"/>
      <c r="D201" s="503"/>
    </row>
    <row r="202" spans="1:4">
      <c r="A202" s="147" t="s">
        <v>3</v>
      </c>
      <c r="B202" s="501"/>
      <c r="C202" s="502"/>
      <c r="D202" s="503"/>
    </row>
    <row r="203" spans="1:4">
      <c r="A203" s="504"/>
      <c r="B203" s="511"/>
      <c r="C203" s="511"/>
      <c r="D203" s="511"/>
    </row>
    <row r="204" spans="1:4" ht="56">
      <c r="A204" s="484">
        <v>5.0999999999999996</v>
      </c>
      <c r="B204" s="148" t="s">
        <v>1385</v>
      </c>
      <c r="C204" s="157"/>
      <c r="D204" s="158"/>
    </row>
    <row r="205" spans="1:4">
      <c r="A205" s="147" t="s">
        <v>112</v>
      </c>
      <c r="B205" s="501" t="s">
        <v>1396</v>
      </c>
      <c r="C205" s="502" t="s">
        <v>670</v>
      </c>
      <c r="D205" s="503"/>
    </row>
    <row r="206" spans="1:4">
      <c r="A206" s="147" t="s">
        <v>174</v>
      </c>
      <c r="B206" s="501" t="s">
        <v>1396</v>
      </c>
      <c r="C206" s="502" t="s">
        <v>670</v>
      </c>
      <c r="D206" s="503"/>
    </row>
    <row r="207" spans="1:4">
      <c r="A207" s="147" t="s">
        <v>1</v>
      </c>
      <c r="B207" s="501" t="s">
        <v>1396</v>
      </c>
      <c r="C207" s="502" t="s">
        <v>670</v>
      </c>
      <c r="D207" s="503"/>
    </row>
    <row r="208" spans="1:4">
      <c r="A208" s="147" t="s">
        <v>2</v>
      </c>
      <c r="B208" s="501"/>
      <c r="C208" s="502"/>
      <c r="D208" s="503"/>
    </row>
    <row r="209" spans="1:4">
      <c r="A209" s="147" t="s">
        <v>3</v>
      </c>
      <c r="B209" s="501"/>
      <c r="C209" s="502"/>
      <c r="D209" s="503"/>
    </row>
    <row r="210" spans="1:4">
      <c r="A210" s="504"/>
      <c r="B210" s="511"/>
      <c r="C210" s="511"/>
      <c r="D210" s="511"/>
    </row>
    <row r="211" spans="1:4" ht="28">
      <c r="A211" s="144">
        <v>5.2</v>
      </c>
      <c r="B211" s="145" t="s">
        <v>404</v>
      </c>
      <c r="C211" s="155"/>
      <c r="D211" s="156"/>
    </row>
    <row r="212" spans="1:4">
      <c r="A212" s="147" t="s">
        <v>112</v>
      </c>
      <c r="B212" s="501" t="s">
        <v>1396</v>
      </c>
      <c r="C212" s="502" t="s">
        <v>670</v>
      </c>
      <c r="D212" s="503"/>
    </row>
    <row r="213" spans="1:4">
      <c r="A213" s="147" t="s">
        <v>174</v>
      </c>
      <c r="B213" s="501" t="s">
        <v>1396</v>
      </c>
      <c r="C213" s="502" t="s">
        <v>670</v>
      </c>
      <c r="D213" s="503"/>
    </row>
    <row r="214" spans="1:4">
      <c r="A214" s="147" t="s">
        <v>1</v>
      </c>
      <c r="B214" s="501" t="s">
        <v>1396</v>
      </c>
      <c r="C214" s="502" t="s">
        <v>670</v>
      </c>
      <c r="D214" s="503"/>
    </row>
    <row r="215" spans="1:4">
      <c r="A215" s="147" t="s">
        <v>2</v>
      </c>
      <c r="B215" s="501"/>
      <c r="C215" s="502"/>
      <c r="D215" s="503"/>
    </row>
    <row r="216" spans="1:4">
      <c r="A216" s="147" t="s">
        <v>3</v>
      </c>
      <c r="B216" s="501"/>
      <c r="C216" s="502"/>
      <c r="D216" s="503"/>
    </row>
    <row r="217" spans="1:4">
      <c r="A217" s="504"/>
      <c r="B217" s="511"/>
      <c r="C217" s="511"/>
      <c r="D217" s="511"/>
    </row>
    <row r="218" spans="1:4" ht="42">
      <c r="A218" s="144">
        <v>5.3</v>
      </c>
      <c r="B218" s="145" t="s">
        <v>1386</v>
      </c>
      <c r="C218" s="155"/>
      <c r="D218" s="156"/>
    </row>
    <row r="219" spans="1:4" ht="28">
      <c r="A219" s="147" t="s">
        <v>112</v>
      </c>
      <c r="B219" s="501" t="s">
        <v>1395</v>
      </c>
      <c r="C219" s="502" t="s">
        <v>670</v>
      </c>
      <c r="D219" s="503"/>
    </row>
    <row r="220" spans="1:4" ht="28">
      <c r="A220" s="147" t="s">
        <v>174</v>
      </c>
      <c r="B220" s="501" t="s">
        <v>1395</v>
      </c>
      <c r="C220" s="502" t="s">
        <v>670</v>
      </c>
      <c r="D220" s="503"/>
    </row>
    <row r="221" spans="1:4" ht="28">
      <c r="A221" s="147" t="s">
        <v>1</v>
      </c>
      <c r="B221" s="501" t="s">
        <v>1395</v>
      </c>
      <c r="C221" s="502" t="s">
        <v>670</v>
      </c>
      <c r="D221" s="503"/>
    </row>
    <row r="222" spans="1:4">
      <c r="A222" s="147" t="s">
        <v>2</v>
      </c>
      <c r="B222" s="501"/>
      <c r="C222" s="502"/>
      <c r="D222" s="503"/>
    </row>
    <row r="223" spans="1:4">
      <c r="A223" s="147" t="s">
        <v>3</v>
      </c>
      <c r="B223" s="501"/>
      <c r="C223" s="502"/>
      <c r="D223" s="503"/>
    </row>
    <row r="224" spans="1:4">
      <c r="A224" s="504"/>
      <c r="B224" s="511"/>
      <c r="C224" s="511"/>
      <c r="D224" s="511"/>
    </row>
    <row r="225" spans="1:4" ht="42">
      <c r="A225" s="144">
        <v>5.4</v>
      </c>
      <c r="B225" s="145" t="s">
        <v>1387</v>
      </c>
      <c r="C225" s="155"/>
      <c r="D225" s="156"/>
    </row>
    <row r="226" spans="1:4" ht="28">
      <c r="A226" s="147" t="s">
        <v>112</v>
      </c>
      <c r="B226" s="501" t="s">
        <v>1395</v>
      </c>
      <c r="C226" s="502" t="s">
        <v>670</v>
      </c>
      <c r="D226" s="503"/>
    </row>
    <row r="227" spans="1:4" ht="28">
      <c r="A227" s="147" t="s">
        <v>174</v>
      </c>
      <c r="B227" s="501" t="s">
        <v>1395</v>
      </c>
      <c r="C227" s="502" t="s">
        <v>670</v>
      </c>
      <c r="D227" s="503"/>
    </row>
    <row r="228" spans="1:4" ht="28">
      <c r="A228" s="147" t="s">
        <v>1</v>
      </c>
      <c r="B228" s="501" t="s">
        <v>1395</v>
      </c>
      <c r="C228" s="502" t="s">
        <v>670</v>
      </c>
      <c r="D228" s="503"/>
    </row>
    <row r="229" spans="1:4">
      <c r="A229" s="147" t="s">
        <v>2</v>
      </c>
      <c r="B229" s="501"/>
      <c r="C229" s="502"/>
      <c r="D229" s="503"/>
    </row>
    <row r="230" spans="1:4">
      <c r="A230" s="147" t="s">
        <v>3</v>
      </c>
      <c r="B230" s="501"/>
      <c r="C230" s="502"/>
      <c r="D230" s="503"/>
    </row>
    <row r="231" spans="1:4">
      <c r="A231" s="504"/>
      <c r="B231" s="511"/>
      <c r="C231" s="511"/>
      <c r="D231" s="511"/>
    </row>
    <row r="232" spans="1:4" ht="42">
      <c r="A232" s="144">
        <v>5.5</v>
      </c>
      <c r="B232" s="145" t="s">
        <v>405</v>
      </c>
      <c r="C232" s="155"/>
      <c r="D232" s="156"/>
    </row>
    <row r="233" spans="1:4" ht="28">
      <c r="A233" s="147" t="s">
        <v>112</v>
      </c>
      <c r="B233" s="528" t="s">
        <v>1426</v>
      </c>
      <c r="C233" s="527" t="s">
        <v>981</v>
      </c>
      <c r="D233" s="503"/>
    </row>
    <row r="234" spans="1:4" ht="112">
      <c r="A234" s="147" t="s">
        <v>174</v>
      </c>
      <c r="B234" s="501" t="s">
        <v>1464</v>
      </c>
      <c r="C234" s="502" t="s">
        <v>670</v>
      </c>
      <c r="D234" s="503"/>
    </row>
    <row r="235" spans="1:4" ht="42">
      <c r="A235" s="147" t="s">
        <v>1</v>
      </c>
      <c r="B235" s="501" t="s">
        <v>1530</v>
      </c>
      <c r="C235" s="502" t="s">
        <v>670</v>
      </c>
      <c r="D235" s="503"/>
    </row>
    <row r="236" spans="1:4">
      <c r="A236" s="147" t="s">
        <v>2</v>
      </c>
      <c r="B236" s="501"/>
      <c r="C236" s="502"/>
      <c r="D236" s="503"/>
    </row>
    <row r="237" spans="1:4">
      <c r="A237" s="147" t="s">
        <v>3</v>
      </c>
      <c r="B237" s="501"/>
      <c r="C237" s="502"/>
      <c r="D237" s="503"/>
    </row>
    <row r="238" spans="1:4">
      <c r="A238" s="504"/>
      <c r="B238" s="511"/>
      <c r="C238" s="511"/>
      <c r="D238" s="511"/>
    </row>
    <row r="239" spans="1:4" ht="42">
      <c r="A239" s="484">
        <v>5.6</v>
      </c>
      <c r="B239" s="148" t="s">
        <v>1388</v>
      </c>
      <c r="C239" s="515"/>
      <c r="D239" s="514"/>
    </row>
    <row r="240" spans="1:4" ht="28">
      <c r="A240" s="147" t="s">
        <v>112</v>
      </c>
      <c r="B240" s="501" t="s">
        <v>1394</v>
      </c>
      <c r="C240" s="502" t="s">
        <v>670</v>
      </c>
      <c r="D240" s="503"/>
    </row>
    <row r="241" spans="1:4" ht="28">
      <c r="A241" s="147" t="s">
        <v>174</v>
      </c>
      <c r="B241" s="501" t="s">
        <v>1394</v>
      </c>
      <c r="C241" s="502" t="s">
        <v>670</v>
      </c>
      <c r="D241" s="503"/>
    </row>
    <row r="242" spans="1:4" ht="28">
      <c r="A242" s="147" t="s">
        <v>1</v>
      </c>
      <c r="B242" s="501" t="s">
        <v>1394</v>
      </c>
      <c r="C242" s="502" t="s">
        <v>670</v>
      </c>
      <c r="D242" s="503"/>
    </row>
    <row r="243" spans="1:4">
      <c r="A243" s="147" t="s">
        <v>2</v>
      </c>
      <c r="B243" s="501"/>
      <c r="C243" s="502"/>
      <c r="D243" s="503"/>
    </row>
    <row r="244" spans="1:4">
      <c r="A244" s="147" t="s">
        <v>3</v>
      </c>
      <c r="B244" s="501"/>
      <c r="C244" s="502"/>
      <c r="D244" s="503"/>
    </row>
    <row r="245" spans="1:4">
      <c r="A245" s="504"/>
      <c r="B245" s="511"/>
      <c r="C245" s="511"/>
      <c r="D245" s="511"/>
    </row>
    <row r="246" spans="1:4" ht="28">
      <c r="A246" s="144">
        <v>5.7</v>
      </c>
      <c r="B246" s="145" t="s">
        <v>1389</v>
      </c>
      <c r="C246" s="513"/>
      <c r="D246" s="512"/>
    </row>
    <row r="247" spans="1:4">
      <c r="A247" s="147" t="s">
        <v>112</v>
      </c>
      <c r="B247" s="501" t="s">
        <v>1393</v>
      </c>
      <c r="C247" s="508" t="s">
        <v>670</v>
      </c>
      <c r="D247" s="509"/>
    </row>
    <row r="248" spans="1:4">
      <c r="A248" s="147" t="s">
        <v>174</v>
      </c>
      <c r="B248" s="501" t="s">
        <v>1393</v>
      </c>
      <c r="C248" s="502" t="s">
        <v>670</v>
      </c>
      <c r="D248" s="503"/>
    </row>
    <row r="249" spans="1:4" ht="28">
      <c r="A249" s="147" t="s">
        <v>1</v>
      </c>
      <c r="B249" s="501" t="s">
        <v>1531</v>
      </c>
      <c r="C249" s="502" t="s">
        <v>670</v>
      </c>
      <c r="D249" s="503"/>
    </row>
    <row r="250" spans="1:4">
      <c r="A250" s="147" t="s">
        <v>2</v>
      </c>
      <c r="B250" s="501"/>
      <c r="C250" s="502"/>
      <c r="D250" s="503"/>
    </row>
    <row r="251" spans="1:4">
      <c r="A251" s="147" t="s">
        <v>3</v>
      </c>
      <c r="B251" s="501"/>
      <c r="C251" s="502"/>
      <c r="D251" s="503"/>
    </row>
    <row r="252" spans="1:4">
      <c r="A252" s="504"/>
      <c r="B252" s="511"/>
      <c r="C252" s="511"/>
      <c r="D252" s="511"/>
    </row>
  </sheetData>
  <mergeCells count="2">
    <mergeCell ref="A2:D2"/>
    <mergeCell ref="A90:A101"/>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163"/>
  <sheetViews>
    <sheetView workbookViewId="0"/>
  </sheetViews>
  <sheetFormatPr defaultRowHeight="14"/>
  <cols>
    <col min="1" max="1" width="69.26953125" customWidth="1"/>
    <col min="2" max="2" width="18.54296875" customWidth="1"/>
    <col min="3" max="3" width="36.7265625" customWidth="1"/>
  </cols>
  <sheetData>
    <row r="1" spans="1:2" ht="14.5" thickBot="1">
      <c r="A1" s="328" t="s">
        <v>983</v>
      </c>
      <c r="B1" s="329"/>
    </row>
    <row r="2" spans="1:2" ht="28.5" thickBot="1">
      <c r="A2" s="330" t="s">
        <v>984</v>
      </c>
      <c r="B2" s="331" t="s">
        <v>985</v>
      </c>
    </row>
    <row r="3" spans="1:2" ht="14.5" thickBot="1">
      <c r="A3" s="414" t="s">
        <v>986</v>
      </c>
      <c r="B3" s="332"/>
    </row>
    <row r="4" spans="1:2">
      <c r="A4" s="333" t="s">
        <v>987</v>
      </c>
      <c r="B4" s="634"/>
    </row>
    <row r="5" spans="1:2" ht="14.5" thickBot="1">
      <c r="A5" s="414" t="s">
        <v>988</v>
      </c>
      <c r="B5" s="635"/>
    </row>
    <row r="6" spans="1:2">
      <c r="A6" s="333" t="s">
        <v>989</v>
      </c>
      <c r="B6" s="634"/>
    </row>
    <row r="7" spans="1:2" ht="14.5" thickBot="1">
      <c r="A7" s="414" t="s">
        <v>990</v>
      </c>
      <c r="B7" s="635"/>
    </row>
    <row r="8" spans="1:2">
      <c r="A8" s="333" t="s">
        <v>991</v>
      </c>
      <c r="B8" s="634"/>
    </row>
    <row r="9" spans="1:2" ht="14.5" thickBot="1">
      <c r="A9" s="414" t="s">
        <v>992</v>
      </c>
      <c r="B9" s="635"/>
    </row>
    <row r="10" spans="1:2" ht="28">
      <c r="A10" s="333" t="s">
        <v>993</v>
      </c>
      <c r="B10" s="634"/>
    </row>
    <row r="11" spans="1:2" ht="14.5" thickBot="1">
      <c r="A11" s="414" t="s">
        <v>992</v>
      </c>
      <c r="B11" s="635"/>
    </row>
    <row r="12" spans="1:2" ht="28">
      <c r="A12" s="333" t="s">
        <v>994</v>
      </c>
      <c r="B12" s="634"/>
    </row>
    <row r="13" spans="1:2" ht="14.5" thickBot="1">
      <c r="A13" s="414" t="s">
        <v>995</v>
      </c>
      <c r="B13" s="635"/>
    </row>
    <row r="14" spans="1:2" ht="42">
      <c r="A14" s="333" t="s">
        <v>996</v>
      </c>
      <c r="B14" s="634"/>
    </row>
    <row r="15" spans="1:2" ht="14.5" thickBot="1">
      <c r="A15" s="414" t="s">
        <v>995</v>
      </c>
      <c r="B15" s="635"/>
    </row>
    <row r="16" spans="1:2" ht="42.5" thickBot="1">
      <c r="A16" s="414" t="s">
        <v>997</v>
      </c>
      <c r="B16" s="332"/>
    </row>
    <row r="17" spans="1:3" ht="14.5" thickBot="1">
      <c r="A17" s="414" t="s">
        <v>998</v>
      </c>
      <c r="B17" s="332"/>
    </row>
    <row r="18" spans="1:3">
      <c r="A18" s="333" t="s">
        <v>999</v>
      </c>
      <c r="B18" s="634"/>
    </row>
    <row r="19" spans="1:3" ht="14.5" thickBot="1">
      <c r="A19" s="414" t="s">
        <v>1000</v>
      </c>
      <c r="B19" s="635"/>
    </row>
    <row r="20" spans="1:3">
      <c r="A20" s="333" t="s">
        <v>1001</v>
      </c>
      <c r="B20" s="634"/>
    </row>
    <row r="21" spans="1:3" ht="14.5" thickBot="1">
      <c r="A21" s="414" t="s">
        <v>1002</v>
      </c>
      <c r="B21" s="635"/>
    </row>
    <row r="22" spans="1:3" ht="14.5" thickBot="1">
      <c r="A22" s="414" t="s">
        <v>1003</v>
      </c>
      <c r="B22" s="332"/>
    </row>
    <row r="23" spans="1:3" ht="14.5" thickBot="1">
      <c r="A23" s="414" t="s">
        <v>1004</v>
      </c>
      <c r="B23" s="332"/>
    </row>
    <row r="24" spans="1:3" ht="14.5" thickBot="1">
      <c r="A24" s="414" t="s">
        <v>1005</v>
      </c>
      <c r="B24" s="332"/>
    </row>
    <row r="25" spans="1:3" ht="14.5" thickBot="1">
      <c r="A25" s="414" t="s">
        <v>1006</v>
      </c>
      <c r="B25" s="332"/>
    </row>
    <row r="26" spans="1:3" ht="14.5" thickBot="1">
      <c r="A26" s="414" t="s">
        <v>1007</v>
      </c>
      <c r="B26" s="332"/>
    </row>
    <row r="27" spans="1:3" ht="14.5" thickBot="1">
      <c r="A27" s="414" t="s">
        <v>1008</v>
      </c>
      <c r="B27" s="332"/>
    </row>
    <row r="28" spans="1:3" ht="14.5" thickBot="1">
      <c r="A28" s="414" t="s">
        <v>1009</v>
      </c>
      <c r="B28" s="332"/>
    </row>
    <row r="29" spans="1:3" ht="14.5" thickBot="1">
      <c r="A29" s="414" t="s">
        <v>1010</v>
      </c>
      <c r="B29" s="332"/>
    </row>
    <row r="31" spans="1:3">
      <c r="A31" s="422" t="s">
        <v>1117</v>
      </c>
      <c r="B31" s="422" t="s">
        <v>1118</v>
      </c>
      <c r="C31" s="423" t="s">
        <v>1119</v>
      </c>
    </row>
    <row r="32" spans="1:3">
      <c r="A32" s="424" t="s">
        <v>1120</v>
      </c>
      <c r="B32" s="424"/>
      <c r="C32" s="425" t="s">
        <v>1121</v>
      </c>
    </row>
    <row r="33" spans="1:3">
      <c r="A33" s="424" t="s">
        <v>44</v>
      </c>
      <c r="B33" s="424"/>
      <c r="C33" s="424" t="s">
        <v>1122</v>
      </c>
    </row>
    <row r="34" spans="1:3">
      <c r="A34" s="424" t="s">
        <v>44</v>
      </c>
      <c r="B34" s="424"/>
      <c r="C34" s="424" t="s">
        <v>1124</v>
      </c>
    </row>
    <row r="35" spans="1:3">
      <c r="A35" s="424" t="s">
        <v>44</v>
      </c>
      <c r="B35" s="424"/>
      <c r="C35" s="426" t="s">
        <v>1125</v>
      </c>
    </row>
    <row r="36" spans="1:3">
      <c r="A36" s="424" t="s">
        <v>44</v>
      </c>
      <c r="B36" s="424"/>
      <c r="C36" s="426" t="s">
        <v>1125</v>
      </c>
    </row>
    <row r="37" spans="1:3">
      <c r="A37" s="424" t="s">
        <v>1126</v>
      </c>
      <c r="B37" s="424"/>
      <c r="C37" s="427" t="s">
        <v>1127</v>
      </c>
    </row>
    <row r="38" spans="1:3">
      <c r="A38" s="424" t="s">
        <v>1128</v>
      </c>
      <c r="B38" s="424" t="s">
        <v>1129</v>
      </c>
      <c r="C38" s="426" t="s">
        <v>1130</v>
      </c>
    </row>
    <row r="39" spans="1:3">
      <c r="A39" s="424" t="s">
        <v>1128</v>
      </c>
      <c r="B39" s="424" t="s">
        <v>982</v>
      </c>
      <c r="C39" s="426" t="s">
        <v>1131</v>
      </c>
    </row>
    <row r="40" spans="1:3">
      <c r="A40" s="424" t="s">
        <v>1128</v>
      </c>
      <c r="B40" s="424" t="s">
        <v>1132</v>
      </c>
      <c r="C40" s="425" t="s">
        <v>1133</v>
      </c>
    </row>
    <row r="41" spans="1:3">
      <c r="A41" s="424" t="s">
        <v>1128</v>
      </c>
      <c r="B41" s="424" t="s">
        <v>1129</v>
      </c>
      <c r="C41" s="426" t="s">
        <v>1134</v>
      </c>
    </row>
    <row r="42" spans="1:3">
      <c r="A42" s="424" t="s">
        <v>1128</v>
      </c>
      <c r="B42" s="424" t="s">
        <v>1135</v>
      </c>
      <c r="C42" s="424" t="s">
        <v>1136</v>
      </c>
    </row>
    <row r="43" spans="1:3">
      <c r="A43" s="424" t="s">
        <v>1128</v>
      </c>
      <c r="B43" s="424" t="s">
        <v>1135</v>
      </c>
      <c r="C43" s="424" t="s">
        <v>1136</v>
      </c>
    </row>
    <row r="44" spans="1:3">
      <c r="A44" s="424" t="s">
        <v>1128</v>
      </c>
      <c r="B44" s="424" t="s">
        <v>982</v>
      </c>
      <c r="C44" s="426" t="s">
        <v>1137</v>
      </c>
    </row>
    <row r="45" spans="1:3">
      <c r="A45" s="424" t="s">
        <v>1128</v>
      </c>
      <c r="B45" s="424" t="s">
        <v>1128</v>
      </c>
      <c r="C45" s="424" t="s">
        <v>1138</v>
      </c>
    </row>
    <row r="46" spans="1:3">
      <c r="A46" s="424" t="s">
        <v>1128</v>
      </c>
      <c r="B46" s="424" t="s">
        <v>1129</v>
      </c>
      <c r="C46" s="426" t="s">
        <v>1139</v>
      </c>
    </row>
    <row r="47" spans="1:3">
      <c r="A47" s="424" t="s">
        <v>1128</v>
      </c>
      <c r="B47" s="424" t="s">
        <v>1129</v>
      </c>
      <c r="C47" s="424" t="s">
        <v>1140</v>
      </c>
    </row>
    <row r="48" spans="1:3">
      <c r="A48" s="424" t="s">
        <v>1128</v>
      </c>
      <c r="B48" s="424" t="s">
        <v>426</v>
      </c>
      <c r="C48" s="424" t="s">
        <v>1141</v>
      </c>
    </row>
    <row r="49" spans="1:3">
      <c r="A49" s="424" t="s">
        <v>1128</v>
      </c>
      <c r="B49" s="428" t="s">
        <v>982</v>
      </c>
      <c r="C49" s="429" t="s">
        <v>1142</v>
      </c>
    </row>
    <row r="50" spans="1:3">
      <c r="A50" s="424" t="s">
        <v>1128</v>
      </c>
      <c r="B50" s="424" t="s">
        <v>1143</v>
      </c>
      <c r="C50" s="426" t="s">
        <v>1144</v>
      </c>
    </row>
    <row r="51" spans="1:3">
      <c r="A51" s="424" t="s">
        <v>1128</v>
      </c>
      <c r="B51" s="424" t="s">
        <v>1145</v>
      </c>
      <c r="C51" s="424" t="s">
        <v>1146</v>
      </c>
    </row>
    <row r="52" spans="1:3" ht="26">
      <c r="A52" s="424" t="s">
        <v>1128</v>
      </c>
      <c r="B52" s="424" t="s">
        <v>1129</v>
      </c>
      <c r="C52" s="426" t="s">
        <v>1147</v>
      </c>
    </row>
    <row r="53" spans="1:3">
      <c r="A53" s="424" t="s">
        <v>1128</v>
      </c>
      <c r="B53" s="424" t="s">
        <v>1129</v>
      </c>
      <c r="C53" s="426" t="s">
        <v>1148</v>
      </c>
    </row>
    <row r="54" spans="1:3">
      <c r="A54" s="424" t="s">
        <v>1128</v>
      </c>
      <c r="B54" s="424" t="s">
        <v>982</v>
      </c>
      <c r="C54" s="426" t="s">
        <v>1149</v>
      </c>
    </row>
    <row r="55" spans="1:3">
      <c r="A55" s="424" t="s">
        <v>1128</v>
      </c>
      <c r="B55" s="424" t="s">
        <v>1150</v>
      </c>
      <c r="C55" s="426" t="s">
        <v>1151</v>
      </c>
    </row>
    <row r="56" spans="1:3">
      <c r="A56" s="424" t="s">
        <v>1128</v>
      </c>
      <c r="B56" s="424" t="s">
        <v>1129</v>
      </c>
      <c r="C56" s="426" t="s">
        <v>1134</v>
      </c>
    </row>
    <row r="57" spans="1:3">
      <c r="A57" s="424" t="s">
        <v>1152</v>
      </c>
      <c r="B57" s="424" t="s">
        <v>1153</v>
      </c>
      <c r="C57" s="426" t="s">
        <v>1154</v>
      </c>
    </row>
    <row r="58" spans="1:3">
      <c r="A58" s="424" t="s">
        <v>1152</v>
      </c>
      <c r="B58" s="424" t="s">
        <v>1155</v>
      </c>
      <c r="C58" s="426" t="s">
        <v>1156</v>
      </c>
    </row>
    <row r="59" spans="1:3">
      <c r="A59" s="424" t="s">
        <v>1152</v>
      </c>
      <c r="B59" s="424" t="s">
        <v>1153</v>
      </c>
      <c r="C59" s="426" t="s">
        <v>1157</v>
      </c>
    </row>
    <row r="60" spans="1:3">
      <c r="A60" s="424" t="s">
        <v>1152</v>
      </c>
      <c r="B60" s="424" t="s">
        <v>1153</v>
      </c>
      <c r="C60" s="426" t="s">
        <v>1158</v>
      </c>
    </row>
    <row r="61" spans="1:3">
      <c r="A61" s="424" t="s">
        <v>1152</v>
      </c>
      <c r="B61" s="424" t="s">
        <v>1159</v>
      </c>
      <c r="C61" s="426" t="s">
        <v>1160</v>
      </c>
    </row>
    <row r="62" spans="1:3">
      <c r="A62" s="424" t="s">
        <v>1152</v>
      </c>
      <c r="B62" s="424" t="s">
        <v>1153</v>
      </c>
      <c r="C62" s="426" t="s">
        <v>1161</v>
      </c>
    </row>
    <row r="63" spans="1:3">
      <c r="A63" s="424" t="s">
        <v>1152</v>
      </c>
      <c r="B63" s="424" t="s">
        <v>1145</v>
      </c>
      <c r="C63" s="426" t="s">
        <v>1162</v>
      </c>
    </row>
    <row r="64" spans="1:3">
      <c r="A64" s="424" t="s">
        <v>1152</v>
      </c>
      <c r="B64" s="424" t="s">
        <v>1153</v>
      </c>
      <c r="C64" s="426" t="s">
        <v>1163</v>
      </c>
    </row>
    <row r="65" spans="1:3">
      <c r="A65" s="424" t="s">
        <v>1152</v>
      </c>
      <c r="B65" s="424" t="s">
        <v>1164</v>
      </c>
      <c r="C65" s="426" t="s">
        <v>1165</v>
      </c>
    </row>
    <row r="66" spans="1:3">
      <c r="A66" s="424" t="s">
        <v>1152</v>
      </c>
      <c r="B66" s="424" t="s">
        <v>1164</v>
      </c>
      <c r="C66" s="426" t="s">
        <v>1166</v>
      </c>
    </row>
    <row r="67" spans="1:3">
      <c r="A67" s="424" t="s">
        <v>1152</v>
      </c>
      <c r="B67" s="424" t="s">
        <v>1164</v>
      </c>
      <c r="C67" s="426" t="s">
        <v>1166</v>
      </c>
    </row>
    <row r="68" spans="1:3">
      <c r="A68" s="424" t="s">
        <v>1152</v>
      </c>
      <c r="B68" s="424" t="s">
        <v>1153</v>
      </c>
      <c r="C68" s="426" t="s">
        <v>1167</v>
      </c>
    </row>
    <row r="69" spans="1:3">
      <c r="A69" s="424" t="s">
        <v>1152</v>
      </c>
      <c r="B69" s="424" t="s">
        <v>1153</v>
      </c>
      <c r="C69" s="426" t="s">
        <v>1168</v>
      </c>
    </row>
    <row r="70" spans="1:3">
      <c r="A70" s="424" t="s">
        <v>1152</v>
      </c>
      <c r="B70" s="424" t="s">
        <v>1155</v>
      </c>
      <c r="C70" s="426" t="s">
        <v>1169</v>
      </c>
    </row>
    <row r="71" spans="1:3">
      <c r="A71" s="424" t="s">
        <v>1152</v>
      </c>
      <c r="B71" s="424" t="s">
        <v>1153</v>
      </c>
      <c r="C71" s="426" t="s">
        <v>1170</v>
      </c>
    </row>
    <row r="72" spans="1:3">
      <c r="A72" s="424" t="s">
        <v>1152</v>
      </c>
      <c r="B72" s="424" t="s">
        <v>1171</v>
      </c>
      <c r="C72" s="426" t="s">
        <v>1172</v>
      </c>
    </row>
    <row r="73" spans="1:3">
      <c r="A73" s="424" t="s">
        <v>1152</v>
      </c>
      <c r="B73" s="424"/>
      <c r="C73" s="426" t="s">
        <v>1173</v>
      </c>
    </row>
    <row r="74" spans="1:3">
      <c r="A74" s="424" t="s">
        <v>1152</v>
      </c>
      <c r="B74" s="424" t="s">
        <v>1159</v>
      </c>
      <c r="C74" s="426" t="s">
        <v>1174</v>
      </c>
    </row>
    <row r="75" spans="1:3">
      <c r="A75" s="424" t="s">
        <v>1152</v>
      </c>
      <c r="B75" s="424" t="s">
        <v>1155</v>
      </c>
      <c r="C75" s="426" t="s">
        <v>1175</v>
      </c>
    </row>
    <row r="76" spans="1:3">
      <c r="A76" s="424" t="s">
        <v>1152</v>
      </c>
      <c r="B76" s="424" t="s">
        <v>1155</v>
      </c>
      <c r="C76" s="425" t="s">
        <v>1176</v>
      </c>
    </row>
    <row r="77" spans="1:3">
      <c r="A77" s="424" t="s">
        <v>1177</v>
      </c>
      <c r="B77" s="424" t="s">
        <v>1178</v>
      </c>
      <c r="C77" s="424" t="s">
        <v>1179</v>
      </c>
    </row>
    <row r="78" spans="1:3">
      <c r="A78" s="424" t="s">
        <v>1177</v>
      </c>
      <c r="B78" s="424" t="s">
        <v>1178</v>
      </c>
      <c r="C78" s="424" t="s">
        <v>1179</v>
      </c>
    </row>
    <row r="79" spans="1:3">
      <c r="A79" s="424" t="s">
        <v>1177</v>
      </c>
      <c r="B79" s="424" t="s">
        <v>1153</v>
      </c>
      <c r="C79" s="424" t="s">
        <v>1180</v>
      </c>
    </row>
    <row r="80" spans="1:3">
      <c r="A80" s="424" t="s">
        <v>1177</v>
      </c>
      <c r="B80" s="424" t="s">
        <v>1178</v>
      </c>
      <c r="C80" s="424" t="s">
        <v>1179</v>
      </c>
    </row>
    <row r="81" spans="1:3">
      <c r="A81" s="424" t="s">
        <v>1177</v>
      </c>
      <c r="B81" s="424" t="s">
        <v>1178</v>
      </c>
      <c r="C81" s="424" t="s">
        <v>1179</v>
      </c>
    </row>
    <row r="82" spans="1:3">
      <c r="A82" s="424" t="s">
        <v>1177</v>
      </c>
      <c r="B82" s="424" t="s">
        <v>1178</v>
      </c>
      <c r="C82" s="424" t="s">
        <v>1181</v>
      </c>
    </row>
    <row r="83" spans="1:3">
      <c r="A83" s="424" t="s">
        <v>1177</v>
      </c>
      <c r="B83" s="424" t="s">
        <v>1178</v>
      </c>
      <c r="C83" s="424" t="s">
        <v>1179</v>
      </c>
    </row>
    <row r="84" spans="1:3">
      <c r="A84" s="424" t="s">
        <v>1177</v>
      </c>
      <c r="B84" s="424" t="s">
        <v>1178</v>
      </c>
      <c r="C84" s="426" t="s">
        <v>1182</v>
      </c>
    </row>
    <row r="85" spans="1:3">
      <c r="A85" s="424" t="s">
        <v>1177</v>
      </c>
      <c r="B85" s="424" t="s">
        <v>1183</v>
      </c>
      <c r="C85" s="424" t="s">
        <v>1181</v>
      </c>
    </row>
    <row r="86" spans="1:3">
      <c r="A86" s="424" t="s">
        <v>1177</v>
      </c>
      <c r="B86" s="424" t="s">
        <v>1178</v>
      </c>
      <c r="C86" s="424" t="s">
        <v>1179</v>
      </c>
    </row>
    <row r="87" spans="1:3">
      <c r="A87" s="424" t="s">
        <v>1177</v>
      </c>
      <c r="B87" s="424" t="s">
        <v>1183</v>
      </c>
      <c r="C87" s="424" t="s">
        <v>1181</v>
      </c>
    </row>
    <row r="88" spans="1:3">
      <c r="A88" s="424" t="s">
        <v>1177</v>
      </c>
      <c r="B88" s="424" t="s">
        <v>1178</v>
      </c>
      <c r="C88" s="426" t="s">
        <v>1184</v>
      </c>
    </row>
    <row r="89" spans="1:3">
      <c r="A89" s="424" t="s">
        <v>1177</v>
      </c>
      <c r="B89" s="424" t="s">
        <v>1178</v>
      </c>
      <c r="C89" s="424" t="s">
        <v>1179</v>
      </c>
    </row>
    <row r="90" spans="1:3">
      <c r="A90" s="424" t="s">
        <v>1177</v>
      </c>
      <c r="B90" s="424" t="s">
        <v>1178</v>
      </c>
      <c r="C90" s="424" t="s">
        <v>1179</v>
      </c>
    </row>
    <row r="91" spans="1:3">
      <c r="A91" s="424" t="s">
        <v>1177</v>
      </c>
      <c r="B91" s="424" t="s">
        <v>1178</v>
      </c>
      <c r="C91" s="424" t="s">
        <v>1185</v>
      </c>
    </row>
    <row r="92" spans="1:3">
      <c r="A92" s="424" t="s">
        <v>1177</v>
      </c>
      <c r="B92" s="424" t="s">
        <v>1178</v>
      </c>
      <c r="C92" s="424" t="s">
        <v>1186</v>
      </c>
    </row>
    <row r="93" spans="1:3">
      <c r="A93" s="424" t="s">
        <v>1177</v>
      </c>
      <c r="B93" s="424" t="s">
        <v>1178</v>
      </c>
      <c r="C93" s="424" t="s">
        <v>1179</v>
      </c>
    </row>
    <row r="94" spans="1:3">
      <c r="A94" s="424" t="s">
        <v>1177</v>
      </c>
      <c r="B94" s="424" t="s">
        <v>1178</v>
      </c>
      <c r="C94" s="424" t="s">
        <v>1181</v>
      </c>
    </row>
    <row r="95" spans="1:3">
      <c r="A95" s="424" t="s">
        <v>1177</v>
      </c>
      <c r="B95" s="424" t="s">
        <v>1178</v>
      </c>
      <c r="C95" s="424" t="s">
        <v>1181</v>
      </c>
    </row>
    <row r="96" spans="1:3">
      <c r="A96" s="424" t="s">
        <v>1177</v>
      </c>
      <c r="B96" s="424" t="s">
        <v>1178</v>
      </c>
      <c r="C96" s="424" t="s">
        <v>1181</v>
      </c>
    </row>
    <row r="97" spans="1:3">
      <c r="A97" s="424" t="s">
        <v>1177</v>
      </c>
      <c r="B97" s="424" t="s">
        <v>1178</v>
      </c>
      <c r="C97" s="424" t="s">
        <v>1181</v>
      </c>
    </row>
    <row r="98" spans="1:3">
      <c r="A98" s="424" t="s">
        <v>1177</v>
      </c>
      <c r="B98" s="424" t="s">
        <v>1178</v>
      </c>
      <c r="C98" s="424" t="s">
        <v>1181</v>
      </c>
    </row>
    <row r="99" spans="1:3">
      <c r="A99" s="424" t="s">
        <v>1177</v>
      </c>
      <c r="B99" s="424" t="s">
        <v>1178</v>
      </c>
      <c r="C99" s="424" t="s">
        <v>1179</v>
      </c>
    </row>
    <row r="100" spans="1:3">
      <c r="A100" s="424" t="s">
        <v>1177</v>
      </c>
      <c r="B100" s="424" t="s">
        <v>1178</v>
      </c>
      <c r="C100" s="424" t="s">
        <v>1179</v>
      </c>
    </row>
    <row r="101" spans="1:3">
      <c r="A101" s="424" t="s">
        <v>1177</v>
      </c>
      <c r="B101" s="424" t="s">
        <v>1178</v>
      </c>
      <c r="C101" s="426" t="s">
        <v>1187</v>
      </c>
    </row>
    <row r="102" spans="1:3">
      <c r="A102" s="424" t="s">
        <v>1177</v>
      </c>
      <c r="B102" s="424" t="s">
        <v>1178</v>
      </c>
      <c r="C102" s="424" t="s">
        <v>1179</v>
      </c>
    </row>
    <row r="103" spans="1:3">
      <c r="A103" s="424" t="s">
        <v>1177</v>
      </c>
      <c r="B103" s="424" t="s">
        <v>1178</v>
      </c>
      <c r="C103" s="426" t="s">
        <v>1188</v>
      </c>
    </row>
    <row r="104" spans="1:3">
      <c r="A104" s="424" t="s">
        <v>1177</v>
      </c>
      <c r="B104" s="424" t="s">
        <v>1178</v>
      </c>
      <c r="C104" s="424" t="s">
        <v>1181</v>
      </c>
    </row>
    <row r="105" spans="1:3">
      <c r="A105" s="424" t="s">
        <v>1177</v>
      </c>
      <c r="B105" s="424" t="s">
        <v>1178</v>
      </c>
      <c r="C105" s="424" t="s">
        <v>1179</v>
      </c>
    </row>
    <row r="106" spans="1:3">
      <c r="A106" s="424" t="s">
        <v>1177</v>
      </c>
      <c r="B106" s="424" t="s">
        <v>1178</v>
      </c>
      <c r="C106" s="424" t="s">
        <v>1179</v>
      </c>
    </row>
    <row r="107" spans="1:3">
      <c r="A107" s="424" t="s">
        <v>1177</v>
      </c>
      <c r="B107" s="424" t="s">
        <v>1178</v>
      </c>
      <c r="C107" s="424" t="s">
        <v>1179</v>
      </c>
    </row>
    <row r="108" spans="1:3">
      <c r="A108" s="424" t="s">
        <v>1177</v>
      </c>
      <c r="B108" s="424" t="s">
        <v>1178</v>
      </c>
      <c r="C108" s="424" t="s">
        <v>1189</v>
      </c>
    </row>
    <row r="109" spans="1:3">
      <c r="A109" s="424" t="s">
        <v>1177</v>
      </c>
      <c r="B109" s="424" t="s">
        <v>1178</v>
      </c>
      <c r="C109" s="424" t="s">
        <v>1179</v>
      </c>
    </row>
    <row r="110" spans="1:3">
      <c r="A110" s="424" t="s">
        <v>1129</v>
      </c>
      <c r="B110" s="424" t="s">
        <v>1190</v>
      </c>
      <c r="C110" s="426" t="s">
        <v>1191</v>
      </c>
    </row>
    <row r="111" spans="1:3">
      <c r="A111" s="424" t="s">
        <v>1129</v>
      </c>
      <c r="B111" s="424" t="s">
        <v>1190</v>
      </c>
      <c r="C111" s="426" t="s">
        <v>1192</v>
      </c>
    </row>
    <row r="112" spans="1:3">
      <c r="A112" s="424" t="s">
        <v>1129</v>
      </c>
      <c r="B112" s="424" t="s">
        <v>1190</v>
      </c>
      <c r="C112" s="426" t="s">
        <v>1193</v>
      </c>
    </row>
    <row r="113" spans="1:3">
      <c r="A113" s="424" t="s">
        <v>1194</v>
      </c>
      <c r="B113" s="424" t="s">
        <v>1195</v>
      </c>
      <c r="C113" s="424" t="s">
        <v>1196</v>
      </c>
    </row>
    <row r="114" spans="1:3">
      <c r="A114" s="424" t="s">
        <v>1194</v>
      </c>
      <c r="B114" s="424" t="s">
        <v>1128</v>
      </c>
      <c r="C114" s="426"/>
    </row>
    <row r="115" spans="1:3">
      <c r="A115" s="424" t="s">
        <v>1197</v>
      </c>
      <c r="B115" s="424"/>
      <c r="C115" s="426" t="s">
        <v>1198</v>
      </c>
    </row>
    <row r="116" spans="1:3">
      <c r="A116" s="424" t="s">
        <v>1199</v>
      </c>
      <c r="B116" s="424" t="s">
        <v>1200</v>
      </c>
      <c r="C116" s="428" t="s">
        <v>1201</v>
      </c>
    </row>
    <row r="117" spans="1:3">
      <c r="A117" s="424" t="s">
        <v>1199</v>
      </c>
      <c r="B117" s="424" t="s">
        <v>1200</v>
      </c>
      <c r="C117" s="424" t="s">
        <v>1202</v>
      </c>
    </row>
    <row r="118" spans="1:3">
      <c r="A118" s="424" t="s">
        <v>1199</v>
      </c>
      <c r="B118" s="424" t="s">
        <v>1129</v>
      </c>
      <c r="C118" s="424" t="s">
        <v>1203</v>
      </c>
    </row>
    <row r="119" spans="1:3">
      <c r="A119" s="424" t="s">
        <v>1199</v>
      </c>
      <c r="B119" s="424" t="s">
        <v>1200</v>
      </c>
      <c r="C119" s="426" t="s">
        <v>1204</v>
      </c>
    </row>
    <row r="120" spans="1:3">
      <c r="A120" s="424" t="s">
        <v>1199</v>
      </c>
      <c r="B120" s="424" t="s">
        <v>1129</v>
      </c>
      <c r="C120" s="426" t="s">
        <v>1203</v>
      </c>
    </row>
    <row r="121" spans="1:3">
      <c r="A121" s="424" t="s">
        <v>1199</v>
      </c>
      <c r="B121" s="424" t="s">
        <v>1200</v>
      </c>
      <c r="C121" s="424" t="s">
        <v>1205</v>
      </c>
    </row>
    <row r="122" spans="1:3">
      <c r="A122" s="424" t="s">
        <v>1199</v>
      </c>
      <c r="B122" s="424" t="s">
        <v>1200</v>
      </c>
      <c r="C122" s="424" t="s">
        <v>1206</v>
      </c>
    </row>
    <row r="123" spans="1:3">
      <c r="A123" s="424" t="s">
        <v>1199</v>
      </c>
      <c r="B123" s="424" t="s">
        <v>1200</v>
      </c>
      <c r="C123" s="426" t="s">
        <v>1207</v>
      </c>
    </row>
    <row r="124" spans="1:3">
      <c r="A124" s="424" t="s">
        <v>1199</v>
      </c>
      <c r="B124" s="424" t="s">
        <v>1200</v>
      </c>
      <c r="C124" s="424" t="s">
        <v>1208</v>
      </c>
    </row>
    <row r="125" spans="1:3">
      <c r="A125" s="424" t="s">
        <v>1199</v>
      </c>
      <c r="B125" s="424" t="s">
        <v>1200</v>
      </c>
      <c r="C125" s="428" t="s">
        <v>1208</v>
      </c>
    </row>
    <row r="126" spans="1:3">
      <c r="A126" s="424" t="s">
        <v>1209</v>
      </c>
      <c r="B126" s="424" t="s">
        <v>1153</v>
      </c>
      <c r="C126" s="424" t="s">
        <v>1210</v>
      </c>
    </row>
    <row r="127" spans="1:3">
      <c r="A127" s="424" t="s">
        <v>1209</v>
      </c>
      <c r="B127" s="424" t="s">
        <v>1153</v>
      </c>
      <c r="C127" s="424" t="s">
        <v>1211</v>
      </c>
    </row>
    <row r="128" spans="1:3">
      <c r="A128" s="424" t="s">
        <v>1209</v>
      </c>
      <c r="B128" s="424" t="s">
        <v>1159</v>
      </c>
      <c r="C128" s="426" t="s">
        <v>1212</v>
      </c>
    </row>
    <row r="129" spans="1:3">
      <c r="A129" s="424" t="s">
        <v>1209</v>
      </c>
      <c r="B129" s="424" t="s">
        <v>1153</v>
      </c>
      <c r="C129" s="424" t="s">
        <v>1211</v>
      </c>
    </row>
    <row r="130" spans="1:3">
      <c r="A130" s="424" t="s">
        <v>1209</v>
      </c>
      <c r="B130" s="424" t="s">
        <v>1183</v>
      </c>
      <c r="C130" s="425" t="s">
        <v>1213</v>
      </c>
    </row>
    <row r="131" spans="1:3">
      <c r="A131" s="424" t="s">
        <v>1209</v>
      </c>
      <c r="B131" s="424" t="s">
        <v>1183</v>
      </c>
      <c r="C131" s="425" t="s">
        <v>1214</v>
      </c>
    </row>
    <row r="132" spans="1:3">
      <c r="A132" s="424" t="s">
        <v>1209</v>
      </c>
      <c r="B132" s="424" t="s">
        <v>1153</v>
      </c>
      <c r="C132" s="424" t="s">
        <v>1215</v>
      </c>
    </row>
    <row r="133" spans="1:3">
      <c r="A133" s="424" t="s">
        <v>1209</v>
      </c>
      <c r="B133" s="424" t="s">
        <v>1153</v>
      </c>
      <c r="C133" s="424" t="s">
        <v>1216</v>
      </c>
    </row>
    <row r="134" spans="1:3">
      <c r="A134" s="424" t="s">
        <v>1209</v>
      </c>
      <c r="B134" s="424" t="s">
        <v>1153</v>
      </c>
      <c r="C134" s="424" t="s">
        <v>1216</v>
      </c>
    </row>
    <row r="135" spans="1:3">
      <c r="A135" s="424" t="s">
        <v>1209</v>
      </c>
      <c r="B135" s="424" t="s">
        <v>1153</v>
      </c>
      <c r="C135" s="424" t="s">
        <v>1215</v>
      </c>
    </row>
    <row r="136" spans="1:3">
      <c r="A136" s="424" t="s">
        <v>1209</v>
      </c>
      <c r="B136" s="424" t="s">
        <v>1217</v>
      </c>
      <c r="C136" s="424" t="s">
        <v>1218</v>
      </c>
    </row>
    <row r="137" spans="1:3">
      <c r="A137" s="424" t="s">
        <v>1209</v>
      </c>
      <c r="B137" s="424" t="s">
        <v>1153</v>
      </c>
      <c r="C137" s="424" t="s">
        <v>1211</v>
      </c>
    </row>
    <row r="138" spans="1:3">
      <c r="A138" s="424" t="s">
        <v>1209</v>
      </c>
      <c r="B138" s="424" t="s">
        <v>1159</v>
      </c>
      <c r="C138" s="426" t="s">
        <v>1219</v>
      </c>
    </row>
    <row r="139" spans="1:3">
      <c r="A139" s="424" t="s">
        <v>1209</v>
      </c>
      <c r="B139" s="424" t="s">
        <v>1153</v>
      </c>
      <c r="C139" s="424" t="s">
        <v>1211</v>
      </c>
    </row>
    <row r="140" spans="1:3">
      <c r="A140" s="424" t="s">
        <v>1209</v>
      </c>
      <c r="B140" s="424" t="s">
        <v>1159</v>
      </c>
      <c r="C140" s="426" t="s">
        <v>1220</v>
      </c>
    </row>
    <row r="141" spans="1:3">
      <c r="A141" s="424" t="s">
        <v>1209</v>
      </c>
      <c r="B141" s="424" t="s">
        <v>1153</v>
      </c>
      <c r="C141" s="424" t="s">
        <v>1215</v>
      </c>
    </row>
    <row r="142" spans="1:3">
      <c r="A142" s="424" t="s">
        <v>1209</v>
      </c>
      <c r="B142" s="424" t="s">
        <v>1153</v>
      </c>
      <c r="C142" s="424" t="s">
        <v>1210</v>
      </c>
    </row>
    <row r="143" spans="1:3">
      <c r="A143" s="424" t="s">
        <v>1209</v>
      </c>
      <c r="B143" s="424" t="s">
        <v>1153</v>
      </c>
      <c r="C143" s="424" t="s">
        <v>1215</v>
      </c>
    </row>
    <row r="144" spans="1:3">
      <c r="A144" s="424" t="s">
        <v>1209</v>
      </c>
      <c r="B144" s="424" t="s">
        <v>1153</v>
      </c>
      <c r="C144" s="424" t="s">
        <v>1210</v>
      </c>
    </row>
    <row r="145" spans="1:3">
      <c r="A145" s="424" t="s">
        <v>1209</v>
      </c>
      <c r="B145" s="424" t="s">
        <v>1153</v>
      </c>
      <c r="C145" s="424" t="s">
        <v>1211</v>
      </c>
    </row>
    <row r="146" spans="1:3">
      <c r="A146" s="424" t="s">
        <v>1209</v>
      </c>
      <c r="B146" s="424" t="s">
        <v>1153</v>
      </c>
      <c r="C146" s="424" t="s">
        <v>1211</v>
      </c>
    </row>
    <row r="147" spans="1:3">
      <c r="A147" s="424" t="s">
        <v>1209</v>
      </c>
      <c r="B147" s="424" t="s">
        <v>1153</v>
      </c>
      <c r="C147" s="424" t="s">
        <v>1215</v>
      </c>
    </row>
    <row r="148" spans="1:3">
      <c r="A148" s="424" t="s">
        <v>1209</v>
      </c>
      <c r="B148" s="424" t="s">
        <v>1153</v>
      </c>
      <c r="C148" s="424" t="s">
        <v>1211</v>
      </c>
    </row>
    <row r="149" spans="1:3">
      <c r="A149" s="424" t="s">
        <v>1209</v>
      </c>
      <c r="B149" s="424" t="s">
        <v>1153</v>
      </c>
      <c r="C149" s="424" t="s">
        <v>1210</v>
      </c>
    </row>
    <row r="150" spans="1:3">
      <c r="A150" s="424" t="s">
        <v>1209</v>
      </c>
      <c r="B150" s="424" t="s">
        <v>1217</v>
      </c>
      <c r="C150" s="424" t="s">
        <v>1221</v>
      </c>
    </row>
    <row r="151" spans="1:3">
      <c r="A151" s="424" t="s">
        <v>1209</v>
      </c>
      <c r="B151" s="424" t="s">
        <v>1153</v>
      </c>
      <c r="C151" s="424" t="s">
        <v>1210</v>
      </c>
    </row>
    <row r="152" spans="1:3">
      <c r="A152" s="424" t="s">
        <v>1209</v>
      </c>
      <c r="B152" s="424" t="s">
        <v>1183</v>
      </c>
      <c r="C152" s="424" t="s">
        <v>1222</v>
      </c>
    </row>
    <row r="153" spans="1:3">
      <c r="A153" s="424" t="s">
        <v>1209</v>
      </c>
      <c r="B153" s="424" t="s">
        <v>1153</v>
      </c>
      <c r="C153" s="424" t="s">
        <v>1210</v>
      </c>
    </row>
    <row r="154" spans="1:3">
      <c r="A154" s="424" t="s">
        <v>1209</v>
      </c>
      <c r="B154" s="424" t="s">
        <v>1153</v>
      </c>
      <c r="C154" s="424" t="s">
        <v>1215</v>
      </c>
    </row>
    <row r="155" spans="1:3">
      <c r="A155" s="424" t="s">
        <v>1209</v>
      </c>
      <c r="B155" s="424" t="s">
        <v>1217</v>
      </c>
      <c r="C155" s="424" t="s">
        <v>1223</v>
      </c>
    </row>
    <row r="156" spans="1:3">
      <c r="A156" s="424" t="s">
        <v>1209</v>
      </c>
      <c r="B156" s="424" t="s">
        <v>1217</v>
      </c>
      <c r="C156" s="424" t="s">
        <v>1224</v>
      </c>
    </row>
    <row r="157" spans="1:3">
      <c r="A157" s="424" t="s">
        <v>1209</v>
      </c>
      <c r="B157" s="424" t="s">
        <v>1217</v>
      </c>
      <c r="C157" s="424" t="s">
        <v>1225</v>
      </c>
    </row>
    <row r="158" spans="1:3">
      <c r="A158" s="424" t="s">
        <v>1226</v>
      </c>
      <c r="B158" s="424" t="s">
        <v>1227</v>
      </c>
      <c r="C158" s="426" t="s">
        <v>1228</v>
      </c>
    </row>
    <row r="159" spans="1:3">
      <c r="A159" s="424" t="s">
        <v>1226</v>
      </c>
      <c r="B159" s="424" t="s">
        <v>1229</v>
      </c>
      <c r="C159" s="426" t="s">
        <v>1230</v>
      </c>
    </row>
    <row r="160" spans="1:3">
      <c r="A160" s="424" t="s">
        <v>1226</v>
      </c>
      <c r="B160" s="424" t="s">
        <v>1229</v>
      </c>
      <c r="C160" s="426" t="s">
        <v>1231</v>
      </c>
    </row>
    <row r="161" spans="1:3">
      <c r="A161" s="424" t="s">
        <v>1226</v>
      </c>
      <c r="B161" s="424" t="s">
        <v>1229</v>
      </c>
      <c r="C161" s="426" t="s">
        <v>1232</v>
      </c>
    </row>
    <row r="162" spans="1:3">
      <c r="A162" s="424" t="s">
        <v>1233</v>
      </c>
      <c r="B162" s="424"/>
      <c r="C162" s="426" t="s">
        <v>1234</v>
      </c>
    </row>
    <row r="163" spans="1:3">
      <c r="A163" s="424" t="s">
        <v>1233</v>
      </c>
      <c r="B163" s="424"/>
      <c r="C163" s="426" t="s">
        <v>1235</v>
      </c>
    </row>
  </sheetData>
  <mergeCells count="8">
    <mergeCell ref="B18:B19"/>
    <mergeCell ref="B20:B21"/>
    <mergeCell ref="B4:B5"/>
    <mergeCell ref="B6:B7"/>
    <mergeCell ref="B8:B9"/>
    <mergeCell ref="B10:B11"/>
    <mergeCell ref="B12:B13"/>
    <mergeCell ref="B14:B1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357"/>
  <sheetViews>
    <sheetView view="pageBreakPreview" zoomScaleSheetLayoutView="100" workbookViewId="0"/>
  </sheetViews>
  <sheetFormatPr defaultRowHeight="14"/>
  <cols>
    <col min="1" max="1" width="8.26953125" customWidth="1"/>
    <col min="2" max="2" width="13.26953125" customWidth="1"/>
    <col min="3" max="3" width="5.453125" customWidth="1"/>
    <col min="4" max="4" width="14.7265625" bestFit="1" customWidth="1"/>
    <col min="5" max="5" width="11.7265625" customWidth="1"/>
    <col min="6" max="6" width="9.453125" customWidth="1"/>
    <col min="7" max="7" width="10.26953125" customWidth="1"/>
    <col min="8" max="8" width="58" customWidth="1"/>
    <col min="9" max="9" width="35.26953125" customWidth="1"/>
  </cols>
  <sheetData>
    <row r="1" spans="1:11" ht="15">
      <c r="A1" s="202" t="s">
        <v>455</v>
      </c>
      <c r="B1" s="327"/>
      <c r="C1" s="200"/>
      <c r="D1" s="200"/>
      <c r="E1" s="200"/>
      <c r="F1" s="200"/>
      <c r="G1" s="200"/>
      <c r="H1" s="200"/>
      <c r="I1" s="201"/>
      <c r="J1" s="33"/>
      <c r="K1" s="33"/>
    </row>
    <row r="2" spans="1:11" ht="77.5">
      <c r="A2" s="54" t="s">
        <v>456</v>
      </c>
      <c r="B2" s="203" t="s">
        <v>457</v>
      </c>
      <c r="C2" s="204" t="s">
        <v>213</v>
      </c>
      <c r="D2" s="55" t="s">
        <v>214</v>
      </c>
      <c r="E2" s="55" t="s">
        <v>215</v>
      </c>
      <c r="F2" s="55" t="s">
        <v>167</v>
      </c>
      <c r="G2" s="55" t="s">
        <v>458</v>
      </c>
      <c r="H2" s="55" t="s">
        <v>216</v>
      </c>
      <c r="I2" s="55" t="s">
        <v>459</v>
      </c>
      <c r="J2" s="33"/>
      <c r="K2" s="33"/>
    </row>
    <row r="3" spans="1:11" ht="50.5">
      <c r="A3" s="488" t="s">
        <v>112</v>
      </c>
      <c r="B3" s="489"/>
      <c r="C3" s="488">
        <v>1</v>
      </c>
      <c r="D3" s="488"/>
      <c r="E3" s="488"/>
      <c r="F3" s="488"/>
      <c r="G3" s="488"/>
      <c r="H3" s="488" t="s">
        <v>1392</v>
      </c>
      <c r="I3" s="205"/>
      <c r="J3" s="33"/>
      <c r="K3" s="33"/>
    </row>
    <row r="4" spans="1:11" ht="50.5">
      <c r="A4" s="493" t="s">
        <v>174</v>
      </c>
      <c r="B4" s="489"/>
      <c r="C4" s="493">
        <v>1</v>
      </c>
      <c r="D4" s="493"/>
      <c r="E4" s="493"/>
      <c r="F4" s="493"/>
      <c r="G4" s="493"/>
      <c r="H4" s="488" t="s">
        <v>1392</v>
      </c>
      <c r="I4" s="205"/>
      <c r="J4" s="33"/>
      <c r="K4" s="33"/>
    </row>
    <row r="5" spans="1:11">
      <c r="A5" s="493" t="s">
        <v>174</v>
      </c>
      <c r="B5" s="489"/>
      <c r="C5" s="493">
        <v>1</v>
      </c>
      <c r="D5" s="493" t="s">
        <v>1492</v>
      </c>
      <c r="E5" s="493"/>
      <c r="F5" s="493"/>
      <c r="G5" s="493"/>
      <c r="H5" s="493" t="s">
        <v>1491</v>
      </c>
      <c r="I5" s="205"/>
      <c r="J5" s="33"/>
      <c r="K5" s="33"/>
    </row>
    <row r="6" spans="1:11">
      <c r="A6" s="493" t="s">
        <v>174</v>
      </c>
      <c r="B6" s="489"/>
      <c r="C6" s="493">
        <v>1</v>
      </c>
      <c r="D6" s="493" t="s">
        <v>1493</v>
      </c>
      <c r="E6" s="493"/>
      <c r="F6" s="493"/>
      <c r="G6" s="493"/>
      <c r="H6" s="493" t="s">
        <v>1494</v>
      </c>
      <c r="I6" s="205"/>
      <c r="J6" s="33"/>
      <c r="K6" s="33"/>
    </row>
    <row r="7" spans="1:11">
      <c r="A7" s="493" t="s">
        <v>174</v>
      </c>
      <c r="B7" s="489"/>
      <c r="C7" s="493">
        <v>1</v>
      </c>
      <c r="D7" s="493" t="s">
        <v>1495</v>
      </c>
      <c r="E7" s="493"/>
      <c r="F7" s="493"/>
      <c r="G7" s="493"/>
      <c r="H7" s="493" t="s">
        <v>1494</v>
      </c>
      <c r="I7" s="205"/>
      <c r="J7" s="33"/>
      <c r="K7" s="33"/>
    </row>
    <row r="8" spans="1:11">
      <c r="A8" s="493"/>
      <c r="B8" s="491"/>
      <c r="C8" s="493"/>
      <c r="D8" s="493"/>
      <c r="E8" s="493"/>
      <c r="F8" s="493"/>
      <c r="G8" s="493"/>
      <c r="H8" s="493"/>
      <c r="I8" s="205"/>
      <c r="J8" s="33"/>
      <c r="K8" s="33"/>
    </row>
    <row r="9" spans="1:11" ht="56">
      <c r="A9" s="587" t="s">
        <v>1</v>
      </c>
      <c r="B9" s="588"/>
      <c r="C9" s="589">
        <v>1</v>
      </c>
      <c r="D9" s="587" t="s">
        <v>1763</v>
      </c>
      <c r="E9" s="587" t="s">
        <v>1362</v>
      </c>
      <c r="F9" s="587" t="s">
        <v>1362</v>
      </c>
      <c r="G9" s="587" t="s">
        <v>1766</v>
      </c>
      <c r="H9" s="587" t="s">
        <v>1762</v>
      </c>
      <c r="I9" s="587"/>
      <c r="J9" s="33"/>
      <c r="K9" s="33"/>
    </row>
    <row r="10" spans="1:11" ht="31">
      <c r="A10" s="587" t="s">
        <v>1</v>
      </c>
      <c r="B10" s="588"/>
      <c r="C10" s="589">
        <v>2</v>
      </c>
      <c r="D10" s="587" t="s">
        <v>1763</v>
      </c>
      <c r="E10" s="587" t="s">
        <v>1362</v>
      </c>
      <c r="F10" s="587" t="s">
        <v>1362</v>
      </c>
      <c r="G10" s="587" t="s">
        <v>1766</v>
      </c>
      <c r="H10" s="592" t="s">
        <v>1764</v>
      </c>
      <c r="I10" s="587"/>
      <c r="J10" s="33"/>
      <c r="K10" s="33"/>
    </row>
    <row r="11" spans="1:11" ht="28">
      <c r="A11" s="590" t="s">
        <v>1</v>
      </c>
      <c r="B11" s="590"/>
      <c r="C11" s="591">
        <v>3</v>
      </c>
      <c r="D11" s="587" t="s">
        <v>1763</v>
      </c>
      <c r="E11" s="590" t="s">
        <v>1362</v>
      </c>
      <c r="F11" s="590" t="s">
        <v>1362</v>
      </c>
      <c r="G11" s="590" t="s">
        <v>1766</v>
      </c>
      <c r="H11" s="590" t="s">
        <v>1765</v>
      </c>
      <c r="I11" s="590"/>
      <c r="J11" s="33"/>
      <c r="K11" s="33"/>
    </row>
    <row r="12" spans="1:11">
      <c r="A12" s="493"/>
      <c r="B12" s="493"/>
      <c r="C12" s="205"/>
      <c r="D12" s="205"/>
      <c r="E12" s="205"/>
      <c r="F12" s="205"/>
      <c r="G12" s="205"/>
      <c r="H12" s="205"/>
      <c r="I12" s="205"/>
      <c r="J12" s="33"/>
      <c r="K12" s="33"/>
    </row>
    <row r="13" spans="1:11">
      <c r="A13" s="490"/>
      <c r="B13" s="490"/>
      <c r="C13" s="205"/>
      <c r="D13" s="205"/>
      <c r="E13" s="205"/>
      <c r="F13" s="205"/>
      <c r="G13" s="205"/>
      <c r="H13" s="205"/>
      <c r="I13" s="205"/>
      <c r="J13" s="33"/>
      <c r="K13" s="33"/>
    </row>
    <row r="14" spans="1:11">
      <c r="A14" s="490"/>
      <c r="B14" s="490"/>
      <c r="C14" s="205"/>
      <c r="D14" s="205"/>
      <c r="E14" s="205"/>
      <c r="F14" s="205"/>
      <c r="G14" s="205"/>
      <c r="H14" s="205"/>
      <c r="I14" s="205"/>
      <c r="J14" s="33"/>
      <c r="K14" s="33"/>
    </row>
    <row r="15" spans="1:11">
      <c r="A15" s="492"/>
      <c r="B15" s="492"/>
      <c r="C15" s="205"/>
      <c r="D15" s="205"/>
      <c r="E15" s="205"/>
      <c r="F15" s="205"/>
      <c r="G15" s="205"/>
      <c r="H15" s="205"/>
      <c r="I15" s="205"/>
      <c r="J15" s="33"/>
      <c r="K15" s="33"/>
    </row>
    <row r="16" spans="1:11">
      <c r="A16" s="493"/>
      <c r="B16" s="488"/>
      <c r="C16" s="205"/>
      <c r="D16" s="205"/>
      <c r="E16" s="205"/>
      <c r="F16" s="205"/>
      <c r="G16" s="205"/>
      <c r="H16" s="205"/>
      <c r="I16" s="205"/>
      <c r="J16" s="33"/>
      <c r="K16" s="33"/>
    </row>
    <row r="17" spans="1:11">
      <c r="A17" s="492"/>
      <c r="B17" s="492"/>
      <c r="C17" s="205"/>
      <c r="D17" s="205"/>
      <c r="E17" s="205"/>
      <c r="F17" s="205"/>
      <c r="G17" s="205"/>
      <c r="H17" s="205"/>
      <c r="I17" s="205"/>
      <c r="J17" s="33"/>
      <c r="K17" s="33"/>
    </row>
    <row r="18" spans="1:11">
      <c r="A18" s="493"/>
      <c r="B18" s="493"/>
      <c r="C18" s="205"/>
      <c r="D18" s="205"/>
      <c r="E18" s="205"/>
      <c r="F18" s="205"/>
      <c r="G18" s="205"/>
      <c r="H18" s="205"/>
      <c r="I18" s="205"/>
      <c r="J18" s="33"/>
      <c r="K18" s="33"/>
    </row>
    <row r="19" spans="1:11">
      <c r="A19" s="493"/>
      <c r="B19" s="488"/>
      <c r="C19" s="205"/>
      <c r="D19" s="205"/>
      <c r="E19" s="205"/>
      <c r="F19" s="205"/>
      <c r="G19" s="205"/>
      <c r="H19" s="205"/>
      <c r="I19" s="205"/>
      <c r="J19" s="33"/>
      <c r="K19" s="33"/>
    </row>
    <row r="20" spans="1:11">
      <c r="A20" s="493"/>
      <c r="B20" s="487"/>
      <c r="C20" s="205"/>
      <c r="D20" s="205"/>
      <c r="E20" s="205"/>
      <c r="F20" s="205"/>
      <c r="G20" s="205"/>
      <c r="H20" s="205"/>
      <c r="I20" s="205"/>
      <c r="J20" s="33"/>
      <c r="K20" s="33"/>
    </row>
    <row r="21" spans="1:11">
      <c r="A21" s="493"/>
      <c r="B21" s="493"/>
      <c r="C21" s="205"/>
      <c r="D21" s="205"/>
      <c r="E21" s="205"/>
      <c r="F21" s="205"/>
      <c r="G21" s="205"/>
      <c r="H21" s="205"/>
      <c r="I21" s="205"/>
      <c r="J21" s="33"/>
      <c r="K21" s="33"/>
    </row>
    <row r="22" spans="1:11">
      <c r="A22" s="493"/>
      <c r="B22" s="493"/>
      <c r="C22" s="205"/>
      <c r="D22" s="205"/>
      <c r="E22" s="205"/>
      <c r="F22" s="205"/>
      <c r="G22" s="205"/>
      <c r="H22" s="205"/>
      <c r="I22" s="205"/>
      <c r="J22" s="33"/>
      <c r="K22" s="33"/>
    </row>
    <row r="23" spans="1:11">
      <c r="A23" s="493"/>
      <c r="B23" s="493"/>
      <c r="C23" s="205"/>
      <c r="D23" s="205"/>
      <c r="E23" s="205"/>
      <c r="F23" s="205"/>
      <c r="G23" s="205"/>
      <c r="H23" s="205"/>
      <c r="I23" s="205"/>
      <c r="J23" s="33"/>
      <c r="K23" s="33"/>
    </row>
    <row r="24" spans="1:11">
      <c r="A24" s="493"/>
      <c r="B24" s="493"/>
      <c r="C24" s="205"/>
      <c r="D24" s="205"/>
      <c r="E24" s="205"/>
      <c r="F24" s="205"/>
      <c r="G24" s="205"/>
      <c r="H24" s="205"/>
      <c r="I24" s="205"/>
      <c r="J24" s="33"/>
      <c r="K24" s="33"/>
    </row>
    <row r="25" spans="1:11">
      <c r="A25" s="493"/>
      <c r="B25" s="493"/>
      <c r="C25" s="205"/>
      <c r="D25" s="205"/>
      <c r="E25" s="205"/>
      <c r="F25" s="205"/>
      <c r="G25" s="205"/>
      <c r="H25" s="205"/>
      <c r="I25" s="205"/>
      <c r="J25" s="33"/>
      <c r="K25" s="33"/>
    </row>
    <row r="26" spans="1:11">
      <c r="A26" s="493"/>
      <c r="B26" s="493"/>
      <c r="C26" s="205"/>
      <c r="D26" s="205"/>
      <c r="E26" s="205"/>
      <c r="F26" s="205"/>
      <c r="G26" s="205"/>
      <c r="H26" s="205"/>
      <c r="I26" s="205"/>
      <c r="J26" s="33"/>
      <c r="K26" s="33"/>
    </row>
    <row r="27" spans="1:11">
      <c r="A27" s="493"/>
      <c r="B27" s="493"/>
      <c r="C27" s="205"/>
      <c r="D27" s="205"/>
      <c r="E27" s="205"/>
      <c r="F27" s="205"/>
      <c r="G27" s="205"/>
      <c r="H27" s="205"/>
      <c r="I27" s="205"/>
      <c r="J27" s="33"/>
      <c r="K27" s="33"/>
    </row>
    <row r="28" spans="1:11">
      <c r="A28" s="205"/>
      <c r="B28" s="205"/>
      <c r="C28" s="205"/>
      <c r="D28" s="205"/>
      <c r="E28" s="205"/>
      <c r="F28" s="205"/>
      <c r="G28" s="205"/>
      <c r="H28" s="205"/>
      <c r="I28" s="205"/>
      <c r="J28" s="33"/>
      <c r="K28" s="33"/>
    </row>
    <row r="29" spans="1:11">
      <c r="A29" s="205"/>
      <c r="B29" s="205"/>
      <c r="C29" s="205"/>
      <c r="D29" s="205"/>
      <c r="E29" s="205"/>
      <c r="F29" s="205"/>
      <c r="G29" s="205"/>
      <c r="H29" s="205"/>
      <c r="I29" s="205"/>
      <c r="J29" s="33"/>
      <c r="K29" s="33"/>
    </row>
    <row r="30" spans="1:11">
      <c r="A30" s="205"/>
      <c r="B30" s="205"/>
      <c r="C30" s="205"/>
      <c r="D30" s="205"/>
      <c r="E30" s="205"/>
      <c r="F30" s="205"/>
      <c r="G30" s="205"/>
      <c r="H30" s="205"/>
      <c r="I30" s="205"/>
      <c r="J30" s="33"/>
      <c r="K30" s="33"/>
    </row>
    <row r="31" spans="1:11">
      <c r="A31" s="205"/>
      <c r="B31" s="205"/>
      <c r="C31" s="205"/>
      <c r="D31" s="205"/>
      <c r="E31" s="205"/>
      <c r="F31" s="205"/>
      <c r="G31" s="205"/>
      <c r="H31" s="205"/>
      <c r="I31" s="205"/>
      <c r="J31" s="33"/>
      <c r="K31" s="33"/>
    </row>
    <row r="32" spans="1:11">
      <c r="A32" s="205"/>
      <c r="B32" s="205"/>
      <c r="C32" s="205"/>
      <c r="D32" s="205"/>
      <c r="E32" s="205"/>
      <c r="F32" s="205"/>
      <c r="G32" s="205"/>
      <c r="H32" s="205"/>
      <c r="I32" s="205"/>
      <c r="J32" s="33"/>
      <c r="K32" s="33"/>
    </row>
    <row r="33" spans="1:11">
      <c r="A33" s="205"/>
      <c r="B33" s="205"/>
      <c r="C33" s="205"/>
      <c r="D33" s="205"/>
      <c r="E33" s="205"/>
      <c r="F33" s="205"/>
      <c r="G33" s="205"/>
      <c r="H33" s="205"/>
      <c r="I33" s="205"/>
      <c r="J33" s="33"/>
      <c r="K33" s="33"/>
    </row>
    <row r="34" spans="1:11">
      <c r="A34" s="205"/>
      <c r="B34" s="205"/>
      <c r="C34" s="205"/>
      <c r="D34" s="205"/>
      <c r="E34" s="205"/>
      <c r="F34" s="205"/>
      <c r="G34" s="205"/>
      <c r="H34" s="205"/>
      <c r="I34" s="205"/>
      <c r="J34" s="33"/>
      <c r="K34" s="33"/>
    </row>
    <row r="35" spans="1:11">
      <c r="A35" s="205"/>
      <c r="B35" s="205"/>
      <c r="C35" s="205"/>
      <c r="D35" s="205"/>
      <c r="E35" s="205"/>
      <c r="F35" s="205"/>
      <c r="G35" s="205"/>
      <c r="H35" s="205"/>
      <c r="I35" s="205"/>
      <c r="J35" s="33"/>
      <c r="K35" s="33"/>
    </row>
    <row r="36" spans="1:11">
      <c r="A36" s="205"/>
      <c r="B36" s="205"/>
      <c r="C36" s="205"/>
      <c r="D36" s="205"/>
      <c r="E36" s="205"/>
      <c r="F36" s="205"/>
      <c r="G36" s="205"/>
      <c r="H36" s="205"/>
      <c r="I36" s="205"/>
      <c r="J36" s="33"/>
      <c r="K36" s="33"/>
    </row>
    <row r="37" spans="1:11">
      <c r="A37" s="205"/>
      <c r="B37" s="205"/>
      <c r="C37" s="205"/>
      <c r="D37" s="205"/>
      <c r="E37" s="205"/>
      <c r="F37" s="205"/>
      <c r="G37" s="205"/>
      <c r="H37" s="205"/>
      <c r="I37" s="205"/>
      <c r="J37" s="33"/>
      <c r="K37" s="33"/>
    </row>
    <row r="38" spans="1:11">
      <c r="A38" s="205"/>
      <c r="B38" s="205"/>
      <c r="C38" s="205"/>
      <c r="D38" s="205"/>
      <c r="E38" s="205"/>
      <c r="F38" s="205"/>
      <c r="G38" s="205"/>
      <c r="H38" s="205"/>
      <c r="I38" s="205"/>
      <c r="J38" s="33"/>
      <c r="K38" s="33"/>
    </row>
    <row r="39" spans="1:11">
      <c r="A39" s="205"/>
      <c r="B39" s="205"/>
      <c r="C39" s="205"/>
      <c r="D39" s="205"/>
      <c r="E39" s="205"/>
      <c r="F39" s="205"/>
      <c r="G39" s="205"/>
      <c r="H39" s="205"/>
      <c r="I39" s="205"/>
      <c r="J39" s="33"/>
      <c r="K39" s="33"/>
    </row>
    <row r="40" spans="1:11">
      <c r="A40" s="205"/>
      <c r="B40" s="205"/>
      <c r="C40" s="205"/>
      <c r="D40" s="205"/>
      <c r="E40" s="205"/>
      <c r="F40" s="205"/>
      <c r="G40" s="205"/>
      <c r="H40" s="205"/>
      <c r="I40" s="205"/>
      <c r="J40" s="33"/>
      <c r="K40" s="33"/>
    </row>
    <row r="41" spans="1:11">
      <c r="A41" s="205"/>
      <c r="B41" s="205"/>
      <c r="C41" s="205"/>
      <c r="D41" s="205"/>
      <c r="E41" s="205"/>
      <c r="F41" s="205"/>
      <c r="G41" s="205"/>
      <c r="H41" s="205"/>
      <c r="I41" s="205"/>
      <c r="J41" s="33"/>
      <c r="K41" s="33"/>
    </row>
    <row r="42" spans="1:11">
      <c r="A42" s="205"/>
      <c r="B42" s="205"/>
      <c r="C42" s="205"/>
      <c r="D42" s="205"/>
      <c r="E42" s="205"/>
      <c r="F42" s="205"/>
      <c r="G42" s="205"/>
      <c r="H42" s="205"/>
      <c r="I42" s="205"/>
      <c r="J42" s="33"/>
      <c r="K42" s="33"/>
    </row>
    <row r="43" spans="1:11">
      <c r="A43" s="205"/>
      <c r="B43" s="205"/>
      <c r="C43" s="205"/>
      <c r="D43" s="205"/>
      <c r="E43" s="205"/>
      <c r="F43" s="205"/>
      <c r="G43" s="205"/>
      <c r="H43" s="205"/>
      <c r="I43" s="205"/>
      <c r="J43" s="33"/>
      <c r="K43" s="33"/>
    </row>
    <row r="44" spans="1:11">
      <c r="A44" s="205"/>
      <c r="B44" s="205"/>
      <c r="C44" s="205"/>
      <c r="D44" s="205"/>
      <c r="E44" s="205"/>
      <c r="F44" s="205"/>
      <c r="G44" s="205"/>
      <c r="H44" s="205"/>
      <c r="I44" s="205"/>
      <c r="J44" s="33"/>
      <c r="K44" s="33"/>
    </row>
    <row r="45" spans="1:11">
      <c r="A45" s="205"/>
      <c r="B45" s="205"/>
      <c r="C45" s="205"/>
      <c r="D45" s="205"/>
      <c r="E45" s="205"/>
      <c r="F45" s="205"/>
      <c r="G45" s="205"/>
      <c r="H45" s="205"/>
      <c r="I45" s="205"/>
      <c r="J45" s="33"/>
      <c r="K45" s="33"/>
    </row>
    <row r="46" spans="1:11">
      <c r="A46" s="205"/>
      <c r="B46" s="205"/>
      <c r="C46" s="205"/>
      <c r="D46" s="205"/>
      <c r="E46" s="205"/>
      <c r="F46" s="205"/>
      <c r="G46" s="205"/>
      <c r="H46" s="205"/>
      <c r="I46" s="205"/>
      <c r="J46" s="33"/>
      <c r="K46" s="33"/>
    </row>
    <row r="47" spans="1:11">
      <c r="A47" s="205"/>
      <c r="B47" s="205"/>
      <c r="C47" s="205"/>
      <c r="D47" s="205"/>
      <c r="E47" s="205"/>
      <c r="F47" s="205"/>
      <c r="G47" s="205"/>
      <c r="H47" s="205"/>
      <c r="I47" s="205"/>
      <c r="J47" s="33"/>
      <c r="K47" s="33"/>
    </row>
    <row r="48" spans="1:11">
      <c r="A48" s="205"/>
      <c r="B48" s="205"/>
      <c r="C48" s="205"/>
      <c r="D48" s="205"/>
      <c r="E48" s="205"/>
      <c r="F48" s="205"/>
      <c r="G48" s="205"/>
      <c r="H48" s="205"/>
      <c r="I48" s="205"/>
      <c r="J48" s="33"/>
      <c r="K48" s="33"/>
    </row>
    <row r="49" spans="1:11">
      <c r="A49" s="205"/>
      <c r="B49" s="205"/>
      <c r="C49" s="205"/>
      <c r="D49" s="205"/>
      <c r="E49" s="205"/>
      <c r="F49" s="205"/>
      <c r="G49" s="205"/>
      <c r="H49" s="205"/>
      <c r="I49" s="205"/>
      <c r="J49" s="33"/>
      <c r="K49" s="33"/>
    </row>
    <row r="50" spans="1:11">
      <c r="A50" s="205"/>
      <c r="B50" s="205"/>
      <c r="C50" s="205"/>
      <c r="D50" s="205"/>
      <c r="E50" s="205"/>
      <c r="F50" s="205"/>
      <c r="G50" s="205"/>
      <c r="H50" s="205"/>
      <c r="I50" s="205"/>
      <c r="J50" s="33"/>
      <c r="K50" s="33"/>
    </row>
    <row r="51" spans="1:11">
      <c r="A51" s="205"/>
      <c r="B51" s="205"/>
      <c r="C51" s="205"/>
      <c r="D51" s="205"/>
      <c r="E51" s="205"/>
      <c r="F51" s="205"/>
      <c r="G51" s="205"/>
      <c r="H51" s="205"/>
      <c r="I51" s="205"/>
      <c r="J51" s="33"/>
      <c r="K51" s="33"/>
    </row>
    <row r="52" spans="1:11">
      <c r="A52" s="205"/>
      <c r="B52" s="205"/>
      <c r="C52" s="205"/>
      <c r="D52" s="205"/>
      <c r="E52" s="205"/>
      <c r="F52" s="205"/>
      <c r="G52" s="205"/>
      <c r="H52" s="205"/>
      <c r="I52" s="205"/>
      <c r="J52" s="33"/>
      <c r="K52" s="33"/>
    </row>
    <row r="53" spans="1:11">
      <c r="A53" s="205"/>
      <c r="B53" s="205"/>
      <c r="C53" s="205"/>
      <c r="D53" s="205"/>
      <c r="E53" s="205"/>
      <c r="F53" s="205"/>
      <c r="G53" s="205"/>
      <c r="H53" s="205"/>
      <c r="I53" s="205"/>
      <c r="J53" s="33"/>
      <c r="K53" s="33"/>
    </row>
    <row r="54" spans="1:11">
      <c r="A54" s="205"/>
      <c r="B54" s="205"/>
      <c r="C54" s="205"/>
      <c r="D54" s="205"/>
      <c r="E54" s="205"/>
      <c r="F54" s="205"/>
      <c r="G54" s="205"/>
      <c r="H54" s="205"/>
      <c r="I54" s="205"/>
      <c r="J54" s="33"/>
      <c r="K54" s="33"/>
    </row>
    <row r="55" spans="1:11">
      <c r="A55" s="205"/>
      <c r="B55" s="205"/>
      <c r="C55" s="205"/>
      <c r="D55" s="205"/>
      <c r="E55" s="205"/>
      <c r="F55" s="205"/>
      <c r="G55" s="205"/>
      <c r="H55" s="205"/>
      <c r="I55" s="205"/>
      <c r="J55" s="33"/>
      <c r="K55" s="33"/>
    </row>
    <row r="56" spans="1:11">
      <c r="A56" s="205"/>
      <c r="B56" s="205"/>
      <c r="C56" s="205"/>
      <c r="D56" s="205"/>
      <c r="E56" s="205"/>
      <c r="F56" s="205"/>
      <c r="G56" s="205"/>
      <c r="H56" s="205"/>
      <c r="I56" s="205"/>
      <c r="J56" s="33"/>
      <c r="K56" s="33"/>
    </row>
    <row r="57" spans="1:11">
      <c r="A57" s="205"/>
      <c r="B57" s="205"/>
      <c r="C57" s="205"/>
      <c r="D57" s="205"/>
      <c r="E57" s="205"/>
      <c r="F57" s="205"/>
      <c r="G57" s="205"/>
      <c r="H57" s="205"/>
      <c r="I57" s="205"/>
      <c r="J57" s="33"/>
      <c r="K57" s="33"/>
    </row>
    <row r="58" spans="1:11">
      <c r="A58" s="205"/>
      <c r="B58" s="205"/>
      <c r="C58" s="205"/>
      <c r="D58" s="205"/>
      <c r="E58" s="205"/>
      <c r="F58" s="205"/>
      <c r="G58" s="205"/>
      <c r="H58" s="205"/>
      <c r="I58" s="205"/>
      <c r="J58" s="33"/>
      <c r="K58" s="33"/>
    </row>
    <row r="59" spans="1:11">
      <c r="A59" s="205"/>
      <c r="B59" s="205"/>
      <c r="C59" s="205"/>
      <c r="D59" s="205"/>
      <c r="E59" s="205"/>
      <c r="F59" s="205"/>
      <c r="G59" s="205"/>
      <c r="H59" s="205"/>
      <c r="I59" s="205"/>
      <c r="J59" s="33"/>
      <c r="K59" s="33"/>
    </row>
    <row r="60" spans="1:11">
      <c r="A60" s="205"/>
      <c r="B60" s="205"/>
      <c r="C60" s="205"/>
      <c r="D60" s="205"/>
      <c r="E60" s="205"/>
      <c r="F60" s="205"/>
      <c r="G60" s="205"/>
      <c r="H60" s="205"/>
      <c r="I60" s="205"/>
      <c r="J60" s="33"/>
      <c r="K60" s="33"/>
    </row>
    <row r="61" spans="1:11">
      <c r="A61" s="205"/>
      <c r="B61" s="205"/>
      <c r="C61" s="205"/>
      <c r="D61" s="205"/>
      <c r="E61" s="205"/>
      <c r="F61" s="205"/>
      <c r="G61" s="205"/>
      <c r="H61" s="205"/>
      <c r="I61" s="205"/>
      <c r="J61" s="33"/>
      <c r="K61" s="33"/>
    </row>
    <row r="62" spans="1:11">
      <c r="A62" s="205"/>
      <c r="B62" s="205"/>
      <c r="C62" s="205"/>
      <c r="D62" s="205"/>
      <c r="E62" s="205"/>
      <c r="F62" s="205"/>
      <c r="G62" s="205"/>
      <c r="H62" s="205"/>
      <c r="I62" s="205"/>
      <c r="J62" s="33"/>
      <c r="K62" s="33"/>
    </row>
    <row r="63" spans="1:11">
      <c r="A63" s="205"/>
      <c r="B63" s="205"/>
      <c r="C63" s="205"/>
      <c r="D63" s="205"/>
      <c r="E63" s="205"/>
      <c r="F63" s="205"/>
      <c r="G63" s="205"/>
      <c r="H63" s="205"/>
      <c r="I63" s="205"/>
      <c r="J63" s="33"/>
      <c r="K63" s="33"/>
    </row>
    <row r="64" spans="1:11">
      <c r="A64" s="205"/>
      <c r="B64" s="205"/>
      <c r="C64" s="205"/>
      <c r="D64" s="205"/>
      <c r="E64" s="205"/>
      <c r="F64" s="205"/>
      <c r="G64" s="205"/>
      <c r="H64" s="205"/>
      <c r="I64" s="205"/>
      <c r="J64" s="33"/>
      <c r="K64" s="33"/>
    </row>
    <row r="65" spans="1:11">
      <c r="A65" s="205"/>
      <c r="B65" s="205"/>
      <c r="C65" s="205"/>
      <c r="D65" s="205"/>
      <c r="E65" s="205"/>
      <c r="F65" s="205"/>
      <c r="G65" s="205"/>
      <c r="H65" s="205"/>
      <c r="I65" s="205"/>
      <c r="J65" s="33"/>
      <c r="K65" s="33"/>
    </row>
    <row r="66" spans="1:11">
      <c r="A66" s="205"/>
      <c r="B66" s="205"/>
      <c r="C66" s="205"/>
      <c r="D66" s="205"/>
      <c r="E66" s="205"/>
      <c r="F66" s="205"/>
      <c r="G66" s="205"/>
      <c r="H66" s="205"/>
      <c r="I66" s="205"/>
      <c r="J66" s="33"/>
      <c r="K66" s="33"/>
    </row>
    <row r="67" spans="1:11">
      <c r="A67" s="205"/>
      <c r="B67" s="205"/>
      <c r="C67" s="205"/>
      <c r="D67" s="205"/>
      <c r="E67" s="205"/>
      <c r="F67" s="205"/>
      <c r="G67" s="205"/>
      <c r="H67" s="205"/>
      <c r="I67" s="205"/>
      <c r="J67" s="33"/>
      <c r="K67" s="33"/>
    </row>
    <row r="68" spans="1:11">
      <c r="A68" s="205"/>
      <c r="B68" s="205"/>
      <c r="C68" s="205"/>
      <c r="D68" s="205"/>
      <c r="E68" s="205"/>
      <c r="F68" s="205"/>
      <c r="G68" s="205"/>
      <c r="H68" s="205"/>
      <c r="I68" s="205"/>
      <c r="J68" s="33"/>
      <c r="K68" s="33"/>
    </row>
    <row r="69" spans="1:11">
      <c r="A69" s="205"/>
      <c r="B69" s="205"/>
      <c r="C69" s="205"/>
      <c r="D69" s="205"/>
      <c r="E69" s="205"/>
      <c r="F69" s="205"/>
      <c r="G69" s="205"/>
      <c r="H69" s="205"/>
      <c r="I69" s="205"/>
      <c r="J69" s="33"/>
      <c r="K69" s="33"/>
    </row>
    <row r="70" spans="1:11">
      <c r="A70" s="205"/>
      <c r="B70" s="205"/>
      <c r="C70" s="205"/>
      <c r="D70" s="205"/>
      <c r="E70" s="205"/>
      <c r="F70" s="205"/>
      <c r="G70" s="205"/>
      <c r="H70" s="205"/>
      <c r="I70" s="205"/>
      <c r="J70" s="33"/>
      <c r="K70" s="33"/>
    </row>
    <row r="71" spans="1:11">
      <c r="A71" s="205"/>
      <c r="B71" s="205"/>
      <c r="C71" s="205"/>
      <c r="D71" s="205"/>
      <c r="E71" s="205"/>
      <c r="F71" s="205"/>
      <c r="G71" s="205"/>
      <c r="H71" s="205"/>
      <c r="I71" s="205"/>
      <c r="J71" s="33"/>
      <c r="K71" s="33"/>
    </row>
    <row r="72" spans="1:11">
      <c r="A72" s="205"/>
      <c r="B72" s="205"/>
      <c r="C72" s="205"/>
      <c r="D72" s="205"/>
      <c r="E72" s="205"/>
      <c r="F72" s="205"/>
      <c r="G72" s="205"/>
      <c r="H72" s="205"/>
      <c r="I72" s="205"/>
      <c r="J72" s="33"/>
      <c r="K72" s="33"/>
    </row>
    <row r="73" spans="1:11">
      <c r="A73" s="205"/>
      <c r="B73" s="205"/>
      <c r="C73" s="205"/>
      <c r="D73" s="205"/>
      <c r="E73" s="205"/>
      <c r="F73" s="205"/>
      <c r="G73" s="205"/>
      <c r="H73" s="205"/>
      <c r="I73" s="205"/>
      <c r="J73" s="33"/>
      <c r="K73" s="33"/>
    </row>
    <row r="74" spans="1:11">
      <c r="A74" s="205"/>
      <c r="B74" s="205"/>
      <c r="C74" s="205"/>
      <c r="D74" s="205"/>
      <c r="E74" s="205"/>
      <c r="F74" s="205"/>
      <c r="G74" s="205"/>
      <c r="H74" s="205"/>
      <c r="I74" s="205"/>
      <c r="J74" s="33"/>
      <c r="K74" s="33"/>
    </row>
    <row r="75" spans="1:11">
      <c r="A75" s="205"/>
      <c r="B75" s="205"/>
      <c r="C75" s="205"/>
      <c r="D75" s="205"/>
      <c r="E75" s="205"/>
      <c r="F75" s="205"/>
      <c r="G75" s="205"/>
      <c r="H75" s="205"/>
      <c r="I75" s="205"/>
      <c r="J75" s="33"/>
      <c r="K75" s="33"/>
    </row>
    <row r="76" spans="1:11">
      <c r="A76" s="205"/>
      <c r="B76" s="205"/>
      <c r="C76" s="205"/>
      <c r="D76" s="205"/>
      <c r="E76" s="205"/>
      <c r="F76" s="205"/>
      <c r="G76" s="205"/>
      <c r="H76" s="205"/>
      <c r="I76" s="205"/>
      <c r="J76" s="33"/>
      <c r="K76" s="33"/>
    </row>
    <row r="77" spans="1:11">
      <c r="A77" s="205"/>
      <c r="B77" s="205"/>
      <c r="C77" s="205"/>
      <c r="D77" s="205"/>
      <c r="E77" s="205"/>
      <c r="F77" s="205"/>
      <c r="G77" s="205"/>
      <c r="H77" s="205"/>
      <c r="I77" s="205"/>
      <c r="J77" s="33"/>
      <c r="K77" s="33"/>
    </row>
    <row r="78" spans="1:11">
      <c r="A78" s="205"/>
      <c r="B78" s="205"/>
      <c r="C78" s="205"/>
      <c r="D78" s="205"/>
      <c r="E78" s="205"/>
      <c r="F78" s="205"/>
      <c r="G78" s="205"/>
      <c r="H78" s="205"/>
      <c r="I78" s="205"/>
      <c r="J78" s="33"/>
      <c r="K78" s="33"/>
    </row>
    <row r="79" spans="1:11">
      <c r="A79" s="205"/>
      <c r="B79" s="205"/>
      <c r="C79" s="205"/>
      <c r="D79" s="205"/>
      <c r="E79" s="205"/>
      <c r="F79" s="205"/>
      <c r="G79" s="205"/>
      <c r="H79" s="205"/>
      <c r="I79" s="205"/>
      <c r="J79" s="33"/>
      <c r="K79" s="33"/>
    </row>
    <row r="80" spans="1:11">
      <c r="A80" s="205"/>
      <c r="B80" s="205"/>
      <c r="C80" s="205"/>
      <c r="D80" s="205"/>
      <c r="E80" s="205"/>
      <c r="F80" s="205"/>
      <c r="G80" s="205"/>
      <c r="H80" s="205"/>
      <c r="I80" s="205"/>
      <c r="J80" s="33"/>
      <c r="K80" s="33"/>
    </row>
    <row r="81" spans="1:11">
      <c r="A81" s="205"/>
      <c r="B81" s="205"/>
      <c r="C81" s="205"/>
      <c r="D81" s="205"/>
      <c r="E81" s="205"/>
      <c r="F81" s="205"/>
      <c r="G81" s="205"/>
      <c r="H81" s="205"/>
      <c r="I81" s="205"/>
      <c r="J81" s="33"/>
      <c r="K81" s="33"/>
    </row>
    <row r="82" spans="1:11">
      <c r="A82" s="205"/>
      <c r="B82" s="205"/>
      <c r="C82" s="205"/>
      <c r="D82" s="205"/>
      <c r="E82" s="205"/>
      <c r="F82" s="205"/>
      <c r="G82" s="205"/>
      <c r="H82" s="205"/>
      <c r="I82" s="205"/>
      <c r="J82" s="33"/>
      <c r="K82" s="33"/>
    </row>
    <row r="83" spans="1:11">
      <c r="A83" s="205"/>
      <c r="B83" s="205"/>
      <c r="C83" s="205"/>
      <c r="D83" s="205"/>
      <c r="E83" s="205"/>
      <c r="F83" s="205"/>
      <c r="G83" s="205"/>
      <c r="H83" s="205"/>
      <c r="I83" s="205"/>
      <c r="J83" s="33"/>
      <c r="K83" s="33"/>
    </row>
    <row r="84" spans="1:11">
      <c r="A84" s="205"/>
      <c r="B84" s="205"/>
      <c r="C84" s="205"/>
      <c r="D84" s="205"/>
      <c r="E84" s="205"/>
      <c r="F84" s="205"/>
      <c r="G84" s="205"/>
      <c r="H84" s="205"/>
      <c r="I84" s="205"/>
      <c r="J84" s="33"/>
      <c r="K84" s="33"/>
    </row>
    <row r="85" spans="1:11">
      <c r="A85" s="205"/>
      <c r="B85" s="205"/>
      <c r="C85" s="205"/>
      <c r="D85" s="205"/>
      <c r="E85" s="205"/>
      <c r="F85" s="205"/>
      <c r="G85" s="205"/>
      <c r="H85" s="205"/>
      <c r="I85" s="205"/>
      <c r="J85" s="33"/>
      <c r="K85" s="33"/>
    </row>
    <row r="86" spans="1:11">
      <c r="A86" s="205"/>
      <c r="B86" s="205"/>
      <c r="C86" s="205"/>
      <c r="D86" s="205"/>
      <c r="E86" s="205"/>
      <c r="F86" s="205"/>
      <c r="G86" s="205"/>
      <c r="H86" s="205"/>
      <c r="I86" s="205"/>
      <c r="J86" s="33"/>
      <c r="K86" s="33"/>
    </row>
    <row r="87" spans="1:11">
      <c r="A87" s="205"/>
      <c r="B87" s="205"/>
      <c r="C87" s="205"/>
      <c r="D87" s="205"/>
      <c r="E87" s="205"/>
      <c r="F87" s="205"/>
      <c r="G87" s="205"/>
      <c r="H87" s="205"/>
      <c r="I87" s="205"/>
      <c r="J87" s="33"/>
      <c r="K87" s="33"/>
    </row>
    <row r="88" spans="1:11">
      <c r="A88" s="205"/>
      <c r="B88" s="205"/>
      <c r="C88" s="205"/>
      <c r="D88" s="205"/>
      <c r="E88" s="205"/>
      <c r="F88" s="205"/>
      <c r="G88" s="205"/>
      <c r="H88" s="205"/>
      <c r="I88" s="205"/>
      <c r="J88" s="33"/>
      <c r="K88" s="33"/>
    </row>
    <row r="89" spans="1:11">
      <c r="A89" s="205"/>
      <c r="B89" s="205"/>
      <c r="C89" s="205"/>
      <c r="D89" s="205"/>
      <c r="E89" s="205"/>
      <c r="F89" s="205"/>
      <c r="G89" s="205"/>
      <c r="H89" s="205"/>
      <c r="I89" s="205"/>
      <c r="J89" s="33"/>
      <c r="K89" s="33"/>
    </row>
    <row r="90" spans="1:11">
      <c r="A90" s="205"/>
      <c r="B90" s="205"/>
      <c r="C90" s="205"/>
      <c r="D90" s="205"/>
      <c r="E90" s="205"/>
      <c r="F90" s="205"/>
      <c r="G90" s="205"/>
      <c r="H90" s="205"/>
      <c r="I90" s="205"/>
      <c r="J90" s="33"/>
      <c r="K90" s="33"/>
    </row>
    <row r="91" spans="1:11">
      <c r="A91" s="205"/>
      <c r="B91" s="205"/>
      <c r="C91" s="205"/>
      <c r="D91" s="205"/>
      <c r="E91" s="205"/>
      <c r="F91" s="205"/>
      <c r="G91" s="205"/>
      <c r="H91" s="205"/>
      <c r="I91" s="205"/>
      <c r="J91" s="33"/>
      <c r="K91" s="33"/>
    </row>
    <row r="92" spans="1:11">
      <c r="A92" s="205"/>
      <c r="B92" s="205"/>
      <c r="C92" s="205"/>
      <c r="D92" s="205"/>
      <c r="E92" s="205"/>
      <c r="F92" s="205"/>
      <c r="G92" s="205"/>
      <c r="H92" s="205"/>
      <c r="I92" s="205"/>
      <c r="J92" s="33"/>
      <c r="K92" s="33"/>
    </row>
    <row r="93" spans="1:11">
      <c r="A93" s="205"/>
      <c r="B93" s="205"/>
      <c r="C93" s="205"/>
      <c r="D93" s="205"/>
      <c r="E93" s="205"/>
      <c r="F93" s="205"/>
      <c r="G93" s="205"/>
      <c r="H93" s="205"/>
      <c r="I93" s="205"/>
      <c r="J93" s="33"/>
      <c r="K93" s="33"/>
    </row>
    <row r="94" spans="1:11">
      <c r="A94" s="205"/>
      <c r="B94" s="205"/>
      <c r="C94" s="205"/>
      <c r="D94" s="205"/>
      <c r="E94" s="205"/>
      <c r="F94" s="205"/>
      <c r="G94" s="205"/>
      <c r="H94" s="205"/>
      <c r="I94" s="205"/>
      <c r="J94" s="33"/>
      <c r="K94" s="33"/>
    </row>
    <row r="95" spans="1:11">
      <c r="A95" s="205"/>
      <c r="B95" s="205"/>
      <c r="C95" s="205"/>
      <c r="D95" s="205"/>
      <c r="E95" s="205"/>
      <c r="F95" s="205"/>
      <c r="G95" s="205"/>
      <c r="H95" s="205"/>
      <c r="I95" s="205"/>
      <c r="J95" s="33"/>
      <c r="K95" s="33"/>
    </row>
    <row r="96" spans="1:11">
      <c r="A96" s="205"/>
      <c r="B96" s="205"/>
      <c r="C96" s="205"/>
      <c r="D96" s="205"/>
      <c r="E96" s="205"/>
      <c r="F96" s="205"/>
      <c r="G96" s="205"/>
      <c r="H96" s="205"/>
      <c r="I96" s="205"/>
      <c r="J96" s="33"/>
      <c r="K96" s="33"/>
    </row>
    <row r="97" spans="1:11">
      <c r="A97" s="205"/>
      <c r="B97" s="205"/>
      <c r="C97" s="205"/>
      <c r="D97" s="205"/>
      <c r="E97" s="205"/>
      <c r="F97" s="205"/>
      <c r="G97" s="205"/>
      <c r="H97" s="205"/>
      <c r="I97" s="205"/>
      <c r="J97" s="33"/>
      <c r="K97" s="33"/>
    </row>
    <row r="98" spans="1:11">
      <c r="A98" s="205"/>
      <c r="B98" s="205"/>
      <c r="C98" s="205"/>
      <c r="D98" s="205"/>
      <c r="E98" s="205"/>
      <c r="F98" s="205"/>
      <c r="G98" s="205"/>
      <c r="H98" s="205"/>
      <c r="I98" s="205"/>
      <c r="J98" s="33"/>
      <c r="K98" s="33"/>
    </row>
    <row r="99" spans="1:11">
      <c r="A99" s="205"/>
      <c r="B99" s="205"/>
      <c r="C99" s="205"/>
      <c r="D99" s="205"/>
      <c r="E99" s="205"/>
      <c r="F99" s="205"/>
      <c r="G99" s="205"/>
      <c r="H99" s="205"/>
      <c r="I99" s="205"/>
      <c r="J99" s="33"/>
      <c r="K99" s="33"/>
    </row>
    <row r="100" spans="1:11">
      <c r="A100" s="205"/>
      <c r="B100" s="205"/>
      <c r="C100" s="205"/>
      <c r="D100" s="205"/>
      <c r="E100" s="205"/>
      <c r="F100" s="205"/>
      <c r="G100" s="205"/>
      <c r="H100" s="205"/>
      <c r="I100" s="205"/>
      <c r="J100" s="33"/>
      <c r="K100" s="33"/>
    </row>
    <row r="101" spans="1:11">
      <c r="A101" s="205"/>
      <c r="B101" s="205"/>
      <c r="C101" s="205"/>
      <c r="D101" s="205"/>
      <c r="E101" s="205"/>
      <c r="F101" s="205"/>
      <c r="G101" s="205"/>
      <c r="H101" s="205"/>
      <c r="I101" s="205"/>
      <c r="J101" s="33"/>
      <c r="K101" s="33"/>
    </row>
    <row r="102" spans="1:11">
      <c r="A102" s="205"/>
      <c r="B102" s="205"/>
      <c r="C102" s="205"/>
      <c r="D102" s="205"/>
      <c r="E102" s="205"/>
      <c r="F102" s="205"/>
      <c r="G102" s="205"/>
      <c r="H102" s="205"/>
      <c r="I102" s="205"/>
      <c r="J102" s="33"/>
      <c r="K102" s="33"/>
    </row>
    <row r="103" spans="1:11">
      <c r="A103" s="205"/>
      <c r="B103" s="205"/>
      <c r="C103" s="205"/>
      <c r="D103" s="205"/>
      <c r="E103" s="205"/>
      <c r="F103" s="205"/>
      <c r="G103" s="205"/>
      <c r="H103" s="205"/>
      <c r="I103" s="205"/>
      <c r="J103" s="33"/>
      <c r="K103" s="33"/>
    </row>
    <row r="104" spans="1:11">
      <c r="A104" s="205"/>
      <c r="B104" s="205"/>
      <c r="C104" s="205"/>
      <c r="D104" s="205"/>
      <c r="E104" s="205"/>
      <c r="F104" s="205"/>
      <c r="G104" s="205"/>
      <c r="H104" s="205"/>
      <c r="I104" s="205"/>
      <c r="J104" s="33"/>
      <c r="K104" s="33"/>
    </row>
    <row r="105" spans="1:11">
      <c r="A105" s="205"/>
      <c r="B105" s="205"/>
      <c r="C105" s="205"/>
      <c r="D105" s="205"/>
      <c r="E105" s="205"/>
      <c r="F105" s="205"/>
      <c r="G105" s="205"/>
      <c r="H105" s="205"/>
      <c r="I105" s="205"/>
      <c r="J105" s="33"/>
      <c r="K105" s="33"/>
    </row>
    <row r="106" spans="1:11">
      <c r="A106" s="205"/>
      <c r="B106" s="205"/>
      <c r="C106" s="205"/>
      <c r="D106" s="205"/>
      <c r="E106" s="205"/>
      <c r="F106" s="205"/>
      <c r="G106" s="205"/>
      <c r="H106" s="205"/>
      <c r="I106" s="205"/>
      <c r="J106" s="33"/>
      <c r="K106" s="33"/>
    </row>
    <row r="107" spans="1:11">
      <c r="A107" s="33"/>
      <c r="B107" s="33"/>
      <c r="C107" s="33"/>
      <c r="D107" s="33"/>
      <c r="E107" s="33"/>
      <c r="F107" s="33"/>
      <c r="G107" s="33"/>
      <c r="H107" s="33"/>
      <c r="I107" s="33"/>
      <c r="J107" s="33"/>
      <c r="K107" s="33"/>
    </row>
    <row r="108" spans="1:11">
      <c r="A108" s="33"/>
      <c r="B108" s="33"/>
      <c r="C108" s="33"/>
      <c r="D108" s="33"/>
      <c r="E108" s="33"/>
      <c r="F108" s="33"/>
      <c r="G108" s="33"/>
      <c r="H108" s="33"/>
      <c r="I108" s="33"/>
      <c r="J108" s="33"/>
      <c r="K108" s="33"/>
    </row>
    <row r="109" spans="1:11">
      <c r="A109" s="33"/>
      <c r="B109" s="33"/>
      <c r="C109" s="33"/>
      <c r="D109" s="33"/>
      <c r="E109" s="33"/>
      <c r="F109" s="33"/>
      <c r="G109" s="33"/>
      <c r="H109" s="33"/>
      <c r="I109" s="33"/>
      <c r="J109" s="33"/>
      <c r="K109" s="33"/>
    </row>
    <row r="110" spans="1:11">
      <c r="A110" s="33"/>
      <c r="B110" s="33"/>
      <c r="C110" s="33"/>
      <c r="D110" s="33"/>
      <c r="E110" s="33"/>
      <c r="F110" s="33"/>
      <c r="G110" s="33"/>
      <c r="H110" s="33"/>
      <c r="I110" s="33"/>
      <c r="J110" s="33"/>
      <c r="K110" s="33"/>
    </row>
    <row r="111" spans="1:11">
      <c r="A111" s="33"/>
      <c r="B111" s="33"/>
      <c r="C111" s="33"/>
      <c r="D111" s="33"/>
      <c r="E111" s="33"/>
      <c r="F111" s="33"/>
      <c r="G111" s="33"/>
      <c r="H111" s="33"/>
      <c r="I111" s="33"/>
      <c r="J111" s="33"/>
      <c r="K111" s="33"/>
    </row>
    <row r="112" spans="1:11">
      <c r="A112" s="33"/>
      <c r="B112" s="33"/>
      <c r="C112" s="33"/>
      <c r="D112" s="33"/>
      <c r="E112" s="33"/>
      <c r="F112" s="33"/>
      <c r="G112" s="33"/>
      <c r="H112" s="33"/>
      <c r="I112" s="33"/>
      <c r="J112" s="33"/>
      <c r="K112" s="33"/>
    </row>
    <row r="113" spans="1:11">
      <c r="A113" s="33"/>
      <c r="B113" s="33"/>
      <c r="C113" s="33"/>
      <c r="D113" s="33"/>
      <c r="E113" s="33"/>
      <c r="F113" s="33"/>
      <c r="G113" s="33"/>
      <c r="H113" s="33"/>
      <c r="I113" s="33"/>
      <c r="J113" s="33"/>
      <c r="K113" s="33"/>
    </row>
    <row r="114" spans="1:11">
      <c r="A114" s="33"/>
      <c r="B114" s="33"/>
      <c r="C114" s="33"/>
      <c r="D114" s="33"/>
      <c r="E114" s="33"/>
      <c r="F114" s="33"/>
      <c r="G114" s="33"/>
      <c r="H114" s="33"/>
      <c r="I114" s="33"/>
      <c r="J114" s="33"/>
      <c r="K114" s="33"/>
    </row>
    <row r="115" spans="1:11">
      <c r="A115" s="33"/>
      <c r="B115" s="33"/>
      <c r="C115" s="33"/>
      <c r="D115" s="33"/>
      <c r="E115" s="33"/>
      <c r="F115" s="33"/>
      <c r="G115" s="33"/>
      <c r="H115" s="33"/>
      <c r="I115" s="33"/>
      <c r="J115" s="33"/>
      <c r="K115" s="33"/>
    </row>
    <row r="116" spans="1:11">
      <c r="A116" s="33"/>
      <c r="B116" s="33"/>
      <c r="C116" s="33"/>
      <c r="D116" s="33"/>
      <c r="E116" s="33"/>
      <c r="F116" s="33"/>
      <c r="G116" s="33"/>
      <c r="H116" s="33"/>
      <c r="I116" s="33"/>
      <c r="J116" s="33"/>
      <c r="K116" s="33"/>
    </row>
    <row r="117" spans="1:11">
      <c r="A117" s="33"/>
      <c r="B117" s="33"/>
      <c r="C117" s="33"/>
      <c r="D117" s="33"/>
      <c r="E117" s="33"/>
      <c r="F117" s="33"/>
      <c r="G117" s="33"/>
      <c r="H117" s="33"/>
      <c r="I117" s="33"/>
      <c r="J117" s="33"/>
      <c r="K117" s="33"/>
    </row>
    <row r="118" spans="1:11">
      <c r="A118" s="33"/>
      <c r="B118" s="33"/>
      <c r="C118" s="33"/>
      <c r="D118" s="33"/>
      <c r="E118" s="33"/>
      <c r="F118" s="33"/>
      <c r="G118" s="33"/>
      <c r="H118" s="33"/>
      <c r="I118" s="33"/>
      <c r="J118" s="33"/>
      <c r="K118" s="33"/>
    </row>
    <row r="119" spans="1:11">
      <c r="A119" s="33"/>
      <c r="B119" s="33"/>
      <c r="C119" s="33"/>
      <c r="D119" s="33"/>
      <c r="E119" s="33"/>
      <c r="F119" s="33"/>
      <c r="G119" s="33"/>
      <c r="H119" s="33"/>
      <c r="I119" s="33"/>
      <c r="J119" s="33"/>
      <c r="K119" s="33"/>
    </row>
    <row r="120" spans="1:11">
      <c r="A120" s="33"/>
      <c r="B120" s="33"/>
      <c r="C120" s="33"/>
      <c r="D120" s="33"/>
      <c r="E120" s="33"/>
      <c r="F120" s="33"/>
      <c r="G120" s="33"/>
      <c r="H120" s="33"/>
      <c r="I120" s="33"/>
      <c r="J120" s="33"/>
      <c r="K120" s="33"/>
    </row>
    <row r="121" spans="1:11">
      <c r="A121" s="33"/>
      <c r="B121" s="33"/>
      <c r="C121" s="33"/>
      <c r="D121" s="33"/>
      <c r="E121" s="33"/>
      <c r="F121" s="33"/>
      <c r="G121" s="33"/>
      <c r="H121" s="33"/>
      <c r="I121" s="33"/>
      <c r="J121" s="33"/>
      <c r="K121" s="33"/>
    </row>
    <row r="122" spans="1:11">
      <c r="A122" s="33"/>
      <c r="B122" s="33"/>
      <c r="C122" s="33"/>
      <c r="D122" s="33"/>
      <c r="E122" s="33"/>
      <c r="F122" s="33"/>
      <c r="G122" s="33"/>
      <c r="H122" s="33"/>
      <c r="I122" s="33"/>
      <c r="J122" s="33"/>
      <c r="K122" s="33"/>
    </row>
    <row r="123" spans="1:11">
      <c r="A123" s="33"/>
      <c r="B123" s="33"/>
      <c r="C123" s="33"/>
      <c r="D123" s="33"/>
      <c r="E123" s="33"/>
      <c r="F123" s="33"/>
      <c r="G123" s="33"/>
      <c r="H123" s="33"/>
      <c r="I123" s="33"/>
      <c r="J123" s="33"/>
      <c r="K123" s="33"/>
    </row>
    <row r="124" spans="1:11">
      <c r="A124" s="33"/>
      <c r="B124" s="33"/>
      <c r="C124" s="33"/>
      <c r="D124" s="33"/>
      <c r="E124" s="33"/>
      <c r="F124" s="33"/>
      <c r="G124" s="33"/>
      <c r="H124" s="33"/>
      <c r="I124" s="33"/>
      <c r="J124" s="33"/>
      <c r="K124" s="33"/>
    </row>
    <row r="125" spans="1:11">
      <c r="A125" s="33"/>
      <c r="B125" s="33"/>
      <c r="C125" s="33"/>
      <c r="D125" s="33"/>
      <c r="E125" s="33"/>
      <c r="F125" s="33"/>
      <c r="G125" s="33"/>
      <c r="H125" s="33"/>
      <c r="I125" s="33"/>
      <c r="J125" s="33"/>
      <c r="K125" s="33"/>
    </row>
    <row r="126" spans="1:11">
      <c r="A126" s="33"/>
      <c r="B126" s="33"/>
      <c r="C126" s="33"/>
      <c r="D126" s="33"/>
      <c r="E126" s="33"/>
      <c r="F126" s="33"/>
      <c r="G126" s="33"/>
      <c r="H126" s="33"/>
      <c r="I126" s="33"/>
      <c r="J126" s="33"/>
      <c r="K126" s="33"/>
    </row>
    <row r="127" spans="1:11">
      <c r="A127" s="33"/>
      <c r="B127" s="33"/>
      <c r="C127" s="33"/>
      <c r="D127" s="33"/>
      <c r="E127" s="33"/>
      <c r="F127" s="33"/>
      <c r="G127" s="33"/>
      <c r="H127" s="33"/>
      <c r="I127" s="33"/>
      <c r="J127" s="33"/>
      <c r="K127" s="33"/>
    </row>
    <row r="128" spans="1:11">
      <c r="A128" s="33"/>
      <c r="B128" s="33"/>
      <c r="C128" s="33"/>
      <c r="D128" s="33"/>
      <c r="E128" s="33"/>
      <c r="F128" s="33"/>
      <c r="G128" s="33"/>
      <c r="H128" s="33"/>
      <c r="I128" s="33"/>
      <c r="J128" s="33"/>
      <c r="K128" s="33"/>
    </row>
    <row r="129" spans="1:11">
      <c r="A129" s="33"/>
      <c r="B129" s="33"/>
      <c r="C129" s="33"/>
      <c r="D129" s="33"/>
      <c r="E129" s="33"/>
      <c r="F129" s="33"/>
      <c r="G129" s="33"/>
      <c r="H129" s="33"/>
      <c r="I129" s="33"/>
      <c r="J129" s="33"/>
      <c r="K129" s="33"/>
    </row>
    <row r="130" spans="1:11">
      <c r="A130" s="33"/>
      <c r="B130" s="33"/>
      <c r="C130" s="33"/>
      <c r="D130" s="33"/>
      <c r="E130" s="33"/>
      <c r="F130" s="33"/>
      <c r="G130" s="33"/>
      <c r="H130" s="33"/>
      <c r="I130" s="33"/>
      <c r="J130" s="33"/>
      <c r="K130" s="33"/>
    </row>
    <row r="131" spans="1:11">
      <c r="A131" s="33"/>
      <c r="B131" s="33"/>
      <c r="C131" s="33"/>
      <c r="D131" s="33"/>
      <c r="E131" s="33"/>
      <c r="F131" s="33"/>
      <c r="G131" s="33"/>
      <c r="H131" s="33"/>
      <c r="I131" s="33"/>
      <c r="J131" s="33"/>
      <c r="K131" s="33"/>
    </row>
    <row r="132" spans="1:11">
      <c r="A132" s="33"/>
      <c r="B132" s="33"/>
      <c r="C132" s="33"/>
      <c r="D132" s="33"/>
      <c r="E132" s="33"/>
      <c r="F132" s="33"/>
      <c r="G132" s="33"/>
      <c r="H132" s="33"/>
      <c r="I132" s="33"/>
      <c r="J132" s="33"/>
      <c r="K132" s="33"/>
    </row>
    <row r="133" spans="1:11">
      <c r="A133" s="33"/>
      <c r="B133" s="33"/>
      <c r="C133" s="33"/>
      <c r="D133" s="33"/>
      <c r="E133" s="33"/>
      <c r="F133" s="33"/>
      <c r="G133" s="33"/>
      <c r="H133" s="33"/>
      <c r="I133" s="33"/>
      <c r="J133" s="33"/>
      <c r="K133" s="33"/>
    </row>
    <row r="134" spans="1:11">
      <c r="A134" s="33"/>
      <c r="B134" s="33"/>
      <c r="C134" s="33"/>
      <c r="D134" s="33"/>
      <c r="E134" s="33"/>
      <c r="F134" s="33"/>
      <c r="G134" s="33"/>
      <c r="H134" s="33"/>
      <c r="I134" s="33"/>
      <c r="J134" s="33"/>
      <c r="K134" s="33"/>
    </row>
    <row r="135" spans="1:11">
      <c r="A135" s="33"/>
      <c r="B135" s="33"/>
      <c r="C135" s="33"/>
      <c r="D135" s="33"/>
      <c r="E135" s="33"/>
      <c r="F135" s="33"/>
      <c r="G135" s="33"/>
      <c r="H135" s="33"/>
      <c r="I135" s="33"/>
      <c r="J135" s="33"/>
      <c r="K135" s="33"/>
    </row>
    <row r="136" spans="1:11">
      <c r="A136" s="33"/>
      <c r="B136" s="33"/>
      <c r="C136" s="33"/>
      <c r="D136" s="33"/>
      <c r="E136" s="33"/>
      <c r="F136" s="33"/>
      <c r="G136" s="33"/>
      <c r="H136" s="33"/>
      <c r="I136" s="33"/>
      <c r="J136" s="33"/>
      <c r="K136" s="33"/>
    </row>
    <row r="137" spans="1:11">
      <c r="A137" s="33"/>
      <c r="B137" s="33"/>
      <c r="C137" s="33"/>
      <c r="D137" s="33"/>
      <c r="E137" s="33"/>
      <c r="F137" s="33"/>
      <c r="G137" s="33"/>
      <c r="H137" s="33"/>
      <c r="I137" s="33"/>
      <c r="J137" s="33"/>
      <c r="K137" s="33"/>
    </row>
    <row r="138" spans="1:11">
      <c r="A138" s="33"/>
      <c r="B138" s="33"/>
      <c r="C138" s="33"/>
      <c r="D138" s="33"/>
      <c r="E138" s="33"/>
      <c r="F138" s="33"/>
      <c r="G138" s="33"/>
      <c r="H138" s="33"/>
      <c r="I138" s="33"/>
      <c r="J138" s="33"/>
      <c r="K138" s="33"/>
    </row>
    <row r="139" spans="1:11">
      <c r="A139" s="33"/>
      <c r="B139" s="33"/>
      <c r="C139" s="33"/>
      <c r="D139" s="33"/>
      <c r="E139" s="33"/>
      <c r="F139" s="33"/>
      <c r="G139" s="33"/>
      <c r="H139" s="33"/>
      <c r="I139" s="33"/>
      <c r="J139" s="33"/>
      <c r="K139" s="33"/>
    </row>
    <row r="140" spans="1:11">
      <c r="A140" s="33"/>
      <c r="B140" s="33"/>
      <c r="C140" s="33"/>
      <c r="D140" s="33"/>
      <c r="E140" s="33"/>
      <c r="F140" s="33"/>
      <c r="G140" s="33"/>
      <c r="H140" s="33"/>
      <c r="I140" s="33"/>
      <c r="J140" s="33"/>
      <c r="K140" s="33"/>
    </row>
    <row r="141" spans="1:11">
      <c r="A141" s="33"/>
      <c r="B141" s="33"/>
      <c r="C141" s="33"/>
      <c r="D141" s="33"/>
      <c r="E141" s="33"/>
      <c r="F141" s="33"/>
      <c r="G141" s="33"/>
      <c r="H141" s="33"/>
      <c r="I141" s="33"/>
      <c r="J141" s="33"/>
      <c r="K141" s="33"/>
    </row>
    <row r="142" spans="1:11">
      <c r="A142" s="33"/>
      <c r="B142" s="33"/>
      <c r="C142" s="33"/>
      <c r="D142" s="33"/>
      <c r="E142" s="33"/>
      <c r="F142" s="33"/>
      <c r="G142" s="33"/>
      <c r="H142" s="33"/>
      <c r="I142" s="33"/>
      <c r="J142" s="33"/>
      <c r="K142" s="33"/>
    </row>
    <row r="143" spans="1:11">
      <c r="A143" s="33"/>
      <c r="B143" s="33"/>
      <c r="C143" s="33"/>
      <c r="D143" s="33"/>
      <c r="E143" s="33"/>
      <c r="F143" s="33"/>
      <c r="G143" s="33"/>
      <c r="H143" s="33"/>
      <c r="I143" s="33"/>
      <c r="J143" s="33"/>
      <c r="K143" s="33"/>
    </row>
    <row r="144" spans="1:11">
      <c r="A144" s="33"/>
      <c r="B144" s="33"/>
      <c r="C144" s="33"/>
      <c r="D144" s="33"/>
      <c r="E144" s="33"/>
      <c r="F144" s="33"/>
      <c r="G144" s="33"/>
      <c r="H144" s="33"/>
      <c r="I144" s="33"/>
      <c r="J144" s="33"/>
      <c r="K144" s="33"/>
    </row>
    <row r="145" spans="1:11">
      <c r="A145" s="33"/>
      <c r="B145" s="33"/>
      <c r="C145" s="33"/>
      <c r="D145" s="33"/>
      <c r="E145" s="33"/>
      <c r="F145" s="33"/>
      <c r="G145" s="33"/>
      <c r="H145" s="33"/>
      <c r="I145" s="33"/>
      <c r="J145" s="33"/>
      <c r="K145" s="33"/>
    </row>
    <row r="146" spans="1:11">
      <c r="A146" s="33"/>
      <c r="B146" s="33"/>
      <c r="C146" s="33"/>
      <c r="D146" s="33"/>
      <c r="E146" s="33"/>
      <c r="F146" s="33"/>
      <c r="G146" s="33"/>
      <c r="H146" s="33"/>
      <c r="I146" s="33"/>
      <c r="J146" s="33"/>
      <c r="K146" s="33"/>
    </row>
    <row r="147" spans="1:11">
      <c r="A147" s="33"/>
      <c r="B147" s="33"/>
      <c r="C147" s="33"/>
      <c r="D147" s="33"/>
      <c r="E147" s="33"/>
      <c r="F147" s="33"/>
      <c r="G147" s="33"/>
      <c r="H147" s="33"/>
      <c r="I147" s="33"/>
      <c r="J147" s="33"/>
      <c r="K147" s="33"/>
    </row>
    <row r="148" spans="1:11">
      <c r="A148" s="33"/>
      <c r="B148" s="33"/>
      <c r="C148" s="33"/>
      <c r="D148" s="33"/>
      <c r="E148" s="33"/>
      <c r="F148" s="33"/>
      <c r="G148" s="33"/>
      <c r="H148" s="33"/>
      <c r="I148" s="33"/>
      <c r="J148" s="33"/>
      <c r="K148" s="33"/>
    </row>
    <row r="149" spans="1:11">
      <c r="A149" s="33"/>
      <c r="B149" s="33"/>
      <c r="C149" s="33"/>
      <c r="D149" s="33"/>
      <c r="E149" s="33"/>
      <c r="F149" s="33"/>
      <c r="G149" s="33"/>
      <c r="H149" s="33"/>
      <c r="I149" s="33"/>
      <c r="J149" s="33"/>
      <c r="K149" s="33"/>
    </row>
    <row r="150" spans="1:11">
      <c r="A150" s="33"/>
      <c r="B150" s="33"/>
      <c r="C150" s="33"/>
      <c r="D150" s="33"/>
      <c r="E150" s="33"/>
      <c r="F150" s="33"/>
      <c r="G150" s="33"/>
      <c r="H150" s="33"/>
      <c r="I150" s="33"/>
      <c r="J150" s="33"/>
      <c r="K150" s="33"/>
    </row>
    <row r="151" spans="1:11">
      <c r="A151" s="33"/>
      <c r="B151" s="33"/>
      <c r="C151" s="33"/>
      <c r="D151" s="33"/>
      <c r="E151" s="33"/>
      <c r="F151" s="33"/>
      <c r="G151" s="33"/>
      <c r="H151" s="33"/>
      <c r="I151" s="33"/>
      <c r="J151" s="33"/>
      <c r="K151" s="33"/>
    </row>
    <row r="152" spans="1:11">
      <c r="A152" s="33"/>
      <c r="B152" s="33"/>
      <c r="C152" s="33"/>
      <c r="D152" s="33"/>
      <c r="E152" s="33"/>
      <c r="F152" s="33"/>
      <c r="G152" s="33"/>
      <c r="H152" s="33"/>
      <c r="I152" s="33"/>
      <c r="J152" s="33"/>
      <c r="K152" s="33"/>
    </row>
    <row r="153" spans="1:11">
      <c r="A153" s="33"/>
      <c r="B153" s="33"/>
      <c r="C153" s="33"/>
      <c r="D153" s="33"/>
      <c r="E153" s="33"/>
      <c r="F153" s="33"/>
      <c r="G153" s="33"/>
      <c r="H153" s="33"/>
      <c r="I153" s="33"/>
      <c r="J153" s="33"/>
      <c r="K153" s="33"/>
    </row>
    <row r="154" spans="1:11">
      <c r="A154" s="33"/>
      <c r="B154" s="33"/>
      <c r="C154" s="33"/>
      <c r="D154" s="33"/>
      <c r="E154" s="33"/>
      <c r="F154" s="33"/>
      <c r="G154" s="33"/>
      <c r="H154" s="33"/>
      <c r="I154" s="33"/>
      <c r="J154" s="33"/>
      <c r="K154" s="33"/>
    </row>
    <row r="155" spans="1:11">
      <c r="A155" s="33"/>
      <c r="B155" s="33"/>
      <c r="C155" s="33"/>
      <c r="D155" s="33"/>
      <c r="E155" s="33"/>
      <c r="F155" s="33"/>
      <c r="G155" s="33"/>
      <c r="H155" s="33"/>
      <c r="I155" s="33"/>
      <c r="J155" s="33"/>
      <c r="K155" s="33"/>
    </row>
    <row r="156" spans="1:11">
      <c r="A156" s="33"/>
      <c r="B156" s="33"/>
      <c r="C156" s="33"/>
      <c r="D156" s="33"/>
      <c r="E156" s="33"/>
      <c r="F156" s="33"/>
      <c r="G156" s="33"/>
      <c r="H156" s="33"/>
      <c r="I156" s="33"/>
      <c r="J156" s="33"/>
      <c r="K156" s="33"/>
    </row>
    <row r="157" spans="1:11">
      <c r="A157" s="33"/>
      <c r="B157" s="33"/>
      <c r="C157" s="33"/>
      <c r="D157" s="33"/>
      <c r="E157" s="33"/>
      <c r="F157" s="33"/>
      <c r="G157" s="33"/>
      <c r="H157" s="33"/>
      <c r="I157" s="33"/>
      <c r="J157" s="33"/>
      <c r="K157" s="33"/>
    </row>
    <row r="158" spans="1:11">
      <c r="A158" s="33"/>
      <c r="B158" s="33"/>
      <c r="C158" s="33"/>
      <c r="D158" s="33"/>
      <c r="E158" s="33"/>
      <c r="F158" s="33"/>
      <c r="G158" s="33"/>
      <c r="H158" s="33"/>
      <c r="I158" s="33"/>
      <c r="J158" s="33"/>
      <c r="K158" s="33"/>
    </row>
    <row r="159" spans="1:11">
      <c r="A159" s="33"/>
      <c r="B159" s="33"/>
      <c r="C159" s="33"/>
      <c r="D159" s="33"/>
      <c r="E159" s="33"/>
      <c r="F159" s="33"/>
      <c r="G159" s="33"/>
      <c r="H159" s="33"/>
      <c r="I159" s="33"/>
      <c r="J159" s="33"/>
      <c r="K159" s="33"/>
    </row>
    <row r="160" spans="1:11">
      <c r="A160" s="33"/>
      <c r="B160" s="33"/>
      <c r="C160" s="33"/>
      <c r="D160" s="33"/>
      <c r="E160" s="33"/>
      <c r="F160" s="33"/>
      <c r="G160" s="33"/>
      <c r="H160" s="33"/>
      <c r="I160" s="33"/>
      <c r="J160" s="33"/>
      <c r="K160" s="33"/>
    </row>
    <row r="161" spans="1:11">
      <c r="A161" s="33"/>
      <c r="B161" s="33"/>
      <c r="C161" s="33"/>
      <c r="D161" s="33"/>
      <c r="E161" s="33"/>
      <c r="F161" s="33"/>
      <c r="G161" s="33"/>
      <c r="H161" s="33"/>
      <c r="I161" s="33"/>
      <c r="J161" s="33"/>
      <c r="K161" s="33"/>
    </row>
    <row r="162" spans="1:11">
      <c r="A162" s="33"/>
      <c r="B162" s="33"/>
      <c r="C162" s="33"/>
      <c r="D162" s="33"/>
      <c r="E162" s="33"/>
      <c r="F162" s="33"/>
      <c r="G162" s="33"/>
      <c r="H162" s="33"/>
      <c r="I162" s="33"/>
      <c r="J162" s="33"/>
      <c r="K162" s="33"/>
    </row>
    <row r="163" spans="1:11">
      <c r="A163" s="33"/>
      <c r="B163" s="33"/>
      <c r="C163" s="33"/>
      <c r="D163" s="33"/>
      <c r="E163" s="33"/>
      <c r="F163" s="33"/>
      <c r="G163" s="33"/>
      <c r="H163" s="33"/>
      <c r="I163" s="33"/>
      <c r="J163" s="33"/>
      <c r="K163" s="33"/>
    </row>
    <row r="164" spans="1:11">
      <c r="A164" s="33"/>
      <c r="B164" s="33"/>
      <c r="C164" s="33"/>
      <c r="D164" s="33"/>
      <c r="E164" s="33"/>
      <c r="F164" s="33"/>
      <c r="G164" s="33"/>
      <c r="H164" s="33"/>
      <c r="I164" s="33"/>
      <c r="J164" s="33"/>
      <c r="K164" s="33"/>
    </row>
    <row r="165" spans="1:11">
      <c r="A165" s="33"/>
      <c r="B165" s="33"/>
      <c r="C165" s="33"/>
      <c r="D165" s="33"/>
      <c r="E165" s="33"/>
      <c r="F165" s="33"/>
      <c r="G165" s="33"/>
      <c r="H165" s="33"/>
      <c r="I165" s="33"/>
      <c r="J165" s="33"/>
      <c r="K165" s="33"/>
    </row>
    <row r="166" spans="1:11">
      <c r="A166" s="33"/>
      <c r="B166" s="33"/>
      <c r="C166" s="33"/>
      <c r="D166" s="33"/>
      <c r="E166" s="33"/>
      <c r="F166" s="33"/>
      <c r="G166" s="33"/>
      <c r="H166" s="33"/>
      <c r="I166" s="33"/>
      <c r="J166" s="33"/>
      <c r="K166" s="33"/>
    </row>
    <row r="167" spans="1:11">
      <c r="A167" s="33"/>
      <c r="B167" s="33"/>
      <c r="C167" s="33"/>
      <c r="D167" s="33"/>
      <c r="E167" s="33"/>
      <c r="F167" s="33"/>
      <c r="G167" s="33"/>
      <c r="H167" s="33"/>
      <c r="I167" s="33"/>
      <c r="J167" s="33"/>
      <c r="K167" s="33"/>
    </row>
    <row r="168" spans="1:11">
      <c r="A168" s="33"/>
      <c r="B168" s="33"/>
      <c r="C168" s="33"/>
      <c r="D168" s="33"/>
      <c r="E168" s="33"/>
      <c r="F168" s="33"/>
      <c r="G168" s="33"/>
      <c r="H168" s="33"/>
      <c r="I168" s="33"/>
      <c r="J168" s="33"/>
      <c r="K168" s="33"/>
    </row>
    <row r="169" spans="1:11">
      <c r="A169" s="33"/>
      <c r="B169" s="33"/>
      <c r="C169" s="33"/>
      <c r="D169" s="33"/>
      <c r="E169" s="33"/>
      <c r="F169" s="33"/>
      <c r="G169" s="33"/>
      <c r="H169" s="33"/>
      <c r="I169" s="33"/>
      <c r="J169" s="33"/>
      <c r="K169" s="33"/>
    </row>
    <row r="170" spans="1:11">
      <c r="A170" s="33"/>
      <c r="B170" s="33"/>
      <c r="C170" s="33"/>
      <c r="D170" s="33"/>
      <c r="E170" s="33"/>
      <c r="F170" s="33"/>
      <c r="G170" s="33"/>
      <c r="H170" s="33"/>
      <c r="I170" s="33"/>
      <c r="J170" s="33"/>
      <c r="K170" s="33"/>
    </row>
    <row r="171" spans="1:11">
      <c r="A171" s="33"/>
      <c r="B171" s="33"/>
      <c r="C171" s="33"/>
      <c r="D171" s="33"/>
      <c r="E171" s="33"/>
      <c r="F171" s="33"/>
      <c r="G171" s="33"/>
      <c r="H171" s="33"/>
      <c r="I171" s="33"/>
      <c r="J171" s="33"/>
      <c r="K171" s="33"/>
    </row>
    <row r="172" spans="1:11">
      <c r="A172" s="33"/>
      <c r="B172" s="33"/>
      <c r="C172" s="33"/>
      <c r="D172" s="33"/>
      <c r="E172" s="33"/>
      <c r="F172" s="33"/>
      <c r="G172" s="33"/>
      <c r="H172" s="33"/>
      <c r="I172" s="33"/>
      <c r="J172" s="33"/>
      <c r="K172" s="33"/>
    </row>
    <row r="173" spans="1:11">
      <c r="A173" s="33"/>
      <c r="B173" s="33"/>
      <c r="C173" s="33"/>
      <c r="D173" s="33"/>
      <c r="E173" s="33"/>
      <c r="F173" s="33"/>
      <c r="G173" s="33"/>
      <c r="H173" s="33"/>
      <c r="I173" s="33"/>
      <c r="J173" s="33"/>
      <c r="K173" s="33"/>
    </row>
    <row r="174" spans="1:11">
      <c r="A174" s="33"/>
      <c r="B174" s="33"/>
      <c r="C174" s="33"/>
      <c r="D174" s="33"/>
      <c r="E174" s="33"/>
      <c r="F174" s="33"/>
      <c r="G174" s="33"/>
      <c r="H174" s="33"/>
      <c r="I174" s="33"/>
      <c r="J174" s="33"/>
      <c r="K174" s="33"/>
    </row>
    <row r="175" spans="1:11">
      <c r="A175" s="33"/>
      <c r="B175" s="33"/>
      <c r="C175" s="33"/>
      <c r="D175" s="33"/>
      <c r="E175" s="33"/>
      <c r="F175" s="33"/>
      <c r="G175" s="33"/>
      <c r="H175" s="33"/>
      <c r="I175" s="33"/>
      <c r="J175" s="33"/>
      <c r="K175" s="33"/>
    </row>
    <row r="176" spans="1:11">
      <c r="A176" s="33"/>
      <c r="B176" s="33"/>
      <c r="C176" s="33"/>
      <c r="D176" s="33"/>
      <c r="E176" s="33"/>
      <c r="F176" s="33"/>
      <c r="G176" s="33"/>
      <c r="H176" s="33"/>
      <c r="I176" s="33"/>
      <c r="J176" s="33"/>
      <c r="K176" s="33"/>
    </row>
    <row r="177" spans="1:11">
      <c r="A177" s="33"/>
      <c r="B177" s="33"/>
      <c r="C177" s="33"/>
      <c r="D177" s="33"/>
      <c r="E177" s="33"/>
      <c r="F177" s="33"/>
      <c r="G177" s="33"/>
      <c r="H177" s="33"/>
      <c r="I177" s="33"/>
      <c r="J177" s="33"/>
      <c r="K177" s="33"/>
    </row>
    <row r="178" spans="1:11">
      <c r="A178" s="33"/>
      <c r="B178" s="33"/>
      <c r="C178" s="33"/>
      <c r="D178" s="33"/>
      <c r="E178" s="33"/>
      <c r="F178" s="33"/>
      <c r="G178" s="33"/>
      <c r="H178" s="33"/>
      <c r="I178" s="33"/>
      <c r="J178" s="33"/>
      <c r="K178" s="33"/>
    </row>
    <row r="179" spans="1:11">
      <c r="A179" s="33"/>
      <c r="B179" s="33"/>
      <c r="C179" s="33"/>
      <c r="D179" s="33"/>
      <c r="E179" s="33"/>
      <c r="F179" s="33"/>
      <c r="G179" s="33"/>
      <c r="H179" s="33"/>
      <c r="I179" s="33"/>
      <c r="J179" s="33"/>
      <c r="K179" s="33"/>
    </row>
    <row r="180" spans="1:11">
      <c r="A180" s="33"/>
      <c r="B180" s="33"/>
      <c r="C180" s="33"/>
      <c r="D180" s="33"/>
      <c r="E180" s="33"/>
      <c r="F180" s="33"/>
      <c r="G180" s="33"/>
      <c r="H180" s="33"/>
      <c r="I180" s="33"/>
      <c r="J180" s="33"/>
      <c r="K180" s="33"/>
    </row>
    <row r="181" spans="1:11">
      <c r="A181" s="33"/>
      <c r="B181" s="33"/>
      <c r="C181" s="33"/>
      <c r="D181" s="33"/>
      <c r="E181" s="33"/>
      <c r="F181" s="33"/>
      <c r="G181" s="33"/>
      <c r="H181" s="33"/>
      <c r="I181" s="33"/>
      <c r="J181" s="33"/>
      <c r="K181" s="33"/>
    </row>
    <row r="182" spans="1:11">
      <c r="A182" s="33"/>
      <c r="B182" s="33"/>
      <c r="C182" s="33"/>
      <c r="D182" s="33"/>
      <c r="E182" s="33"/>
      <c r="F182" s="33"/>
      <c r="G182" s="33"/>
      <c r="H182" s="33"/>
      <c r="I182" s="33"/>
      <c r="J182" s="33"/>
      <c r="K182" s="33"/>
    </row>
    <row r="183" spans="1:11">
      <c r="A183" s="33"/>
      <c r="B183" s="33"/>
      <c r="C183" s="33"/>
      <c r="D183" s="33"/>
      <c r="E183" s="33"/>
      <c r="F183" s="33"/>
      <c r="G183" s="33"/>
      <c r="H183" s="33"/>
      <c r="I183" s="33"/>
      <c r="J183" s="33"/>
      <c r="K183" s="33"/>
    </row>
    <row r="184" spans="1:11">
      <c r="A184" s="33"/>
      <c r="B184" s="33"/>
      <c r="C184" s="33"/>
      <c r="D184" s="33"/>
      <c r="E184" s="33"/>
      <c r="F184" s="33"/>
      <c r="G184" s="33"/>
      <c r="H184" s="33"/>
      <c r="I184" s="33"/>
      <c r="J184" s="33"/>
      <c r="K184" s="33"/>
    </row>
    <row r="185" spans="1:11">
      <c r="A185" s="33"/>
      <c r="B185" s="33"/>
      <c r="C185" s="33"/>
      <c r="D185" s="33"/>
      <c r="E185" s="33"/>
      <c r="F185" s="33"/>
      <c r="G185" s="33"/>
      <c r="H185" s="33"/>
      <c r="I185" s="33"/>
      <c r="J185" s="33"/>
      <c r="K185" s="33"/>
    </row>
    <row r="186" spans="1:11">
      <c r="A186" s="33"/>
      <c r="B186" s="33"/>
      <c r="C186" s="33"/>
      <c r="D186" s="33"/>
      <c r="E186" s="33"/>
      <c r="F186" s="33"/>
      <c r="G186" s="33"/>
      <c r="H186" s="33"/>
      <c r="I186" s="33"/>
      <c r="J186" s="33"/>
      <c r="K186" s="33"/>
    </row>
    <row r="187" spans="1:11">
      <c r="A187" s="33"/>
      <c r="B187" s="33"/>
      <c r="C187" s="33"/>
      <c r="D187" s="33"/>
      <c r="E187" s="33"/>
      <c r="F187" s="33"/>
      <c r="G187" s="33"/>
      <c r="H187" s="33"/>
      <c r="I187" s="33"/>
      <c r="J187" s="33"/>
      <c r="K187" s="33"/>
    </row>
    <row r="188" spans="1:11">
      <c r="A188" s="33"/>
      <c r="B188" s="33"/>
      <c r="C188" s="33"/>
      <c r="D188" s="33"/>
      <c r="E188" s="33"/>
      <c r="F188" s="33"/>
      <c r="G188" s="33"/>
      <c r="H188" s="33"/>
      <c r="I188" s="33"/>
      <c r="J188" s="33"/>
      <c r="K188" s="33"/>
    </row>
    <row r="189" spans="1:11">
      <c r="A189" s="33"/>
      <c r="B189" s="33"/>
      <c r="C189" s="33"/>
      <c r="D189" s="33"/>
      <c r="E189" s="33"/>
      <c r="F189" s="33"/>
      <c r="G189" s="33"/>
      <c r="H189" s="33"/>
      <c r="I189" s="33"/>
      <c r="J189" s="33"/>
      <c r="K189" s="33"/>
    </row>
    <row r="190" spans="1:11">
      <c r="A190" s="33"/>
      <c r="B190" s="33"/>
      <c r="C190" s="33"/>
      <c r="D190" s="33"/>
      <c r="E190" s="33"/>
      <c r="F190" s="33"/>
      <c r="G190" s="33"/>
      <c r="H190" s="33"/>
      <c r="I190" s="33"/>
      <c r="J190" s="33"/>
      <c r="K190" s="33"/>
    </row>
    <row r="191" spans="1:11">
      <c r="A191" s="33"/>
      <c r="B191" s="33"/>
      <c r="C191" s="33"/>
      <c r="D191" s="33"/>
      <c r="E191" s="33"/>
      <c r="F191" s="33"/>
      <c r="G191" s="33"/>
      <c r="H191" s="33"/>
      <c r="I191" s="33"/>
      <c r="J191" s="33"/>
      <c r="K191" s="33"/>
    </row>
    <row r="192" spans="1:11">
      <c r="A192" s="33"/>
      <c r="B192" s="33"/>
      <c r="C192" s="33"/>
      <c r="D192" s="33"/>
      <c r="E192" s="33"/>
      <c r="F192" s="33"/>
      <c r="G192" s="33"/>
      <c r="H192" s="33"/>
      <c r="I192" s="33"/>
      <c r="J192" s="33"/>
      <c r="K192" s="33"/>
    </row>
    <row r="193" spans="1:11">
      <c r="A193" s="33"/>
      <c r="B193" s="33"/>
      <c r="C193" s="33"/>
      <c r="D193" s="33"/>
      <c r="E193" s="33"/>
      <c r="F193" s="33"/>
      <c r="G193" s="33"/>
      <c r="H193" s="33"/>
      <c r="I193" s="33"/>
      <c r="J193" s="33"/>
      <c r="K193" s="33"/>
    </row>
    <row r="194" spans="1:11">
      <c r="A194" s="33"/>
      <c r="B194" s="33"/>
      <c r="C194" s="33"/>
      <c r="D194" s="33"/>
      <c r="E194" s="33"/>
      <c r="F194" s="33"/>
      <c r="G194" s="33"/>
      <c r="H194" s="33"/>
      <c r="I194" s="33"/>
      <c r="J194" s="33"/>
      <c r="K194" s="33"/>
    </row>
    <row r="195" spans="1:11">
      <c r="A195" s="33"/>
      <c r="B195" s="33"/>
      <c r="C195" s="33"/>
      <c r="D195" s="33"/>
      <c r="E195" s="33"/>
      <c r="F195" s="33"/>
      <c r="G195" s="33"/>
      <c r="H195" s="33"/>
      <c r="I195" s="33"/>
      <c r="J195" s="33"/>
      <c r="K195" s="33"/>
    </row>
    <row r="196" spans="1:11">
      <c r="A196" s="33"/>
      <c r="B196" s="33"/>
      <c r="C196" s="33"/>
      <c r="D196" s="33"/>
      <c r="E196" s="33"/>
      <c r="F196" s="33"/>
      <c r="G196" s="33"/>
      <c r="H196" s="33"/>
      <c r="I196" s="33"/>
      <c r="J196" s="33"/>
      <c r="K196" s="33"/>
    </row>
    <row r="197" spans="1:11">
      <c r="A197" s="33"/>
      <c r="B197" s="33"/>
      <c r="C197" s="33"/>
      <c r="D197" s="33"/>
      <c r="E197" s="33"/>
      <c r="F197" s="33"/>
      <c r="G197" s="33"/>
      <c r="H197" s="33"/>
      <c r="I197" s="33"/>
      <c r="J197" s="33"/>
      <c r="K197" s="33"/>
    </row>
    <row r="198" spans="1:11">
      <c r="A198" s="33"/>
      <c r="B198" s="33"/>
      <c r="C198" s="33"/>
      <c r="D198" s="33"/>
      <c r="E198" s="33"/>
      <c r="F198" s="33"/>
      <c r="G198" s="33"/>
      <c r="H198" s="33"/>
      <c r="I198" s="33"/>
      <c r="J198" s="33"/>
      <c r="K198" s="33"/>
    </row>
    <row r="199" spans="1:11">
      <c r="A199" s="33"/>
      <c r="B199" s="33"/>
      <c r="C199" s="33"/>
      <c r="D199" s="33"/>
      <c r="E199" s="33"/>
      <c r="F199" s="33"/>
      <c r="G199" s="33"/>
      <c r="H199" s="33"/>
      <c r="I199" s="33"/>
      <c r="J199" s="33"/>
      <c r="K199" s="33"/>
    </row>
    <row r="200" spans="1:11">
      <c r="A200" s="33"/>
      <c r="B200" s="33"/>
      <c r="C200" s="33"/>
      <c r="D200" s="33"/>
      <c r="E200" s="33"/>
      <c r="F200" s="33"/>
      <c r="G200" s="33"/>
      <c r="H200" s="33"/>
      <c r="I200" s="33"/>
      <c r="J200" s="33"/>
      <c r="K200" s="33"/>
    </row>
    <row r="201" spans="1:11">
      <c r="A201" s="33"/>
      <c r="B201" s="33"/>
      <c r="C201" s="33"/>
      <c r="D201" s="33"/>
      <c r="E201" s="33"/>
      <c r="F201" s="33"/>
      <c r="G201" s="33"/>
      <c r="H201" s="33"/>
      <c r="I201" s="33"/>
      <c r="J201" s="33"/>
      <c r="K201" s="33"/>
    </row>
    <row r="202" spans="1:11">
      <c r="A202" s="33"/>
      <c r="B202" s="33"/>
      <c r="C202" s="33"/>
      <c r="D202" s="33"/>
      <c r="E202" s="33"/>
      <c r="F202" s="33"/>
      <c r="G202" s="33"/>
      <c r="H202" s="33"/>
      <c r="I202" s="33"/>
      <c r="J202" s="33"/>
      <c r="K202" s="33"/>
    </row>
    <row r="203" spans="1:11">
      <c r="A203" s="33"/>
      <c r="B203" s="33"/>
      <c r="C203" s="33"/>
      <c r="D203" s="33"/>
      <c r="E203" s="33"/>
      <c r="F203" s="33"/>
      <c r="G203" s="33"/>
      <c r="H203" s="33"/>
      <c r="I203" s="33"/>
      <c r="J203" s="33"/>
      <c r="K203" s="33"/>
    </row>
    <row r="204" spans="1:11">
      <c r="A204" s="33"/>
      <c r="B204" s="33"/>
      <c r="C204" s="33"/>
      <c r="D204" s="33"/>
      <c r="E204" s="33"/>
      <c r="F204" s="33"/>
      <c r="G204" s="33"/>
      <c r="H204" s="33"/>
      <c r="I204" s="33"/>
      <c r="J204" s="33"/>
      <c r="K204" s="33"/>
    </row>
    <row r="205" spans="1:11">
      <c r="A205" s="33"/>
      <c r="B205" s="33"/>
      <c r="C205" s="33"/>
      <c r="D205" s="33"/>
      <c r="E205" s="33"/>
      <c r="F205" s="33"/>
      <c r="G205" s="33"/>
      <c r="H205" s="33"/>
      <c r="I205" s="33"/>
      <c r="J205" s="33"/>
      <c r="K205" s="33"/>
    </row>
    <row r="206" spans="1:11">
      <c r="A206" s="33"/>
      <c r="B206" s="33"/>
      <c r="C206" s="33"/>
      <c r="D206" s="33"/>
      <c r="E206" s="33"/>
      <c r="F206" s="33"/>
      <c r="G206" s="33"/>
      <c r="H206" s="33"/>
      <c r="I206" s="33"/>
      <c r="J206" s="33"/>
      <c r="K206" s="33"/>
    </row>
    <row r="207" spans="1:11">
      <c r="A207" s="33"/>
      <c r="B207" s="33"/>
      <c r="C207" s="33"/>
      <c r="D207" s="33"/>
      <c r="E207" s="33"/>
      <c r="F207" s="33"/>
      <c r="G207" s="33"/>
      <c r="H207" s="33"/>
      <c r="I207" s="33"/>
      <c r="J207" s="33"/>
      <c r="K207" s="33"/>
    </row>
    <row r="208" spans="1:11">
      <c r="A208" s="33"/>
      <c r="B208" s="33"/>
      <c r="C208" s="33"/>
      <c r="D208" s="33"/>
      <c r="E208" s="33"/>
      <c r="F208" s="33"/>
      <c r="G208" s="33"/>
      <c r="H208" s="33"/>
      <c r="I208" s="33"/>
      <c r="J208" s="33"/>
      <c r="K208" s="33"/>
    </row>
    <row r="209" spans="1:11">
      <c r="A209" s="33"/>
      <c r="B209" s="33"/>
      <c r="C209" s="33"/>
      <c r="D209" s="33"/>
      <c r="E209" s="33"/>
      <c r="F209" s="33"/>
      <c r="G209" s="33"/>
      <c r="H209" s="33"/>
      <c r="I209" s="33"/>
      <c r="J209" s="33"/>
      <c r="K209" s="33"/>
    </row>
    <row r="210" spans="1:11">
      <c r="A210" s="33"/>
      <c r="B210" s="33"/>
      <c r="C210" s="33"/>
      <c r="D210" s="33"/>
      <c r="E210" s="33"/>
      <c r="F210" s="33"/>
      <c r="G210" s="33"/>
      <c r="H210" s="33"/>
      <c r="I210" s="33"/>
      <c r="J210" s="33"/>
      <c r="K210" s="33"/>
    </row>
    <row r="211" spans="1:11">
      <c r="A211" s="33"/>
      <c r="B211" s="33"/>
      <c r="C211" s="33"/>
      <c r="D211" s="33"/>
      <c r="E211" s="33"/>
      <c r="F211" s="33"/>
      <c r="G211" s="33"/>
      <c r="H211" s="33"/>
      <c r="I211" s="33"/>
      <c r="J211" s="33"/>
      <c r="K211" s="33"/>
    </row>
    <row r="212" spans="1:11">
      <c r="A212" s="33"/>
      <c r="B212" s="33"/>
      <c r="C212" s="33"/>
      <c r="D212" s="33"/>
      <c r="E212" s="33"/>
      <c r="F212" s="33"/>
      <c r="G212" s="33"/>
      <c r="H212" s="33"/>
      <c r="I212" s="33"/>
      <c r="J212" s="33"/>
      <c r="K212" s="33"/>
    </row>
    <row r="213" spans="1:11">
      <c r="A213" s="33"/>
      <c r="B213" s="33"/>
      <c r="C213" s="33"/>
      <c r="D213" s="33"/>
      <c r="E213" s="33"/>
      <c r="F213" s="33"/>
      <c r="G213" s="33"/>
      <c r="H213" s="33"/>
      <c r="I213" s="33"/>
      <c r="J213" s="33"/>
      <c r="K213" s="33"/>
    </row>
    <row r="214" spans="1:11">
      <c r="A214" s="33"/>
      <c r="B214" s="33"/>
      <c r="C214" s="33"/>
      <c r="D214" s="33"/>
      <c r="E214" s="33"/>
      <c r="F214" s="33"/>
      <c r="G214" s="33"/>
      <c r="H214" s="33"/>
      <c r="I214" s="33"/>
      <c r="J214" s="33"/>
      <c r="K214" s="33"/>
    </row>
    <row r="215" spans="1:11">
      <c r="A215" s="33"/>
      <c r="B215" s="33"/>
      <c r="C215" s="33"/>
      <c r="D215" s="33"/>
      <c r="E215" s="33"/>
      <c r="F215" s="33"/>
      <c r="G215" s="33"/>
      <c r="H215" s="33"/>
      <c r="I215" s="33"/>
      <c r="J215" s="33"/>
      <c r="K215" s="33"/>
    </row>
    <row r="216" spans="1:11">
      <c r="A216" s="33"/>
      <c r="B216" s="33"/>
      <c r="C216" s="33"/>
      <c r="D216" s="33"/>
      <c r="E216" s="33"/>
      <c r="F216" s="33"/>
      <c r="G216" s="33"/>
      <c r="H216" s="33"/>
      <c r="I216" s="33"/>
      <c r="J216" s="33"/>
      <c r="K216" s="33"/>
    </row>
    <row r="217" spans="1:11">
      <c r="A217" s="33"/>
      <c r="B217" s="33"/>
      <c r="C217" s="33"/>
      <c r="D217" s="33"/>
      <c r="E217" s="33"/>
      <c r="F217" s="33"/>
      <c r="G217" s="33"/>
      <c r="H217" s="33"/>
      <c r="I217" s="33"/>
      <c r="J217" s="33"/>
      <c r="K217" s="33"/>
    </row>
    <row r="218" spans="1:11">
      <c r="A218" s="33"/>
      <c r="B218" s="33"/>
      <c r="C218" s="33"/>
      <c r="D218" s="33"/>
      <c r="E218" s="33"/>
      <c r="F218" s="33"/>
      <c r="G218" s="33"/>
      <c r="H218" s="33"/>
      <c r="I218" s="33"/>
      <c r="J218" s="33"/>
      <c r="K218" s="33"/>
    </row>
    <row r="219" spans="1:11">
      <c r="A219" s="33"/>
      <c r="B219" s="33"/>
      <c r="C219" s="33"/>
      <c r="D219" s="33"/>
      <c r="E219" s="33"/>
      <c r="F219" s="33"/>
      <c r="G219" s="33"/>
      <c r="H219" s="33"/>
      <c r="I219" s="33"/>
      <c r="J219" s="33"/>
      <c r="K219" s="33"/>
    </row>
    <row r="220" spans="1:11">
      <c r="A220" s="33"/>
      <c r="B220" s="33"/>
      <c r="C220" s="33"/>
      <c r="D220" s="33"/>
      <c r="E220" s="33"/>
      <c r="F220" s="33"/>
      <c r="G220" s="33"/>
      <c r="H220" s="33"/>
      <c r="I220" s="33"/>
      <c r="J220" s="33"/>
      <c r="K220" s="33"/>
    </row>
    <row r="221" spans="1:11">
      <c r="A221" s="33"/>
      <c r="B221" s="33"/>
      <c r="C221" s="33"/>
      <c r="D221" s="33"/>
      <c r="E221" s="33"/>
      <c r="F221" s="33"/>
      <c r="G221" s="33"/>
      <c r="H221" s="33"/>
      <c r="I221" s="33"/>
      <c r="J221" s="33"/>
      <c r="K221" s="33"/>
    </row>
    <row r="222" spans="1:11">
      <c r="A222" s="33"/>
      <c r="B222" s="33"/>
      <c r="C222" s="33"/>
      <c r="D222" s="33"/>
      <c r="E222" s="33"/>
      <c r="F222" s="33"/>
      <c r="G222" s="33"/>
      <c r="H222" s="33"/>
      <c r="I222" s="33"/>
      <c r="J222" s="33"/>
      <c r="K222" s="33"/>
    </row>
    <row r="223" spans="1:11">
      <c r="A223" s="33"/>
      <c r="B223" s="33"/>
      <c r="C223" s="33"/>
      <c r="D223" s="33"/>
      <c r="E223" s="33"/>
      <c r="F223" s="33"/>
      <c r="G223" s="33"/>
      <c r="H223" s="33"/>
      <c r="I223" s="33"/>
      <c r="J223" s="33"/>
      <c r="K223" s="33"/>
    </row>
    <row r="224" spans="1:11">
      <c r="A224" s="33"/>
      <c r="B224" s="33"/>
      <c r="C224" s="33"/>
      <c r="D224" s="33"/>
      <c r="E224" s="33"/>
      <c r="F224" s="33"/>
      <c r="G224" s="33"/>
      <c r="H224" s="33"/>
      <c r="I224" s="33"/>
      <c r="J224" s="33"/>
      <c r="K224" s="33"/>
    </row>
    <row r="225" spans="1:11">
      <c r="A225" s="33"/>
      <c r="B225" s="33"/>
      <c r="C225" s="33"/>
      <c r="D225" s="33"/>
      <c r="E225" s="33"/>
      <c r="F225" s="33"/>
      <c r="G225" s="33"/>
      <c r="H225" s="33"/>
      <c r="I225" s="33"/>
      <c r="J225" s="33"/>
      <c r="K225" s="33"/>
    </row>
    <row r="226" spans="1:11">
      <c r="A226" s="33"/>
      <c r="B226" s="33"/>
      <c r="C226" s="33"/>
      <c r="D226" s="33"/>
      <c r="E226" s="33"/>
      <c r="F226" s="33"/>
      <c r="G226" s="33"/>
      <c r="H226" s="33"/>
      <c r="I226" s="33"/>
      <c r="J226" s="33"/>
      <c r="K226" s="33"/>
    </row>
    <row r="227" spans="1:11">
      <c r="A227" s="33"/>
      <c r="B227" s="33"/>
      <c r="C227" s="33"/>
      <c r="D227" s="33"/>
      <c r="E227" s="33"/>
      <c r="F227" s="33"/>
      <c r="G227" s="33"/>
      <c r="H227" s="33"/>
      <c r="I227" s="33"/>
      <c r="J227" s="33"/>
      <c r="K227" s="33"/>
    </row>
    <row r="228" spans="1:11">
      <c r="A228" s="33"/>
      <c r="B228" s="33"/>
      <c r="C228" s="33"/>
      <c r="D228" s="33"/>
      <c r="E228" s="33"/>
      <c r="F228" s="33"/>
      <c r="G228" s="33"/>
      <c r="H228" s="33"/>
      <c r="I228" s="33"/>
      <c r="J228" s="33"/>
      <c r="K228" s="33"/>
    </row>
    <row r="229" spans="1:11">
      <c r="A229" s="33"/>
      <c r="B229" s="33"/>
      <c r="C229" s="33"/>
      <c r="D229" s="33"/>
      <c r="E229" s="33"/>
      <c r="F229" s="33"/>
      <c r="G229" s="33"/>
      <c r="H229" s="33"/>
      <c r="I229" s="33"/>
      <c r="J229" s="33"/>
      <c r="K229" s="33"/>
    </row>
    <row r="230" spans="1:11">
      <c r="A230" s="33"/>
      <c r="B230" s="33"/>
      <c r="C230" s="33"/>
      <c r="D230" s="33"/>
      <c r="E230" s="33"/>
      <c r="F230" s="33"/>
      <c r="G230" s="33"/>
      <c r="H230" s="33"/>
      <c r="I230" s="33"/>
      <c r="J230" s="33"/>
      <c r="K230" s="33"/>
    </row>
    <row r="231" spans="1:11">
      <c r="A231" s="33"/>
      <c r="B231" s="33"/>
      <c r="C231" s="33"/>
      <c r="D231" s="33"/>
      <c r="E231" s="33"/>
      <c r="F231" s="33"/>
      <c r="G231" s="33"/>
      <c r="H231" s="33"/>
      <c r="I231" s="33"/>
      <c r="J231" s="33"/>
      <c r="K231" s="33"/>
    </row>
    <row r="232" spans="1:11">
      <c r="A232" s="33"/>
      <c r="B232" s="33"/>
      <c r="C232" s="33"/>
      <c r="D232" s="33"/>
      <c r="E232" s="33"/>
      <c r="F232" s="33"/>
      <c r="G232" s="33"/>
      <c r="H232" s="33"/>
      <c r="I232" s="33"/>
      <c r="J232" s="33"/>
      <c r="K232" s="33"/>
    </row>
    <row r="233" spans="1:11">
      <c r="A233" s="33"/>
      <c r="B233" s="33"/>
      <c r="C233" s="33"/>
      <c r="D233" s="33"/>
      <c r="E233" s="33"/>
      <c r="F233" s="33"/>
      <c r="G233" s="33"/>
      <c r="H233" s="33"/>
      <c r="I233" s="33"/>
      <c r="J233" s="33"/>
      <c r="K233" s="33"/>
    </row>
    <row r="234" spans="1:11">
      <c r="A234" s="33"/>
      <c r="B234" s="33"/>
      <c r="C234" s="33"/>
      <c r="D234" s="33"/>
      <c r="E234" s="33"/>
      <c r="F234" s="33"/>
      <c r="G234" s="33"/>
      <c r="H234" s="33"/>
      <c r="I234" s="33"/>
      <c r="J234" s="33"/>
      <c r="K234" s="33"/>
    </row>
    <row r="235" spans="1:11">
      <c r="A235" s="33"/>
      <c r="B235" s="33"/>
      <c r="C235" s="33"/>
      <c r="D235" s="33"/>
      <c r="E235" s="33"/>
      <c r="F235" s="33"/>
      <c r="G235" s="33"/>
      <c r="H235" s="33"/>
      <c r="I235" s="33"/>
      <c r="J235" s="33"/>
      <c r="K235" s="33"/>
    </row>
    <row r="236" spans="1:11">
      <c r="A236" s="33"/>
      <c r="B236" s="33"/>
      <c r="C236" s="33"/>
      <c r="D236" s="33"/>
      <c r="E236" s="33"/>
      <c r="F236" s="33"/>
      <c r="G236" s="33"/>
      <c r="H236" s="33"/>
      <c r="I236" s="33"/>
      <c r="J236" s="33"/>
      <c r="K236" s="33"/>
    </row>
    <row r="237" spans="1:11">
      <c r="A237" s="33"/>
      <c r="B237" s="33"/>
      <c r="C237" s="33"/>
      <c r="D237" s="33"/>
      <c r="E237" s="33"/>
      <c r="F237" s="33"/>
      <c r="G237" s="33"/>
      <c r="H237" s="33"/>
      <c r="I237" s="33"/>
      <c r="J237" s="33"/>
      <c r="K237" s="33"/>
    </row>
    <row r="238" spans="1:11">
      <c r="A238" s="33"/>
      <c r="B238" s="33"/>
      <c r="C238" s="33"/>
      <c r="D238" s="33"/>
      <c r="E238" s="33"/>
      <c r="F238" s="33"/>
      <c r="G238" s="33"/>
      <c r="H238" s="33"/>
      <c r="I238" s="33"/>
      <c r="J238" s="33"/>
      <c r="K238" s="33"/>
    </row>
    <row r="239" spans="1:11">
      <c r="A239" s="33"/>
      <c r="B239" s="33"/>
      <c r="C239" s="33"/>
      <c r="D239" s="33"/>
      <c r="E239" s="33"/>
      <c r="F239" s="33"/>
      <c r="G239" s="33"/>
      <c r="H239" s="33"/>
      <c r="I239" s="33"/>
      <c r="J239" s="33"/>
      <c r="K239" s="33"/>
    </row>
    <row r="240" spans="1:11">
      <c r="A240" s="33"/>
      <c r="B240" s="33"/>
      <c r="C240" s="33"/>
      <c r="D240" s="33"/>
      <c r="E240" s="33"/>
      <c r="F240" s="33"/>
      <c r="G240" s="33"/>
      <c r="H240" s="33"/>
      <c r="I240" s="33"/>
      <c r="J240" s="33"/>
      <c r="K240" s="33"/>
    </row>
    <row r="241" spans="1:11">
      <c r="A241" s="33"/>
      <c r="B241" s="33"/>
      <c r="C241" s="33"/>
      <c r="D241" s="33"/>
      <c r="E241" s="33"/>
      <c r="F241" s="33"/>
      <c r="G241" s="33"/>
      <c r="H241" s="33"/>
      <c r="I241" s="33"/>
      <c r="J241" s="33"/>
      <c r="K241" s="33"/>
    </row>
    <row r="242" spans="1:11">
      <c r="A242" s="33"/>
      <c r="B242" s="33"/>
      <c r="C242" s="33"/>
      <c r="D242" s="33"/>
      <c r="E242" s="33"/>
      <c r="F242" s="33"/>
      <c r="G242" s="33"/>
      <c r="H242" s="33"/>
      <c r="I242" s="33"/>
      <c r="J242" s="33"/>
      <c r="K242" s="33"/>
    </row>
    <row r="243" spans="1:11">
      <c r="A243" s="33"/>
      <c r="B243" s="33"/>
      <c r="C243" s="33"/>
      <c r="D243" s="33"/>
      <c r="E243" s="33"/>
      <c r="F243" s="33"/>
      <c r="G243" s="33"/>
      <c r="H243" s="33"/>
      <c r="I243" s="33"/>
      <c r="J243" s="33"/>
      <c r="K243" s="33"/>
    </row>
    <row r="244" spans="1:11">
      <c r="A244" s="33"/>
      <c r="B244" s="33"/>
      <c r="C244" s="33"/>
      <c r="D244" s="33"/>
      <c r="E244" s="33"/>
      <c r="F244" s="33"/>
      <c r="G244" s="33"/>
      <c r="H244" s="33"/>
      <c r="I244" s="33"/>
      <c r="J244" s="33"/>
      <c r="K244" s="33"/>
    </row>
    <row r="245" spans="1:11">
      <c r="A245" s="33"/>
      <c r="B245" s="33"/>
      <c r="C245" s="33"/>
      <c r="D245" s="33"/>
      <c r="E245" s="33"/>
      <c r="F245" s="33"/>
      <c r="G245" s="33"/>
      <c r="H245" s="33"/>
      <c r="I245" s="33"/>
      <c r="J245" s="33"/>
      <c r="K245" s="33"/>
    </row>
    <row r="246" spans="1:11">
      <c r="A246" s="33"/>
      <c r="B246" s="33"/>
      <c r="C246" s="33"/>
      <c r="D246" s="33"/>
      <c r="E246" s="33"/>
      <c r="F246" s="33"/>
      <c r="G246" s="33"/>
      <c r="H246" s="33"/>
      <c r="I246" s="33"/>
      <c r="J246" s="33"/>
      <c r="K246" s="33"/>
    </row>
    <row r="247" spans="1:11">
      <c r="A247" s="33"/>
      <c r="B247" s="33"/>
      <c r="C247" s="33"/>
      <c r="D247" s="33"/>
      <c r="E247" s="33"/>
      <c r="F247" s="33"/>
      <c r="G247" s="33"/>
      <c r="H247" s="33"/>
      <c r="I247" s="33"/>
      <c r="J247" s="33"/>
      <c r="K247" s="33"/>
    </row>
    <row r="248" spans="1:11">
      <c r="A248" s="33"/>
      <c r="B248" s="33"/>
      <c r="C248" s="33"/>
      <c r="D248" s="33"/>
      <c r="E248" s="33"/>
      <c r="F248" s="33"/>
      <c r="G248" s="33"/>
      <c r="H248" s="33"/>
      <c r="I248" s="33"/>
      <c r="J248" s="33"/>
      <c r="K248" s="33"/>
    </row>
    <row r="249" spans="1:11">
      <c r="A249" s="33"/>
      <c r="B249" s="33"/>
      <c r="C249" s="33"/>
      <c r="D249" s="33"/>
      <c r="E249" s="33"/>
      <c r="F249" s="33"/>
      <c r="G249" s="33"/>
      <c r="H249" s="33"/>
      <c r="I249" s="33"/>
      <c r="J249" s="33"/>
      <c r="K249" s="33"/>
    </row>
    <row r="250" spans="1:11">
      <c r="A250" s="33"/>
      <c r="B250" s="33"/>
      <c r="C250" s="33"/>
      <c r="D250" s="33"/>
      <c r="E250" s="33"/>
      <c r="F250" s="33"/>
      <c r="G250" s="33"/>
      <c r="H250" s="33"/>
      <c r="I250" s="33"/>
      <c r="J250" s="33"/>
      <c r="K250" s="33"/>
    </row>
    <row r="251" spans="1:11">
      <c r="A251" s="33"/>
      <c r="B251" s="33"/>
      <c r="C251" s="33"/>
      <c r="D251" s="33"/>
      <c r="E251" s="33"/>
      <c r="F251" s="33"/>
      <c r="G251" s="33"/>
      <c r="H251" s="33"/>
      <c r="I251" s="33"/>
      <c r="J251" s="33"/>
      <c r="K251" s="33"/>
    </row>
    <row r="252" spans="1:11">
      <c r="A252" s="33"/>
      <c r="B252" s="33"/>
      <c r="C252" s="33"/>
      <c r="D252" s="33"/>
      <c r="E252" s="33"/>
      <c r="F252" s="33"/>
      <c r="G252" s="33"/>
      <c r="H252" s="33"/>
      <c r="I252" s="33"/>
      <c r="J252" s="33"/>
      <c r="K252" s="33"/>
    </row>
    <row r="253" spans="1:11">
      <c r="A253" s="33"/>
      <c r="B253" s="33"/>
      <c r="C253" s="33"/>
      <c r="D253" s="33"/>
      <c r="E253" s="33"/>
      <c r="F253" s="33"/>
      <c r="G253" s="33"/>
      <c r="H253" s="33"/>
      <c r="I253" s="33"/>
      <c r="J253" s="33"/>
      <c r="K253" s="33"/>
    </row>
    <row r="254" spans="1:11">
      <c r="A254" s="33"/>
      <c r="B254" s="33"/>
      <c r="C254" s="33"/>
      <c r="D254" s="33"/>
      <c r="E254" s="33"/>
      <c r="F254" s="33"/>
      <c r="G254" s="33"/>
      <c r="H254" s="33"/>
      <c r="I254" s="33"/>
      <c r="J254" s="33"/>
      <c r="K254" s="33"/>
    </row>
    <row r="255" spans="1:11">
      <c r="A255" s="33"/>
      <c r="B255" s="33"/>
      <c r="C255" s="33"/>
      <c r="D255" s="33"/>
      <c r="E255" s="33"/>
      <c r="F255" s="33"/>
      <c r="G255" s="33"/>
      <c r="H255" s="33"/>
      <c r="I255" s="33"/>
      <c r="J255" s="33"/>
      <c r="K255" s="33"/>
    </row>
    <row r="256" spans="1:11">
      <c r="A256" s="33"/>
      <c r="B256" s="33"/>
      <c r="C256" s="33"/>
      <c r="D256" s="33"/>
      <c r="E256" s="33"/>
      <c r="F256" s="33"/>
      <c r="G256" s="33"/>
      <c r="H256" s="33"/>
      <c r="I256" s="33"/>
      <c r="J256" s="33"/>
      <c r="K256" s="33"/>
    </row>
    <row r="257" spans="1:11">
      <c r="A257" s="33"/>
      <c r="B257" s="33"/>
      <c r="C257" s="33"/>
      <c r="D257" s="33"/>
      <c r="E257" s="33"/>
      <c r="F257" s="33"/>
      <c r="G257" s="33"/>
      <c r="H257" s="33"/>
      <c r="I257" s="33"/>
      <c r="J257" s="33"/>
      <c r="K257" s="33"/>
    </row>
    <row r="258" spans="1:11">
      <c r="A258" s="33"/>
      <c r="B258" s="33"/>
      <c r="C258" s="33"/>
      <c r="D258" s="33"/>
      <c r="E258" s="33"/>
      <c r="F258" s="33"/>
      <c r="G258" s="33"/>
      <c r="H258" s="33"/>
      <c r="I258" s="33"/>
      <c r="J258" s="33"/>
      <c r="K258" s="33"/>
    </row>
    <row r="259" spans="1:11">
      <c r="A259" s="33"/>
      <c r="B259" s="33"/>
      <c r="C259" s="33"/>
      <c r="D259" s="33"/>
      <c r="E259" s="33"/>
      <c r="F259" s="33"/>
      <c r="G259" s="33"/>
      <c r="H259" s="33"/>
      <c r="I259" s="33"/>
      <c r="J259" s="33"/>
      <c r="K259" s="33"/>
    </row>
    <row r="260" spans="1:11">
      <c r="A260" s="33"/>
      <c r="B260" s="33"/>
      <c r="C260" s="33"/>
      <c r="D260" s="33"/>
      <c r="E260" s="33"/>
      <c r="F260" s="33"/>
      <c r="G260" s="33"/>
      <c r="H260" s="33"/>
      <c r="I260" s="33"/>
      <c r="J260" s="33"/>
      <c r="K260" s="33"/>
    </row>
    <row r="261" spans="1:11">
      <c r="A261" s="33"/>
      <c r="B261" s="33"/>
      <c r="C261" s="33"/>
      <c r="D261" s="33"/>
      <c r="E261" s="33"/>
      <c r="F261" s="33"/>
      <c r="G261" s="33"/>
      <c r="H261" s="33"/>
      <c r="I261" s="33"/>
      <c r="J261" s="33"/>
      <c r="K261" s="33"/>
    </row>
    <row r="262" spans="1:11">
      <c r="A262" s="33"/>
      <c r="B262" s="33"/>
      <c r="C262" s="33"/>
      <c r="D262" s="33"/>
      <c r="E262" s="33"/>
      <c r="F262" s="33"/>
      <c r="G262" s="33"/>
      <c r="H262" s="33"/>
      <c r="I262" s="33"/>
      <c r="J262" s="33"/>
      <c r="K262" s="33"/>
    </row>
    <row r="263" spans="1:11">
      <c r="A263" s="33"/>
      <c r="B263" s="33"/>
      <c r="C263" s="33"/>
      <c r="D263" s="33"/>
      <c r="E263" s="33"/>
      <c r="F263" s="33"/>
      <c r="G263" s="33"/>
      <c r="H263" s="33"/>
      <c r="I263" s="33"/>
      <c r="J263" s="33"/>
      <c r="K263" s="33"/>
    </row>
    <row r="264" spans="1:11">
      <c r="A264" s="33"/>
      <c r="B264" s="33"/>
      <c r="C264" s="33"/>
      <c r="D264" s="33"/>
      <c r="E264" s="33"/>
      <c r="F264" s="33"/>
      <c r="G264" s="33"/>
      <c r="H264" s="33"/>
      <c r="I264" s="33"/>
      <c r="J264" s="33"/>
      <c r="K264" s="33"/>
    </row>
    <row r="265" spans="1:11">
      <c r="A265" s="33"/>
      <c r="B265" s="33"/>
      <c r="C265" s="33"/>
      <c r="D265" s="33"/>
      <c r="E265" s="33"/>
      <c r="F265" s="33"/>
      <c r="G265" s="33"/>
      <c r="H265" s="33"/>
      <c r="I265" s="33"/>
      <c r="J265" s="33"/>
      <c r="K265" s="33"/>
    </row>
    <row r="266" spans="1:11">
      <c r="A266" s="33"/>
      <c r="B266" s="33"/>
      <c r="C266" s="33"/>
      <c r="D266" s="33"/>
      <c r="E266" s="33"/>
      <c r="F266" s="33"/>
      <c r="G266" s="33"/>
      <c r="H266" s="33"/>
      <c r="I266" s="33"/>
      <c r="J266" s="33"/>
      <c r="K266" s="33"/>
    </row>
    <row r="267" spans="1:11">
      <c r="A267" s="33"/>
      <c r="B267" s="33"/>
      <c r="C267" s="33"/>
      <c r="D267" s="33"/>
      <c r="E267" s="33"/>
      <c r="F267" s="33"/>
      <c r="G267" s="33"/>
      <c r="H267" s="33"/>
      <c r="I267" s="33"/>
      <c r="J267" s="33"/>
      <c r="K267" s="33"/>
    </row>
    <row r="268" spans="1:11">
      <c r="A268" s="33"/>
      <c r="B268" s="33"/>
      <c r="C268" s="33"/>
      <c r="D268" s="33"/>
      <c r="E268" s="33"/>
      <c r="F268" s="33"/>
      <c r="G268" s="33"/>
      <c r="H268" s="33"/>
      <c r="I268" s="33"/>
      <c r="J268" s="33"/>
      <c r="K268" s="33"/>
    </row>
    <row r="269" spans="1:11">
      <c r="A269" s="33"/>
      <c r="B269" s="33"/>
      <c r="C269" s="33"/>
      <c r="D269" s="33"/>
      <c r="E269" s="33"/>
      <c r="F269" s="33"/>
      <c r="G269" s="33"/>
      <c r="H269" s="33"/>
      <c r="I269" s="33"/>
      <c r="J269" s="33"/>
      <c r="K269" s="33"/>
    </row>
    <row r="270" spans="1:11">
      <c r="A270" s="33"/>
      <c r="B270" s="33"/>
      <c r="C270" s="33"/>
      <c r="D270" s="33"/>
      <c r="E270" s="33"/>
      <c r="F270" s="33"/>
      <c r="G270" s="33"/>
      <c r="H270" s="33"/>
      <c r="I270" s="33"/>
      <c r="J270" s="33"/>
      <c r="K270" s="33"/>
    </row>
    <row r="271" spans="1:11">
      <c r="A271" s="33"/>
      <c r="B271" s="33"/>
      <c r="C271" s="33"/>
      <c r="D271" s="33"/>
      <c r="E271" s="33"/>
      <c r="F271" s="33"/>
      <c r="G271" s="33"/>
      <c r="H271" s="33"/>
      <c r="I271" s="33"/>
      <c r="J271" s="33"/>
      <c r="K271" s="33"/>
    </row>
    <row r="272" spans="1:11">
      <c r="A272" s="33"/>
      <c r="B272" s="33"/>
      <c r="C272" s="33"/>
      <c r="D272" s="33"/>
      <c r="E272" s="33"/>
      <c r="F272" s="33"/>
      <c r="G272" s="33"/>
      <c r="H272" s="33"/>
      <c r="I272" s="33"/>
      <c r="J272" s="33"/>
      <c r="K272" s="33"/>
    </row>
    <row r="273" spans="1:11">
      <c r="A273" s="33"/>
      <c r="B273" s="33"/>
      <c r="C273" s="33"/>
      <c r="D273" s="33"/>
      <c r="E273" s="33"/>
      <c r="F273" s="33"/>
      <c r="G273" s="33"/>
      <c r="H273" s="33"/>
      <c r="I273" s="33"/>
      <c r="J273" s="33"/>
      <c r="K273" s="33"/>
    </row>
    <row r="274" spans="1:11">
      <c r="A274" s="33"/>
      <c r="B274" s="33"/>
      <c r="C274" s="33"/>
      <c r="D274" s="33"/>
      <c r="E274" s="33"/>
      <c r="F274" s="33"/>
      <c r="G274" s="33"/>
      <c r="H274" s="33"/>
      <c r="I274" s="33"/>
      <c r="J274" s="33"/>
      <c r="K274" s="33"/>
    </row>
    <row r="275" spans="1:11">
      <c r="A275" s="33"/>
      <c r="B275" s="33"/>
      <c r="C275" s="33"/>
      <c r="D275" s="33"/>
      <c r="E275" s="33"/>
      <c r="F275" s="33"/>
      <c r="G275" s="33"/>
      <c r="H275" s="33"/>
      <c r="I275" s="33"/>
      <c r="J275" s="33"/>
      <c r="K275" s="33"/>
    </row>
    <row r="276" spans="1:11">
      <c r="A276" s="33"/>
      <c r="B276" s="33"/>
      <c r="C276" s="33"/>
      <c r="D276" s="33"/>
      <c r="E276" s="33"/>
      <c r="F276" s="33"/>
      <c r="G276" s="33"/>
      <c r="H276" s="33"/>
      <c r="I276" s="33"/>
      <c r="J276" s="33"/>
      <c r="K276" s="33"/>
    </row>
    <row r="277" spans="1:11">
      <c r="A277" s="33"/>
      <c r="B277" s="33"/>
      <c r="C277" s="33"/>
      <c r="D277" s="33"/>
      <c r="E277" s="33"/>
      <c r="F277" s="33"/>
      <c r="G277" s="33"/>
      <c r="H277" s="33"/>
      <c r="I277" s="33"/>
      <c r="J277" s="33"/>
      <c r="K277" s="33"/>
    </row>
    <row r="278" spans="1:11">
      <c r="A278" s="33"/>
      <c r="B278" s="33"/>
      <c r="C278" s="33"/>
      <c r="D278" s="33"/>
      <c r="E278" s="33"/>
      <c r="F278" s="33"/>
      <c r="G278" s="33"/>
      <c r="H278" s="33"/>
      <c r="I278" s="33"/>
      <c r="J278" s="33"/>
      <c r="K278" s="33"/>
    </row>
    <row r="279" spans="1:11">
      <c r="A279" s="33"/>
      <c r="B279" s="33"/>
      <c r="C279" s="33"/>
      <c r="D279" s="33"/>
      <c r="E279" s="33"/>
      <c r="F279" s="33"/>
      <c r="G279" s="33"/>
      <c r="H279" s="33"/>
      <c r="I279" s="33"/>
      <c r="J279" s="33"/>
      <c r="K279" s="33"/>
    </row>
    <row r="280" spans="1:11">
      <c r="A280" s="33"/>
      <c r="B280" s="33"/>
      <c r="C280" s="33"/>
      <c r="D280" s="33"/>
      <c r="E280" s="33"/>
      <c r="F280" s="33"/>
      <c r="G280" s="33"/>
      <c r="H280" s="33"/>
      <c r="I280" s="33"/>
      <c r="J280" s="33"/>
      <c r="K280" s="33"/>
    </row>
    <row r="281" spans="1:11">
      <c r="A281" s="33"/>
      <c r="B281" s="33"/>
      <c r="C281" s="33"/>
      <c r="D281" s="33"/>
      <c r="E281" s="33"/>
      <c r="F281" s="33"/>
      <c r="G281" s="33"/>
      <c r="H281" s="33"/>
      <c r="I281" s="33"/>
      <c r="J281" s="33"/>
      <c r="K281" s="33"/>
    </row>
    <row r="282" spans="1:11">
      <c r="A282" s="33"/>
      <c r="B282" s="33"/>
      <c r="C282" s="33"/>
      <c r="D282" s="33"/>
      <c r="E282" s="33"/>
      <c r="F282" s="33"/>
      <c r="G282" s="33"/>
      <c r="H282" s="33"/>
      <c r="I282" s="33"/>
      <c r="J282" s="33"/>
      <c r="K282" s="33"/>
    </row>
    <row r="283" spans="1:11">
      <c r="A283" s="33"/>
      <c r="B283" s="33"/>
      <c r="C283" s="33"/>
      <c r="D283" s="33"/>
      <c r="E283" s="33"/>
      <c r="F283" s="33"/>
      <c r="G283" s="33"/>
      <c r="H283" s="33"/>
      <c r="I283" s="33"/>
      <c r="J283" s="33"/>
      <c r="K283" s="33"/>
    </row>
    <row r="284" spans="1:11">
      <c r="A284" s="33"/>
      <c r="B284" s="33"/>
      <c r="C284" s="33"/>
      <c r="D284" s="33"/>
      <c r="E284" s="33"/>
      <c r="F284" s="33"/>
      <c r="G284" s="33"/>
      <c r="H284" s="33"/>
      <c r="I284" s="33"/>
      <c r="J284" s="33"/>
      <c r="K284" s="33"/>
    </row>
    <row r="285" spans="1:11">
      <c r="A285" s="33"/>
      <c r="B285" s="33"/>
      <c r="C285" s="33"/>
      <c r="D285" s="33"/>
      <c r="E285" s="33"/>
      <c r="F285" s="33"/>
      <c r="G285" s="33"/>
      <c r="H285" s="33"/>
      <c r="I285" s="33"/>
      <c r="J285" s="33"/>
      <c r="K285" s="33"/>
    </row>
    <row r="286" spans="1:11">
      <c r="A286" s="33"/>
      <c r="B286" s="33"/>
      <c r="C286" s="33"/>
      <c r="D286" s="33"/>
      <c r="E286" s="33"/>
      <c r="F286" s="33"/>
      <c r="G286" s="33"/>
      <c r="H286" s="33"/>
      <c r="I286" s="33"/>
      <c r="J286" s="33"/>
      <c r="K286" s="33"/>
    </row>
    <row r="287" spans="1:11">
      <c r="A287" s="33"/>
      <c r="B287" s="33"/>
      <c r="C287" s="33"/>
      <c r="D287" s="33"/>
      <c r="E287" s="33"/>
      <c r="F287" s="33"/>
      <c r="G287" s="33"/>
      <c r="H287" s="33"/>
      <c r="I287" s="33"/>
      <c r="J287" s="33"/>
      <c r="K287" s="33"/>
    </row>
    <row r="288" spans="1:11">
      <c r="A288" s="33"/>
      <c r="B288" s="33"/>
      <c r="C288" s="33"/>
      <c r="D288" s="33"/>
      <c r="E288" s="33"/>
      <c r="F288" s="33"/>
      <c r="G288" s="33"/>
      <c r="H288" s="33"/>
      <c r="I288" s="33"/>
      <c r="J288" s="33"/>
      <c r="K288" s="33"/>
    </row>
    <row r="289" spans="1:11">
      <c r="A289" s="33"/>
      <c r="B289" s="33"/>
      <c r="C289" s="33"/>
      <c r="D289" s="33"/>
      <c r="E289" s="33"/>
      <c r="F289" s="33"/>
      <c r="G289" s="33"/>
      <c r="H289" s="33"/>
      <c r="I289" s="33"/>
      <c r="J289" s="33"/>
      <c r="K289" s="33"/>
    </row>
    <row r="290" spans="1:11">
      <c r="A290" s="33"/>
      <c r="B290" s="33"/>
      <c r="C290" s="33"/>
      <c r="D290" s="33"/>
      <c r="E290" s="33"/>
      <c r="F290" s="33"/>
      <c r="G290" s="33"/>
      <c r="H290" s="33"/>
      <c r="I290" s="33"/>
      <c r="J290" s="33"/>
      <c r="K290" s="33"/>
    </row>
    <row r="291" spans="1:11">
      <c r="A291" s="33"/>
      <c r="B291" s="33"/>
      <c r="C291" s="33"/>
      <c r="D291" s="33"/>
      <c r="E291" s="33"/>
      <c r="F291" s="33"/>
      <c r="G291" s="33"/>
      <c r="H291" s="33"/>
      <c r="I291" s="33"/>
      <c r="J291" s="33"/>
      <c r="K291" s="33"/>
    </row>
    <row r="292" spans="1:11">
      <c r="A292" s="33"/>
      <c r="B292" s="33"/>
      <c r="C292" s="33"/>
      <c r="D292" s="33"/>
      <c r="E292" s="33"/>
      <c r="F292" s="33"/>
      <c r="G292" s="33"/>
      <c r="H292" s="33"/>
      <c r="I292" s="33"/>
      <c r="J292" s="33"/>
      <c r="K292" s="33"/>
    </row>
    <row r="293" spans="1:11">
      <c r="A293" s="33"/>
      <c r="B293" s="33"/>
      <c r="C293" s="33"/>
      <c r="D293" s="33"/>
      <c r="E293" s="33"/>
      <c r="F293" s="33"/>
      <c r="G293" s="33"/>
      <c r="H293" s="33"/>
      <c r="I293" s="33"/>
      <c r="J293" s="33"/>
      <c r="K293" s="33"/>
    </row>
    <row r="294" spans="1:11">
      <c r="A294" s="33"/>
      <c r="B294" s="33"/>
      <c r="C294" s="33"/>
      <c r="D294" s="33"/>
      <c r="E294" s="33"/>
      <c r="F294" s="33"/>
      <c r="G294" s="33"/>
      <c r="H294" s="33"/>
      <c r="I294" s="33"/>
      <c r="J294" s="33"/>
      <c r="K294" s="33"/>
    </row>
    <row r="295" spans="1:11">
      <c r="A295" s="33"/>
      <c r="B295" s="33"/>
      <c r="C295" s="33"/>
      <c r="D295" s="33"/>
      <c r="E295" s="33"/>
      <c r="F295" s="33"/>
      <c r="G295" s="33"/>
      <c r="H295" s="33"/>
      <c r="I295" s="33"/>
      <c r="J295" s="33"/>
      <c r="K295" s="33"/>
    </row>
    <row r="296" spans="1:11">
      <c r="A296" s="33"/>
      <c r="B296" s="33"/>
      <c r="C296" s="33"/>
      <c r="D296" s="33"/>
      <c r="E296" s="33"/>
      <c r="F296" s="33"/>
      <c r="G296" s="33"/>
      <c r="H296" s="33"/>
      <c r="I296" s="33"/>
      <c r="J296" s="33"/>
      <c r="K296" s="33"/>
    </row>
    <row r="297" spans="1:11">
      <c r="A297" s="33"/>
      <c r="B297" s="33"/>
      <c r="C297" s="33"/>
      <c r="D297" s="33"/>
      <c r="E297" s="33"/>
      <c r="F297" s="33"/>
      <c r="G297" s="33"/>
      <c r="H297" s="33"/>
      <c r="I297" s="33"/>
      <c r="J297" s="33"/>
      <c r="K297" s="33"/>
    </row>
    <row r="298" spans="1:11">
      <c r="A298" s="33"/>
      <c r="B298" s="33"/>
      <c r="C298" s="33"/>
      <c r="D298" s="33"/>
      <c r="E298" s="33"/>
      <c r="F298" s="33"/>
      <c r="G298" s="33"/>
      <c r="H298" s="33"/>
      <c r="I298" s="33"/>
      <c r="J298" s="33"/>
      <c r="K298" s="33"/>
    </row>
    <row r="299" spans="1:11">
      <c r="A299" s="33"/>
      <c r="B299" s="33"/>
      <c r="C299" s="33"/>
      <c r="D299" s="33"/>
      <c r="E299" s="33"/>
      <c r="F299" s="33"/>
      <c r="G299" s="33"/>
      <c r="H299" s="33"/>
      <c r="I299" s="33"/>
      <c r="J299" s="33"/>
      <c r="K299" s="33"/>
    </row>
    <row r="300" spans="1:11">
      <c r="A300" s="33"/>
      <c r="B300" s="33"/>
      <c r="C300" s="33"/>
      <c r="D300" s="33"/>
      <c r="E300" s="33"/>
      <c r="F300" s="33"/>
      <c r="G300" s="33"/>
      <c r="H300" s="33"/>
      <c r="I300" s="33"/>
      <c r="J300" s="33"/>
      <c r="K300" s="33"/>
    </row>
    <row r="301" spans="1:11">
      <c r="A301" s="33"/>
      <c r="B301" s="33"/>
      <c r="C301" s="33"/>
      <c r="D301" s="33"/>
      <c r="E301" s="33"/>
      <c r="F301" s="33"/>
      <c r="G301" s="33"/>
      <c r="H301" s="33"/>
      <c r="I301" s="33"/>
      <c r="J301" s="33"/>
      <c r="K301" s="33"/>
    </row>
    <row r="302" spans="1:11">
      <c r="A302" s="33"/>
      <c r="B302" s="33"/>
      <c r="C302" s="33"/>
      <c r="D302" s="33"/>
      <c r="E302" s="33"/>
      <c r="F302" s="33"/>
      <c r="G302" s="33"/>
      <c r="H302" s="33"/>
      <c r="I302" s="33"/>
      <c r="J302" s="33"/>
      <c r="K302" s="33"/>
    </row>
    <row r="303" spans="1:11">
      <c r="A303" s="33"/>
      <c r="B303" s="33"/>
      <c r="C303" s="33"/>
      <c r="D303" s="33"/>
      <c r="E303" s="33"/>
      <c r="F303" s="33"/>
      <c r="G303" s="33"/>
      <c r="H303" s="33"/>
      <c r="I303" s="33"/>
      <c r="J303" s="33"/>
      <c r="K303" s="33"/>
    </row>
    <row r="304" spans="1:11">
      <c r="A304" s="33"/>
      <c r="B304" s="33"/>
      <c r="C304" s="33"/>
      <c r="D304" s="33"/>
      <c r="E304" s="33"/>
      <c r="F304" s="33"/>
      <c r="G304" s="33"/>
      <c r="H304" s="33"/>
      <c r="I304" s="33"/>
      <c r="J304" s="33"/>
      <c r="K304" s="33"/>
    </row>
    <row r="305" spans="1:11">
      <c r="A305" s="33"/>
      <c r="B305" s="33"/>
      <c r="C305" s="33"/>
      <c r="D305" s="33"/>
      <c r="E305" s="33"/>
      <c r="F305" s="33"/>
      <c r="G305" s="33"/>
      <c r="H305" s="33"/>
      <c r="I305" s="33"/>
      <c r="J305" s="33"/>
      <c r="K305" s="33"/>
    </row>
    <row r="306" spans="1:11">
      <c r="A306" s="33"/>
      <c r="B306" s="33"/>
      <c r="C306" s="33"/>
      <c r="D306" s="33"/>
      <c r="E306" s="33"/>
      <c r="F306" s="33"/>
      <c r="G306" s="33"/>
      <c r="H306" s="33"/>
      <c r="I306" s="33"/>
      <c r="J306" s="33"/>
      <c r="K306" s="33"/>
    </row>
    <row r="307" spans="1:11">
      <c r="A307" s="33"/>
      <c r="B307" s="33"/>
      <c r="C307" s="33"/>
      <c r="D307" s="33"/>
      <c r="E307" s="33"/>
      <c r="F307" s="33"/>
      <c r="G307" s="33"/>
      <c r="H307" s="33"/>
      <c r="I307" s="33"/>
      <c r="J307" s="33"/>
      <c r="K307" s="33"/>
    </row>
    <row r="308" spans="1:11">
      <c r="A308" s="33"/>
      <c r="B308" s="33"/>
      <c r="C308" s="33"/>
      <c r="D308" s="33"/>
      <c r="E308" s="33"/>
      <c r="F308" s="33"/>
      <c r="G308" s="33"/>
      <c r="H308" s="33"/>
      <c r="I308" s="33"/>
      <c r="J308" s="33"/>
      <c r="K308" s="33"/>
    </row>
    <row r="309" spans="1:11">
      <c r="A309" s="33"/>
      <c r="B309" s="33"/>
      <c r="C309" s="33"/>
      <c r="D309" s="33"/>
      <c r="E309" s="33"/>
      <c r="F309" s="33"/>
      <c r="G309" s="33"/>
      <c r="H309" s="33"/>
      <c r="I309" s="33"/>
      <c r="J309" s="33"/>
      <c r="K309" s="33"/>
    </row>
    <row r="310" spans="1:11">
      <c r="A310" s="33"/>
      <c r="B310" s="33"/>
      <c r="C310" s="33"/>
      <c r="D310" s="33"/>
      <c r="E310" s="33"/>
      <c r="F310" s="33"/>
      <c r="G310" s="33"/>
      <c r="H310" s="33"/>
      <c r="I310" s="33"/>
      <c r="J310" s="33"/>
      <c r="K310" s="33"/>
    </row>
    <row r="311" spans="1:11">
      <c r="A311" s="33"/>
      <c r="B311" s="33"/>
      <c r="C311" s="33"/>
      <c r="D311" s="33"/>
      <c r="E311" s="33"/>
      <c r="F311" s="33"/>
      <c r="G311" s="33"/>
      <c r="H311" s="33"/>
      <c r="I311" s="33"/>
      <c r="J311" s="33"/>
      <c r="K311" s="33"/>
    </row>
    <row r="312" spans="1:11">
      <c r="A312" s="33"/>
      <c r="B312" s="33"/>
      <c r="C312" s="33"/>
      <c r="D312" s="33"/>
      <c r="E312" s="33"/>
      <c r="F312" s="33"/>
      <c r="G312" s="33"/>
      <c r="H312" s="33"/>
      <c r="I312" s="33"/>
      <c r="J312" s="33"/>
      <c r="K312" s="33"/>
    </row>
    <row r="313" spans="1:11">
      <c r="A313" s="33"/>
      <c r="B313" s="33"/>
      <c r="C313" s="33"/>
      <c r="D313" s="33"/>
      <c r="E313" s="33"/>
      <c r="F313" s="33"/>
      <c r="G313" s="33"/>
      <c r="H313" s="33"/>
      <c r="I313" s="33"/>
      <c r="J313" s="33"/>
      <c r="K313" s="33"/>
    </row>
    <row r="314" spans="1:11">
      <c r="A314" s="33"/>
      <c r="B314" s="33"/>
      <c r="C314" s="33"/>
      <c r="D314" s="33"/>
      <c r="E314" s="33"/>
      <c r="F314" s="33"/>
      <c r="G314" s="33"/>
      <c r="H314" s="33"/>
      <c r="I314" s="33"/>
      <c r="J314" s="33"/>
      <c r="K314" s="33"/>
    </row>
    <row r="315" spans="1:11">
      <c r="A315" s="33"/>
      <c r="B315" s="33"/>
      <c r="C315" s="33"/>
      <c r="D315" s="33"/>
      <c r="E315" s="33"/>
      <c r="F315" s="33"/>
      <c r="G315" s="33"/>
      <c r="H315" s="33"/>
      <c r="I315" s="33"/>
      <c r="J315" s="33"/>
      <c r="K315" s="33"/>
    </row>
    <row r="316" spans="1:11">
      <c r="A316" s="33"/>
      <c r="B316" s="33"/>
      <c r="C316" s="33"/>
      <c r="D316" s="33"/>
      <c r="E316" s="33"/>
      <c r="F316" s="33"/>
      <c r="G316" s="33"/>
      <c r="H316" s="33"/>
      <c r="I316" s="33"/>
      <c r="J316" s="33"/>
      <c r="K316" s="33"/>
    </row>
    <row r="317" spans="1:11">
      <c r="A317" s="33"/>
      <c r="B317" s="33"/>
      <c r="C317" s="33"/>
      <c r="D317" s="33"/>
      <c r="E317" s="33"/>
      <c r="F317" s="33"/>
      <c r="G317" s="33"/>
      <c r="H317" s="33"/>
      <c r="I317" s="33"/>
      <c r="J317" s="33"/>
      <c r="K317" s="33"/>
    </row>
    <row r="318" spans="1:11">
      <c r="A318" s="33"/>
      <c r="B318" s="33"/>
      <c r="C318" s="33"/>
      <c r="D318" s="33"/>
      <c r="E318" s="33"/>
      <c r="F318" s="33"/>
      <c r="G318" s="33"/>
      <c r="H318" s="33"/>
      <c r="I318" s="33"/>
      <c r="J318" s="33"/>
      <c r="K318" s="33"/>
    </row>
    <row r="319" spans="1:11">
      <c r="A319" s="33"/>
      <c r="B319" s="33"/>
      <c r="C319" s="33"/>
      <c r="D319" s="33"/>
      <c r="E319" s="33"/>
      <c r="F319" s="33"/>
      <c r="G319" s="33"/>
      <c r="H319" s="33"/>
      <c r="I319" s="33"/>
      <c r="J319" s="33"/>
      <c r="K319" s="33"/>
    </row>
    <row r="320" spans="1:11">
      <c r="A320" s="33"/>
      <c r="B320" s="33"/>
      <c r="C320" s="33"/>
      <c r="D320" s="33"/>
      <c r="E320" s="33"/>
      <c r="F320" s="33"/>
      <c r="G320" s="33"/>
      <c r="H320" s="33"/>
      <c r="I320" s="33"/>
      <c r="J320" s="33"/>
      <c r="K320" s="33"/>
    </row>
    <row r="321" spans="1:11">
      <c r="A321" s="33"/>
      <c r="B321" s="33"/>
      <c r="C321" s="33"/>
      <c r="D321" s="33"/>
      <c r="E321" s="33"/>
      <c r="F321" s="33"/>
      <c r="G321" s="33"/>
      <c r="H321" s="33"/>
      <c r="I321" s="33"/>
      <c r="J321" s="33"/>
      <c r="K321" s="33"/>
    </row>
    <row r="322" spans="1:11">
      <c r="A322" s="33"/>
      <c r="B322" s="33"/>
      <c r="C322" s="33"/>
      <c r="D322" s="33"/>
      <c r="E322" s="33"/>
      <c r="F322" s="33"/>
      <c r="G322" s="33"/>
      <c r="H322" s="33"/>
      <c r="I322" s="33"/>
      <c r="J322" s="33"/>
      <c r="K322" s="33"/>
    </row>
    <row r="323" spans="1:11">
      <c r="A323" s="33"/>
      <c r="B323" s="33"/>
      <c r="C323" s="33"/>
      <c r="D323" s="33"/>
      <c r="E323" s="33"/>
      <c r="F323" s="33"/>
      <c r="G323" s="33"/>
      <c r="H323" s="33"/>
      <c r="I323" s="33"/>
      <c r="J323" s="33"/>
      <c r="K323" s="33"/>
    </row>
    <row r="324" spans="1:11">
      <c r="A324" s="33"/>
      <c r="B324" s="33"/>
      <c r="C324" s="33"/>
      <c r="D324" s="33"/>
      <c r="E324" s="33"/>
      <c r="F324" s="33"/>
      <c r="G324" s="33"/>
      <c r="H324" s="33"/>
      <c r="I324" s="33"/>
      <c r="J324" s="33"/>
      <c r="K324" s="33"/>
    </row>
    <row r="325" spans="1:11">
      <c r="A325" s="33"/>
      <c r="B325" s="33"/>
      <c r="C325" s="33"/>
      <c r="D325" s="33"/>
      <c r="E325" s="33"/>
      <c r="F325" s="33"/>
      <c r="G325" s="33"/>
      <c r="H325" s="33"/>
      <c r="I325" s="33"/>
      <c r="J325" s="33"/>
      <c r="K325" s="33"/>
    </row>
    <row r="326" spans="1:11">
      <c r="A326" s="33"/>
      <c r="B326" s="33"/>
      <c r="C326" s="33"/>
      <c r="D326" s="33"/>
      <c r="E326" s="33"/>
      <c r="F326" s="33"/>
      <c r="G326" s="33"/>
      <c r="H326" s="33"/>
      <c r="I326" s="33"/>
      <c r="J326" s="33"/>
      <c r="K326" s="33"/>
    </row>
    <row r="327" spans="1:11">
      <c r="A327" s="33"/>
      <c r="B327" s="33"/>
      <c r="C327" s="33"/>
      <c r="D327" s="33"/>
      <c r="E327" s="33"/>
      <c r="F327" s="33"/>
      <c r="G327" s="33"/>
      <c r="H327" s="33"/>
      <c r="I327" s="33"/>
      <c r="J327" s="33"/>
      <c r="K327" s="33"/>
    </row>
    <row r="328" spans="1:11">
      <c r="A328" s="33"/>
      <c r="B328" s="33"/>
      <c r="C328" s="33"/>
      <c r="D328" s="33"/>
      <c r="E328" s="33"/>
      <c r="F328" s="33"/>
      <c r="G328" s="33"/>
      <c r="H328" s="33"/>
      <c r="I328" s="33"/>
      <c r="J328" s="33"/>
      <c r="K328" s="33"/>
    </row>
    <row r="329" spans="1:11">
      <c r="A329" s="33"/>
      <c r="B329" s="33"/>
      <c r="C329" s="33"/>
      <c r="D329" s="33"/>
      <c r="E329" s="33"/>
      <c r="F329" s="33"/>
      <c r="G329" s="33"/>
      <c r="H329" s="33"/>
      <c r="I329" s="33"/>
      <c r="J329" s="33"/>
      <c r="K329" s="33"/>
    </row>
    <row r="330" spans="1:11">
      <c r="A330" s="33"/>
      <c r="B330" s="33"/>
      <c r="C330" s="33"/>
      <c r="D330" s="33"/>
      <c r="E330" s="33"/>
      <c r="F330" s="33"/>
      <c r="G330" s="33"/>
      <c r="H330" s="33"/>
      <c r="I330" s="33"/>
      <c r="J330" s="33"/>
      <c r="K330" s="33"/>
    </row>
    <row r="331" spans="1:11">
      <c r="A331" s="33"/>
      <c r="B331" s="33"/>
      <c r="C331" s="33"/>
      <c r="D331" s="33"/>
      <c r="E331" s="33"/>
      <c r="F331" s="33"/>
      <c r="G331" s="33"/>
      <c r="H331" s="33"/>
      <c r="I331" s="33"/>
      <c r="J331" s="33"/>
      <c r="K331" s="33"/>
    </row>
    <row r="332" spans="1:11">
      <c r="A332" s="33"/>
      <c r="B332" s="33"/>
      <c r="C332" s="33"/>
      <c r="D332" s="33"/>
      <c r="E332" s="33"/>
      <c r="F332" s="33"/>
      <c r="G332" s="33"/>
      <c r="H332" s="33"/>
      <c r="I332" s="33"/>
      <c r="J332" s="33"/>
      <c r="K332" s="33"/>
    </row>
    <row r="333" spans="1:11">
      <c r="A333" s="33"/>
      <c r="B333" s="33"/>
      <c r="C333" s="33"/>
      <c r="D333" s="33"/>
      <c r="E333" s="33"/>
      <c r="F333" s="33"/>
      <c r="G333" s="33"/>
      <c r="H333" s="33"/>
      <c r="I333" s="33"/>
      <c r="J333" s="33"/>
      <c r="K333" s="33"/>
    </row>
    <row r="334" spans="1:11">
      <c r="A334" s="33"/>
      <c r="B334" s="33"/>
      <c r="C334" s="33"/>
      <c r="D334" s="33"/>
      <c r="E334" s="33"/>
      <c r="F334" s="33"/>
      <c r="G334" s="33"/>
      <c r="H334" s="33"/>
      <c r="I334" s="33"/>
      <c r="J334" s="33"/>
      <c r="K334" s="33"/>
    </row>
    <row r="335" spans="1:11">
      <c r="A335" s="33"/>
      <c r="B335" s="33"/>
      <c r="C335" s="33"/>
      <c r="D335" s="33"/>
      <c r="E335" s="33"/>
      <c r="F335" s="33"/>
      <c r="G335" s="33"/>
      <c r="H335" s="33"/>
      <c r="I335" s="33"/>
      <c r="J335" s="33"/>
      <c r="K335" s="33"/>
    </row>
    <row r="336" spans="1:11">
      <c r="A336" s="33"/>
      <c r="B336" s="33"/>
      <c r="C336" s="33"/>
      <c r="D336" s="33"/>
      <c r="E336" s="33"/>
      <c r="F336" s="33"/>
      <c r="G336" s="33"/>
      <c r="H336" s="33"/>
      <c r="I336" s="33"/>
      <c r="J336" s="33"/>
      <c r="K336" s="33"/>
    </row>
    <row r="337" spans="1:11">
      <c r="A337" s="33"/>
      <c r="B337" s="33"/>
      <c r="C337" s="33"/>
      <c r="D337" s="33"/>
      <c r="E337" s="33"/>
      <c r="F337" s="33"/>
      <c r="G337" s="33"/>
      <c r="H337" s="33"/>
      <c r="I337" s="33"/>
      <c r="J337" s="33"/>
      <c r="K337" s="33"/>
    </row>
    <row r="338" spans="1:11">
      <c r="A338" s="33"/>
      <c r="B338" s="33"/>
      <c r="C338" s="33"/>
      <c r="D338" s="33"/>
      <c r="E338" s="33"/>
      <c r="F338" s="33"/>
      <c r="G338" s="33"/>
      <c r="H338" s="33"/>
      <c r="I338" s="33"/>
      <c r="J338" s="33"/>
      <c r="K338" s="33"/>
    </row>
    <row r="339" spans="1:11">
      <c r="A339" s="33"/>
      <c r="B339" s="33"/>
      <c r="C339" s="33"/>
      <c r="D339" s="33"/>
      <c r="E339" s="33"/>
      <c r="F339" s="33"/>
      <c r="G339" s="33"/>
      <c r="H339" s="33"/>
      <c r="I339" s="33"/>
      <c r="J339" s="33"/>
      <c r="K339" s="33"/>
    </row>
    <row r="340" spans="1:11">
      <c r="A340" s="33"/>
      <c r="B340" s="33"/>
      <c r="C340" s="33"/>
      <c r="D340" s="33"/>
      <c r="E340" s="33"/>
      <c r="F340" s="33"/>
      <c r="G340" s="33"/>
      <c r="H340" s="33"/>
      <c r="I340" s="33"/>
      <c r="J340" s="33"/>
      <c r="K340" s="33"/>
    </row>
    <row r="341" spans="1:11">
      <c r="A341" s="33"/>
      <c r="B341" s="33"/>
      <c r="C341" s="33"/>
      <c r="D341" s="33"/>
      <c r="E341" s="33"/>
      <c r="F341" s="33"/>
      <c r="G341" s="33"/>
      <c r="H341" s="33"/>
      <c r="I341" s="33"/>
      <c r="J341" s="33"/>
      <c r="K341" s="33"/>
    </row>
    <row r="342" spans="1:11">
      <c r="A342" s="33"/>
      <c r="B342" s="33"/>
      <c r="C342" s="33"/>
      <c r="D342" s="33"/>
      <c r="E342" s="33"/>
      <c r="F342" s="33"/>
      <c r="G342" s="33"/>
      <c r="H342" s="33"/>
      <c r="I342" s="33"/>
      <c r="J342" s="33"/>
      <c r="K342" s="33"/>
    </row>
    <row r="343" spans="1:11">
      <c r="A343" s="33"/>
      <c r="B343" s="33"/>
      <c r="C343" s="33"/>
      <c r="D343" s="33"/>
      <c r="E343" s="33"/>
      <c r="F343" s="33"/>
      <c r="G343" s="33"/>
      <c r="H343" s="33"/>
      <c r="I343" s="33"/>
      <c r="J343" s="33"/>
      <c r="K343" s="33"/>
    </row>
    <row r="344" spans="1:11">
      <c r="A344" s="33"/>
      <c r="B344" s="33"/>
      <c r="C344" s="33"/>
      <c r="D344" s="33"/>
      <c r="E344" s="33"/>
      <c r="F344" s="33"/>
      <c r="G344" s="33"/>
      <c r="H344" s="33"/>
      <c r="I344" s="33"/>
      <c r="J344" s="33"/>
      <c r="K344" s="33"/>
    </row>
    <row r="345" spans="1:11">
      <c r="A345" s="33"/>
      <c r="B345" s="33"/>
      <c r="C345" s="33"/>
      <c r="D345" s="33"/>
      <c r="E345" s="33"/>
      <c r="F345" s="33"/>
      <c r="G345" s="33"/>
      <c r="H345" s="33"/>
      <c r="I345" s="33"/>
      <c r="J345" s="33"/>
      <c r="K345" s="33"/>
    </row>
    <row r="346" spans="1:11">
      <c r="A346" s="33"/>
      <c r="B346" s="33"/>
      <c r="C346" s="33"/>
      <c r="D346" s="33"/>
      <c r="E346" s="33"/>
      <c r="F346" s="33"/>
      <c r="G346" s="33"/>
      <c r="H346" s="33"/>
      <c r="I346" s="33"/>
      <c r="J346" s="33"/>
      <c r="K346" s="33"/>
    </row>
    <row r="347" spans="1:11">
      <c r="A347" s="33"/>
      <c r="B347" s="33"/>
      <c r="C347" s="33"/>
      <c r="D347" s="33"/>
      <c r="E347" s="33"/>
      <c r="F347" s="33"/>
      <c r="G347" s="33"/>
      <c r="H347" s="33"/>
      <c r="I347" s="33"/>
      <c r="J347" s="33"/>
      <c r="K347" s="33"/>
    </row>
    <row r="348" spans="1:11">
      <c r="A348" s="33"/>
      <c r="B348" s="33"/>
      <c r="C348" s="33"/>
      <c r="D348" s="33"/>
      <c r="E348" s="33"/>
      <c r="F348" s="33"/>
      <c r="G348" s="33"/>
      <c r="H348" s="33"/>
      <c r="I348" s="33"/>
      <c r="J348" s="33"/>
      <c r="K348" s="33"/>
    </row>
    <row r="349" spans="1:11">
      <c r="A349" s="33"/>
      <c r="B349" s="33"/>
      <c r="C349" s="33"/>
      <c r="D349" s="33"/>
      <c r="E349" s="33"/>
      <c r="F349" s="33"/>
      <c r="G349" s="33"/>
      <c r="H349" s="33"/>
      <c r="I349" s="33"/>
      <c r="J349" s="33"/>
      <c r="K349" s="33"/>
    </row>
    <row r="350" spans="1:11">
      <c r="A350" s="33"/>
      <c r="B350" s="33"/>
      <c r="C350" s="33"/>
      <c r="D350" s="33"/>
      <c r="E350" s="33"/>
      <c r="F350" s="33"/>
      <c r="G350" s="33"/>
      <c r="H350" s="33"/>
      <c r="I350" s="33"/>
      <c r="J350" s="33"/>
      <c r="K350" s="33"/>
    </row>
    <row r="351" spans="1:11">
      <c r="A351" s="33"/>
      <c r="B351" s="33"/>
      <c r="C351" s="33"/>
      <c r="D351" s="33"/>
      <c r="E351" s="33"/>
      <c r="F351" s="33"/>
      <c r="G351" s="33"/>
      <c r="H351" s="33"/>
      <c r="I351" s="33"/>
      <c r="J351" s="33"/>
      <c r="K351" s="33"/>
    </row>
    <row r="352" spans="1:11">
      <c r="A352" s="33"/>
      <c r="B352" s="33"/>
      <c r="C352" s="33"/>
      <c r="D352" s="33"/>
      <c r="E352" s="33"/>
      <c r="F352" s="33"/>
      <c r="G352" s="33"/>
      <c r="H352" s="33"/>
      <c r="I352" s="33"/>
      <c r="J352" s="33"/>
      <c r="K352" s="33"/>
    </row>
    <row r="353" spans="1:11">
      <c r="A353" s="33"/>
      <c r="B353" s="33"/>
      <c r="C353" s="33"/>
      <c r="D353" s="33"/>
      <c r="E353" s="33"/>
      <c r="F353" s="33"/>
      <c r="G353" s="33"/>
      <c r="H353" s="33"/>
      <c r="I353" s="33"/>
      <c r="J353" s="33"/>
      <c r="K353" s="33"/>
    </row>
    <row r="354" spans="1:11">
      <c r="A354" s="33"/>
      <c r="B354" s="33"/>
      <c r="C354" s="33"/>
      <c r="D354" s="33"/>
      <c r="E354" s="33"/>
      <c r="F354" s="33"/>
      <c r="G354" s="33"/>
      <c r="H354" s="33"/>
      <c r="I354" s="33"/>
      <c r="J354" s="33"/>
      <c r="K354" s="33"/>
    </row>
    <row r="355" spans="1:11">
      <c r="A355" s="33"/>
      <c r="B355" s="33"/>
      <c r="C355" s="33"/>
      <c r="D355" s="33"/>
      <c r="E355" s="33"/>
      <c r="F355" s="33"/>
      <c r="G355" s="33"/>
      <c r="H355" s="33"/>
      <c r="I355" s="33"/>
      <c r="J355" s="33"/>
      <c r="K355" s="33"/>
    </row>
    <row r="356" spans="1:11">
      <c r="A356" s="33"/>
      <c r="B356" s="33"/>
      <c r="C356" s="33"/>
      <c r="D356" s="33"/>
      <c r="E356" s="33"/>
      <c r="F356" s="33"/>
      <c r="G356" s="33"/>
      <c r="H356" s="33"/>
      <c r="I356" s="33"/>
      <c r="J356" s="33"/>
      <c r="K356" s="33"/>
    </row>
    <row r="357" spans="1:11">
      <c r="A357" s="33"/>
      <c r="B357" s="33"/>
      <c r="C357" s="33"/>
      <c r="D357" s="33"/>
      <c r="E357" s="33"/>
      <c r="F357" s="33"/>
      <c r="G357" s="33"/>
      <c r="H357" s="33"/>
      <c r="I357" s="33"/>
      <c r="J357" s="33"/>
      <c r="K357" s="33"/>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45"/>
  <sheetViews>
    <sheetView zoomScaleSheetLayoutView="100" workbookViewId="0"/>
  </sheetViews>
  <sheetFormatPr defaultColWidth="9.26953125" defaultRowHeight="14"/>
  <cols>
    <col min="1" max="1" width="24.453125" style="42" customWidth="1"/>
    <col min="2" max="2" width="42.453125" style="42" bestFit="1" customWidth="1"/>
    <col min="3" max="3" width="20.26953125" style="42" customWidth="1"/>
    <col min="4" max="16384" width="9.26953125" style="42"/>
  </cols>
  <sheetData>
    <row r="1" spans="1:4" ht="21" customHeight="1">
      <c r="A1" s="53" t="s">
        <v>33</v>
      </c>
      <c r="B1" s="46" t="s">
        <v>280</v>
      </c>
    </row>
    <row r="2" spans="1:4" ht="28.5" customHeight="1">
      <c r="A2" s="636" t="s">
        <v>281</v>
      </c>
      <c r="B2" s="636"/>
      <c r="C2" s="636"/>
      <c r="D2" s="140"/>
    </row>
    <row r="3" spans="1:4" ht="12.75" customHeight="1">
      <c r="A3" s="413"/>
      <c r="B3" s="413"/>
      <c r="C3" s="413"/>
      <c r="D3" s="140"/>
    </row>
    <row r="4" spans="1:4">
      <c r="A4" s="53" t="s">
        <v>460</v>
      </c>
      <c r="B4" s="53" t="s">
        <v>188</v>
      </c>
      <c r="C4" s="53" t="s">
        <v>13</v>
      </c>
    </row>
    <row r="6" spans="1:4">
      <c r="A6" s="53" t="s">
        <v>189</v>
      </c>
    </row>
    <row r="7" spans="1:4">
      <c r="A7" s="318" t="s">
        <v>835</v>
      </c>
      <c r="B7" s="419" t="s">
        <v>1083</v>
      </c>
      <c r="C7" s="420" t="s">
        <v>1084</v>
      </c>
    </row>
    <row r="8" spans="1:4">
      <c r="A8" s="318"/>
      <c r="B8" s="419" t="s">
        <v>1085</v>
      </c>
      <c r="C8" s="420" t="s">
        <v>1084</v>
      </c>
    </row>
    <row r="9" spans="1:4">
      <c r="A9" s="318"/>
      <c r="B9" s="419" t="s">
        <v>1086</v>
      </c>
      <c r="C9" s="420" t="s">
        <v>1084</v>
      </c>
    </row>
    <row r="10" spans="1:4">
      <c r="A10" s="318"/>
      <c r="B10" s="419" t="s">
        <v>1087</v>
      </c>
      <c r="C10" s="420" t="s">
        <v>1084</v>
      </c>
    </row>
    <row r="11" spans="1:4">
      <c r="A11" s="318"/>
      <c r="B11" s="419" t="s">
        <v>1088</v>
      </c>
      <c r="C11" s="420" t="s">
        <v>1084</v>
      </c>
    </row>
    <row r="12" spans="1:4">
      <c r="A12" s="318"/>
      <c r="B12" s="419" t="s">
        <v>1089</v>
      </c>
      <c r="C12" s="420" t="s">
        <v>1084</v>
      </c>
    </row>
    <row r="13" spans="1:4" ht="14.5">
      <c r="A13" s="318"/>
      <c r="B13" s="318"/>
      <c r="C13" s="323"/>
    </row>
    <row r="14" spans="1:4" ht="14.5">
      <c r="A14" s="318"/>
      <c r="B14" s="318"/>
      <c r="C14" s="323"/>
    </row>
    <row r="15" spans="1:4">
      <c r="A15" s="319" t="s">
        <v>176</v>
      </c>
      <c r="B15" s="318"/>
      <c r="C15" s="318"/>
    </row>
    <row r="16" spans="1:4">
      <c r="A16" s="318" t="s">
        <v>844</v>
      </c>
      <c r="B16" s="421" t="s">
        <v>1090</v>
      </c>
      <c r="C16" s="420" t="s">
        <v>1084</v>
      </c>
    </row>
    <row r="17" spans="1:3">
      <c r="A17" s="318" t="s">
        <v>1091</v>
      </c>
      <c r="B17" s="421" t="s">
        <v>1092</v>
      </c>
      <c r="C17" s="420" t="s">
        <v>1084</v>
      </c>
    </row>
    <row r="18" spans="1:3">
      <c r="A18" t="s">
        <v>1093</v>
      </c>
      <c r="B18" s="421" t="s">
        <v>1094</v>
      </c>
      <c r="C18" s="420" t="s">
        <v>1084</v>
      </c>
    </row>
    <row r="19" spans="1:3">
      <c r="A19" t="s">
        <v>1095</v>
      </c>
      <c r="B19" s="421" t="s">
        <v>1096</v>
      </c>
      <c r="C19" s="420" t="s">
        <v>1084</v>
      </c>
    </row>
    <row r="20" spans="1:3" ht="14.5">
      <c r="A20" s="318"/>
      <c r="B20" s="318"/>
      <c r="C20" s="323"/>
    </row>
    <row r="21" spans="1:3">
      <c r="A21" s="318" t="s">
        <v>846</v>
      </c>
      <c r="B21" s="421" t="s">
        <v>1097</v>
      </c>
      <c r="C21" s="420" t="s">
        <v>1084</v>
      </c>
    </row>
    <row r="22" spans="1:3">
      <c r="A22" s="318"/>
      <c r="B22" s="419" t="s">
        <v>1098</v>
      </c>
      <c r="C22" s="420" t="s">
        <v>1084</v>
      </c>
    </row>
    <row r="23" spans="1:3">
      <c r="A23" s="318"/>
      <c r="B23" s="421" t="s">
        <v>1099</v>
      </c>
      <c r="C23" s="420" t="s">
        <v>1084</v>
      </c>
    </row>
    <row r="24" spans="1:3">
      <c r="A24" s="318"/>
      <c r="B24" s="419" t="s">
        <v>1099</v>
      </c>
      <c r="C24" s="420" t="s">
        <v>1084</v>
      </c>
    </row>
    <row r="25" spans="1:3">
      <c r="A25" s="318"/>
      <c r="B25" s="421" t="s">
        <v>1100</v>
      </c>
      <c r="C25" s="420" t="s">
        <v>1084</v>
      </c>
    </row>
    <row r="26" spans="1:3">
      <c r="A26" s="318"/>
      <c r="B26" s="419" t="s">
        <v>1101</v>
      </c>
      <c r="C26" s="420" t="s">
        <v>1084</v>
      </c>
    </row>
    <row r="27" spans="1:3">
      <c r="A27" s="318"/>
      <c r="B27" s="421" t="s">
        <v>1102</v>
      </c>
      <c r="C27" s="420" t="s">
        <v>1084</v>
      </c>
    </row>
    <row r="28" spans="1:3">
      <c r="A28" s="318"/>
      <c r="B28" s="421" t="s">
        <v>1103</v>
      </c>
      <c r="C28" s="420" t="s">
        <v>1084</v>
      </c>
    </row>
    <row r="29" spans="1:3">
      <c r="A29" s="318"/>
      <c r="B29" s="421" t="s">
        <v>1104</v>
      </c>
      <c r="C29" s="420" t="s">
        <v>1084</v>
      </c>
    </row>
    <row r="30" spans="1:3">
      <c r="B30" s="421" t="s">
        <v>1105</v>
      </c>
      <c r="C30" s="420" t="s">
        <v>1084</v>
      </c>
    </row>
    <row r="31" spans="1:3">
      <c r="B31" s="421" t="s">
        <v>1106</v>
      </c>
      <c r="C31" s="420" t="s">
        <v>1084</v>
      </c>
    </row>
    <row r="32" spans="1:3">
      <c r="B32" s="421" t="s">
        <v>1107</v>
      </c>
      <c r="C32" s="420" t="s">
        <v>1084</v>
      </c>
    </row>
    <row r="33" spans="2:3">
      <c r="B33" s="421" t="s">
        <v>1108</v>
      </c>
      <c r="C33" s="420" t="s">
        <v>1084</v>
      </c>
    </row>
    <row r="34" spans="2:3">
      <c r="B34" s="421" t="s">
        <v>1109</v>
      </c>
      <c r="C34" s="420" t="s">
        <v>1084</v>
      </c>
    </row>
    <row r="35" spans="2:3">
      <c r="B35" s="419" t="s">
        <v>1110</v>
      </c>
      <c r="C35" s="420" t="s">
        <v>1084</v>
      </c>
    </row>
    <row r="36" spans="2:3">
      <c r="B36" s="421" t="s">
        <v>1111</v>
      </c>
      <c r="C36" s="420" t="s">
        <v>1084</v>
      </c>
    </row>
    <row r="37" spans="2:3">
      <c r="B37" s="419" t="s">
        <v>1112</v>
      </c>
      <c r="C37" s="420" t="s">
        <v>1084</v>
      </c>
    </row>
    <row r="38" spans="2:3">
      <c r="B38" s="421" t="s">
        <v>1113</v>
      </c>
      <c r="C38" s="420" t="s">
        <v>1084</v>
      </c>
    </row>
    <row r="39" spans="2:3">
      <c r="B39" s="421" t="s">
        <v>1114</v>
      </c>
      <c r="C39" s="420" t="s">
        <v>1084</v>
      </c>
    </row>
    <row r="40" spans="2:3">
      <c r="B40" s="421" t="s">
        <v>1115</v>
      </c>
      <c r="C40" s="420" t="s">
        <v>1084</v>
      </c>
    </row>
    <row r="41" spans="2:3">
      <c r="B41" s="421" t="s">
        <v>1116</v>
      </c>
      <c r="C41" s="420" t="s">
        <v>1084</v>
      </c>
    </row>
    <row r="42" spans="2:3">
      <c r="B42" s="421"/>
      <c r="C42" s="420"/>
    </row>
    <row r="43" spans="2:3">
      <c r="B43" s="421"/>
      <c r="C43" s="420"/>
    </row>
    <row r="44" spans="2:3">
      <c r="B44" s="421"/>
      <c r="C44" s="420"/>
    </row>
    <row r="45" spans="2:3">
      <c r="B45" s="421"/>
      <c r="C45" s="420"/>
    </row>
  </sheetData>
  <mergeCells count="1">
    <mergeCell ref="A2:C2"/>
  </mergeCells>
  <phoneticPr fontId="9" type="noConversion"/>
  <pageMargins left="0.75" right="0.75" top="1" bottom="1" header="0.5" footer="0.5"/>
  <pageSetup paperSize="9" orientation="portrait" horizontalDpi="4294967294"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A33"/>
  <sheetViews>
    <sheetView view="pageBreakPreview" topLeftCell="D8" zoomScaleSheetLayoutView="100" workbookViewId="0">
      <selection activeCell="O30" sqref="O30"/>
    </sheetView>
  </sheetViews>
  <sheetFormatPr defaultColWidth="8.7265625" defaultRowHeight="12.5"/>
  <cols>
    <col min="1" max="1" width="4.26953125" style="58" customWidth="1"/>
    <col min="2" max="2" width="6.453125" style="58" customWidth="1"/>
    <col min="3" max="3" width="37" style="58" customWidth="1"/>
    <col min="4" max="4" width="11.54296875" style="58" customWidth="1"/>
    <col min="5" max="5" width="10.54296875" style="58" customWidth="1"/>
    <col min="6" max="6" width="34" style="58" customWidth="1"/>
    <col min="7" max="7" width="17.26953125" style="33" customWidth="1"/>
    <col min="8" max="10" width="19" style="58" customWidth="1"/>
    <col min="11" max="11" width="11.7265625" style="58" customWidth="1"/>
    <col min="12" max="12" width="42.26953125" style="58" customWidth="1"/>
    <col min="13" max="13" width="19" style="58" customWidth="1"/>
    <col min="14" max="14" width="13.26953125" style="58" customWidth="1"/>
    <col min="15" max="15" width="10.7265625" style="58" customWidth="1"/>
    <col min="16" max="16" width="11.26953125" style="58" customWidth="1"/>
    <col min="17" max="18" width="13.7265625" style="58" customWidth="1"/>
    <col min="19" max="19" width="18.453125" style="58" customWidth="1"/>
    <col min="20" max="20" width="11.26953125" style="58" hidden="1" customWidth="1"/>
    <col min="21" max="21" width="13.453125" style="58" hidden="1" customWidth="1"/>
    <col min="22" max="22" width="16.7265625" style="58" hidden="1" customWidth="1"/>
    <col min="23" max="23" width="14.7265625" style="58" hidden="1" customWidth="1"/>
    <col min="24" max="24" width="18.26953125" style="58" customWidth="1"/>
    <col min="25" max="25" width="18.7265625" style="58" customWidth="1"/>
    <col min="26" max="26" width="28" style="58" hidden="1" customWidth="1"/>
    <col min="27" max="27" width="13.7265625" style="58" hidden="1" customWidth="1"/>
    <col min="28" max="256" width="8.7265625" style="58"/>
    <col min="257" max="257" width="4.26953125" style="58" customWidth="1"/>
    <col min="258" max="258" width="6.453125" style="58" customWidth="1"/>
    <col min="259" max="259" width="28.453125" style="58" customWidth="1"/>
    <col min="260" max="260" width="14.453125" style="58" customWidth="1"/>
    <col min="261" max="261" width="13.7265625" style="58" customWidth="1"/>
    <col min="262" max="262" width="19.54296875" style="58" customWidth="1"/>
    <col min="263" max="263" width="17.26953125" style="58" customWidth="1"/>
    <col min="264" max="266" width="19" style="58" customWidth="1"/>
    <col min="267" max="267" width="11.7265625" style="58" customWidth="1"/>
    <col min="268" max="268" width="23.54296875" style="58" customWidth="1"/>
    <col min="269" max="269" width="19" style="58" customWidth="1"/>
    <col min="270" max="270" width="13.26953125" style="58" customWidth="1"/>
    <col min="271" max="271" width="10.7265625" style="58" customWidth="1"/>
    <col min="272" max="272" width="11.26953125" style="58" customWidth="1"/>
    <col min="273" max="275" width="13.7265625" style="58" customWidth="1"/>
    <col min="276" max="276" width="11.26953125" style="58" customWidth="1"/>
    <col min="277" max="277" width="13.453125" style="58" customWidth="1"/>
    <col min="278" max="278" width="16.7265625" style="58" customWidth="1"/>
    <col min="279" max="279" width="14.7265625" style="58" customWidth="1"/>
    <col min="280" max="280" width="18.26953125" style="58" customWidth="1"/>
    <col min="281" max="281" width="18.7265625" style="58" customWidth="1"/>
    <col min="282" max="282" width="28" style="58" customWidth="1"/>
    <col min="283" max="283" width="0" style="58" hidden="1" customWidth="1"/>
    <col min="284" max="512" width="8.7265625" style="58"/>
    <col min="513" max="513" width="4.26953125" style="58" customWidth="1"/>
    <col min="514" max="514" width="6.453125" style="58" customWidth="1"/>
    <col min="515" max="515" width="28.453125" style="58" customWidth="1"/>
    <col min="516" max="516" width="14.453125" style="58" customWidth="1"/>
    <col min="517" max="517" width="13.7265625" style="58" customWidth="1"/>
    <col min="518" max="518" width="19.54296875" style="58" customWidth="1"/>
    <col min="519" max="519" width="17.26953125" style="58" customWidth="1"/>
    <col min="520" max="522" width="19" style="58" customWidth="1"/>
    <col min="523" max="523" width="11.7265625" style="58" customWidth="1"/>
    <col min="524" max="524" width="23.54296875" style="58" customWidth="1"/>
    <col min="525" max="525" width="19" style="58" customWidth="1"/>
    <col min="526" max="526" width="13.26953125" style="58" customWidth="1"/>
    <col min="527" max="527" width="10.7265625" style="58" customWidth="1"/>
    <col min="528" max="528" width="11.26953125" style="58" customWidth="1"/>
    <col min="529" max="531" width="13.7265625" style="58" customWidth="1"/>
    <col min="532" max="532" width="11.26953125" style="58" customWidth="1"/>
    <col min="533" max="533" width="13.453125" style="58" customWidth="1"/>
    <col min="534" max="534" width="16.7265625" style="58" customWidth="1"/>
    <col min="535" max="535" width="14.7265625" style="58" customWidth="1"/>
    <col min="536" max="536" width="18.26953125" style="58" customWidth="1"/>
    <col min="537" max="537" width="18.7265625" style="58" customWidth="1"/>
    <col min="538" max="538" width="28" style="58" customWidth="1"/>
    <col min="539" max="539" width="0" style="58" hidden="1" customWidth="1"/>
    <col min="540" max="768" width="8.7265625" style="58"/>
    <col min="769" max="769" width="4.26953125" style="58" customWidth="1"/>
    <col min="770" max="770" width="6.453125" style="58" customWidth="1"/>
    <col min="771" max="771" width="28.453125" style="58" customWidth="1"/>
    <col min="772" max="772" width="14.453125" style="58" customWidth="1"/>
    <col min="773" max="773" width="13.7265625" style="58" customWidth="1"/>
    <col min="774" max="774" width="19.54296875" style="58" customWidth="1"/>
    <col min="775" max="775" width="17.26953125" style="58" customWidth="1"/>
    <col min="776" max="778" width="19" style="58" customWidth="1"/>
    <col min="779" max="779" width="11.7265625" style="58" customWidth="1"/>
    <col min="780" max="780" width="23.54296875" style="58" customWidth="1"/>
    <col min="781" max="781" width="19" style="58" customWidth="1"/>
    <col min="782" max="782" width="13.26953125" style="58" customWidth="1"/>
    <col min="783" max="783" width="10.7265625" style="58" customWidth="1"/>
    <col min="784" max="784" width="11.26953125" style="58" customWidth="1"/>
    <col min="785" max="787" width="13.7265625" style="58" customWidth="1"/>
    <col min="788" max="788" width="11.26953125" style="58" customWidth="1"/>
    <col min="789" max="789" width="13.453125" style="58" customWidth="1"/>
    <col min="790" max="790" width="16.7265625" style="58" customWidth="1"/>
    <col min="791" max="791" width="14.7265625" style="58" customWidth="1"/>
    <col min="792" max="792" width="18.26953125" style="58" customWidth="1"/>
    <col min="793" max="793" width="18.7265625" style="58" customWidth="1"/>
    <col min="794" max="794" width="28" style="58" customWidth="1"/>
    <col min="795" max="795" width="0" style="58" hidden="1" customWidth="1"/>
    <col min="796" max="1024" width="8.7265625" style="58"/>
    <col min="1025" max="1025" width="4.26953125" style="58" customWidth="1"/>
    <col min="1026" max="1026" width="6.453125" style="58" customWidth="1"/>
    <col min="1027" max="1027" width="28.453125" style="58" customWidth="1"/>
    <col min="1028" max="1028" width="14.453125" style="58" customWidth="1"/>
    <col min="1029" max="1029" width="13.7265625" style="58" customWidth="1"/>
    <col min="1030" max="1030" width="19.54296875" style="58" customWidth="1"/>
    <col min="1031" max="1031" width="17.26953125" style="58" customWidth="1"/>
    <col min="1032" max="1034" width="19" style="58" customWidth="1"/>
    <col min="1035" max="1035" width="11.7265625" style="58" customWidth="1"/>
    <col min="1036" max="1036" width="23.54296875" style="58" customWidth="1"/>
    <col min="1037" max="1037" width="19" style="58" customWidth="1"/>
    <col min="1038" max="1038" width="13.26953125" style="58" customWidth="1"/>
    <col min="1039" max="1039" width="10.7265625" style="58" customWidth="1"/>
    <col min="1040" max="1040" width="11.26953125" style="58" customWidth="1"/>
    <col min="1041" max="1043" width="13.7265625" style="58" customWidth="1"/>
    <col min="1044" max="1044" width="11.26953125" style="58" customWidth="1"/>
    <col min="1045" max="1045" width="13.453125" style="58" customWidth="1"/>
    <col min="1046" max="1046" width="16.7265625" style="58" customWidth="1"/>
    <col min="1047" max="1047" width="14.7265625" style="58" customWidth="1"/>
    <col min="1048" max="1048" width="18.26953125" style="58" customWidth="1"/>
    <col min="1049" max="1049" width="18.7265625" style="58" customWidth="1"/>
    <col min="1050" max="1050" width="28" style="58" customWidth="1"/>
    <col min="1051" max="1051" width="0" style="58" hidden="1" customWidth="1"/>
    <col min="1052" max="1280" width="8.7265625" style="58"/>
    <col min="1281" max="1281" width="4.26953125" style="58" customWidth="1"/>
    <col min="1282" max="1282" width="6.453125" style="58" customWidth="1"/>
    <col min="1283" max="1283" width="28.453125" style="58" customWidth="1"/>
    <col min="1284" max="1284" width="14.453125" style="58" customWidth="1"/>
    <col min="1285" max="1285" width="13.7265625" style="58" customWidth="1"/>
    <col min="1286" max="1286" width="19.54296875" style="58" customWidth="1"/>
    <col min="1287" max="1287" width="17.26953125" style="58" customWidth="1"/>
    <col min="1288" max="1290" width="19" style="58" customWidth="1"/>
    <col min="1291" max="1291" width="11.7265625" style="58" customWidth="1"/>
    <col min="1292" max="1292" width="23.54296875" style="58" customWidth="1"/>
    <col min="1293" max="1293" width="19" style="58" customWidth="1"/>
    <col min="1294" max="1294" width="13.26953125" style="58" customWidth="1"/>
    <col min="1295" max="1295" width="10.7265625" style="58" customWidth="1"/>
    <col min="1296" max="1296" width="11.26953125" style="58" customWidth="1"/>
    <col min="1297" max="1299" width="13.7265625" style="58" customWidth="1"/>
    <col min="1300" max="1300" width="11.26953125" style="58" customWidth="1"/>
    <col min="1301" max="1301" width="13.453125" style="58" customWidth="1"/>
    <col min="1302" max="1302" width="16.7265625" style="58" customWidth="1"/>
    <col min="1303" max="1303" width="14.7265625" style="58" customWidth="1"/>
    <col min="1304" max="1304" width="18.26953125" style="58" customWidth="1"/>
    <col min="1305" max="1305" width="18.7265625" style="58" customWidth="1"/>
    <col min="1306" max="1306" width="28" style="58" customWidth="1"/>
    <col min="1307" max="1307" width="0" style="58" hidden="1" customWidth="1"/>
    <col min="1308" max="1536" width="8.7265625" style="58"/>
    <col min="1537" max="1537" width="4.26953125" style="58" customWidth="1"/>
    <col min="1538" max="1538" width="6.453125" style="58" customWidth="1"/>
    <col min="1539" max="1539" width="28.453125" style="58" customWidth="1"/>
    <col min="1540" max="1540" width="14.453125" style="58" customWidth="1"/>
    <col min="1541" max="1541" width="13.7265625" style="58" customWidth="1"/>
    <col min="1542" max="1542" width="19.54296875" style="58" customWidth="1"/>
    <col min="1543" max="1543" width="17.26953125" style="58" customWidth="1"/>
    <col min="1544" max="1546" width="19" style="58" customWidth="1"/>
    <col min="1547" max="1547" width="11.7265625" style="58" customWidth="1"/>
    <col min="1548" max="1548" width="23.54296875" style="58" customWidth="1"/>
    <col min="1549" max="1549" width="19" style="58" customWidth="1"/>
    <col min="1550" max="1550" width="13.26953125" style="58" customWidth="1"/>
    <col min="1551" max="1551" width="10.7265625" style="58" customWidth="1"/>
    <col min="1552" max="1552" width="11.26953125" style="58" customWidth="1"/>
    <col min="1553" max="1555" width="13.7265625" style="58" customWidth="1"/>
    <col min="1556" max="1556" width="11.26953125" style="58" customWidth="1"/>
    <col min="1557" max="1557" width="13.453125" style="58" customWidth="1"/>
    <col min="1558" max="1558" width="16.7265625" style="58" customWidth="1"/>
    <col min="1559" max="1559" width="14.7265625" style="58" customWidth="1"/>
    <col min="1560" max="1560" width="18.26953125" style="58" customWidth="1"/>
    <col min="1561" max="1561" width="18.7265625" style="58" customWidth="1"/>
    <col min="1562" max="1562" width="28" style="58" customWidth="1"/>
    <col min="1563" max="1563" width="0" style="58" hidden="1" customWidth="1"/>
    <col min="1564" max="1792" width="8.7265625" style="58"/>
    <col min="1793" max="1793" width="4.26953125" style="58" customWidth="1"/>
    <col min="1794" max="1794" width="6.453125" style="58" customWidth="1"/>
    <col min="1795" max="1795" width="28.453125" style="58" customWidth="1"/>
    <col min="1796" max="1796" width="14.453125" style="58" customWidth="1"/>
    <col min="1797" max="1797" width="13.7265625" style="58" customWidth="1"/>
    <col min="1798" max="1798" width="19.54296875" style="58" customWidth="1"/>
    <col min="1799" max="1799" width="17.26953125" style="58" customWidth="1"/>
    <col min="1800" max="1802" width="19" style="58" customWidth="1"/>
    <col min="1803" max="1803" width="11.7265625" style="58" customWidth="1"/>
    <col min="1804" max="1804" width="23.54296875" style="58" customWidth="1"/>
    <col min="1805" max="1805" width="19" style="58" customWidth="1"/>
    <col min="1806" max="1806" width="13.26953125" style="58" customWidth="1"/>
    <col min="1807" max="1807" width="10.7265625" style="58" customWidth="1"/>
    <col min="1808" max="1808" width="11.26953125" style="58" customWidth="1"/>
    <col min="1809" max="1811" width="13.7265625" style="58" customWidth="1"/>
    <col min="1812" max="1812" width="11.26953125" style="58" customWidth="1"/>
    <col min="1813" max="1813" width="13.453125" style="58" customWidth="1"/>
    <col min="1814" max="1814" width="16.7265625" style="58" customWidth="1"/>
    <col min="1815" max="1815" width="14.7265625" style="58" customWidth="1"/>
    <col min="1816" max="1816" width="18.26953125" style="58" customWidth="1"/>
    <col min="1817" max="1817" width="18.7265625" style="58" customWidth="1"/>
    <col min="1818" max="1818" width="28" style="58" customWidth="1"/>
    <col min="1819" max="1819" width="0" style="58" hidden="1" customWidth="1"/>
    <col min="1820" max="2048" width="8.7265625" style="58"/>
    <col min="2049" max="2049" width="4.26953125" style="58" customWidth="1"/>
    <col min="2050" max="2050" width="6.453125" style="58" customWidth="1"/>
    <col min="2051" max="2051" width="28.453125" style="58" customWidth="1"/>
    <col min="2052" max="2052" width="14.453125" style="58" customWidth="1"/>
    <col min="2053" max="2053" width="13.7265625" style="58" customWidth="1"/>
    <col min="2054" max="2054" width="19.54296875" style="58" customWidth="1"/>
    <col min="2055" max="2055" width="17.26953125" style="58" customWidth="1"/>
    <col min="2056" max="2058" width="19" style="58" customWidth="1"/>
    <col min="2059" max="2059" width="11.7265625" style="58" customWidth="1"/>
    <col min="2060" max="2060" width="23.54296875" style="58" customWidth="1"/>
    <col min="2061" max="2061" width="19" style="58" customWidth="1"/>
    <col min="2062" max="2062" width="13.26953125" style="58" customWidth="1"/>
    <col min="2063" max="2063" width="10.7265625" style="58" customWidth="1"/>
    <col min="2064" max="2064" width="11.26953125" style="58" customWidth="1"/>
    <col min="2065" max="2067" width="13.7265625" style="58" customWidth="1"/>
    <col min="2068" max="2068" width="11.26953125" style="58" customWidth="1"/>
    <col min="2069" max="2069" width="13.453125" style="58" customWidth="1"/>
    <col min="2070" max="2070" width="16.7265625" style="58" customWidth="1"/>
    <col min="2071" max="2071" width="14.7265625" style="58" customWidth="1"/>
    <col min="2072" max="2072" width="18.26953125" style="58" customWidth="1"/>
    <col min="2073" max="2073" width="18.7265625" style="58" customWidth="1"/>
    <col min="2074" max="2074" width="28" style="58" customWidth="1"/>
    <col min="2075" max="2075" width="0" style="58" hidden="1" customWidth="1"/>
    <col min="2076" max="2304" width="8.7265625" style="58"/>
    <col min="2305" max="2305" width="4.26953125" style="58" customWidth="1"/>
    <col min="2306" max="2306" width="6.453125" style="58" customWidth="1"/>
    <col min="2307" max="2307" width="28.453125" style="58" customWidth="1"/>
    <col min="2308" max="2308" width="14.453125" style="58" customWidth="1"/>
    <col min="2309" max="2309" width="13.7265625" style="58" customWidth="1"/>
    <col min="2310" max="2310" width="19.54296875" style="58" customWidth="1"/>
    <col min="2311" max="2311" width="17.26953125" style="58" customWidth="1"/>
    <col min="2312" max="2314" width="19" style="58" customWidth="1"/>
    <col min="2315" max="2315" width="11.7265625" style="58" customWidth="1"/>
    <col min="2316" max="2316" width="23.54296875" style="58" customWidth="1"/>
    <col min="2317" max="2317" width="19" style="58" customWidth="1"/>
    <col min="2318" max="2318" width="13.26953125" style="58" customWidth="1"/>
    <col min="2319" max="2319" width="10.7265625" style="58" customWidth="1"/>
    <col min="2320" max="2320" width="11.26953125" style="58" customWidth="1"/>
    <col min="2321" max="2323" width="13.7265625" style="58" customWidth="1"/>
    <col min="2324" max="2324" width="11.26953125" style="58" customWidth="1"/>
    <col min="2325" max="2325" width="13.453125" style="58" customWidth="1"/>
    <col min="2326" max="2326" width="16.7265625" style="58" customWidth="1"/>
    <col min="2327" max="2327" width="14.7265625" style="58" customWidth="1"/>
    <col min="2328" max="2328" width="18.26953125" style="58" customWidth="1"/>
    <col min="2329" max="2329" width="18.7265625" style="58" customWidth="1"/>
    <col min="2330" max="2330" width="28" style="58" customWidth="1"/>
    <col min="2331" max="2331" width="0" style="58" hidden="1" customWidth="1"/>
    <col min="2332" max="2560" width="8.7265625" style="58"/>
    <col min="2561" max="2561" width="4.26953125" style="58" customWidth="1"/>
    <col min="2562" max="2562" width="6.453125" style="58" customWidth="1"/>
    <col min="2563" max="2563" width="28.453125" style="58" customWidth="1"/>
    <col min="2564" max="2564" width="14.453125" style="58" customWidth="1"/>
    <col min="2565" max="2565" width="13.7265625" style="58" customWidth="1"/>
    <col min="2566" max="2566" width="19.54296875" style="58" customWidth="1"/>
    <col min="2567" max="2567" width="17.26953125" style="58" customWidth="1"/>
    <col min="2568" max="2570" width="19" style="58" customWidth="1"/>
    <col min="2571" max="2571" width="11.7265625" style="58" customWidth="1"/>
    <col min="2572" max="2572" width="23.54296875" style="58" customWidth="1"/>
    <col min="2573" max="2573" width="19" style="58" customWidth="1"/>
    <col min="2574" max="2574" width="13.26953125" style="58" customWidth="1"/>
    <col min="2575" max="2575" width="10.7265625" style="58" customWidth="1"/>
    <col min="2576" max="2576" width="11.26953125" style="58" customWidth="1"/>
    <col min="2577" max="2579" width="13.7265625" style="58" customWidth="1"/>
    <col min="2580" max="2580" width="11.26953125" style="58" customWidth="1"/>
    <col min="2581" max="2581" width="13.453125" style="58" customWidth="1"/>
    <col min="2582" max="2582" width="16.7265625" style="58" customWidth="1"/>
    <col min="2583" max="2583" width="14.7265625" style="58" customWidth="1"/>
    <col min="2584" max="2584" width="18.26953125" style="58" customWidth="1"/>
    <col min="2585" max="2585" width="18.7265625" style="58" customWidth="1"/>
    <col min="2586" max="2586" width="28" style="58" customWidth="1"/>
    <col min="2587" max="2587" width="0" style="58" hidden="1" customWidth="1"/>
    <col min="2588" max="2816" width="8.7265625" style="58"/>
    <col min="2817" max="2817" width="4.26953125" style="58" customWidth="1"/>
    <col min="2818" max="2818" width="6.453125" style="58" customWidth="1"/>
    <col min="2819" max="2819" width="28.453125" style="58" customWidth="1"/>
    <col min="2820" max="2820" width="14.453125" style="58" customWidth="1"/>
    <col min="2821" max="2821" width="13.7265625" style="58" customWidth="1"/>
    <col min="2822" max="2822" width="19.54296875" style="58" customWidth="1"/>
    <col min="2823" max="2823" width="17.26953125" style="58" customWidth="1"/>
    <col min="2824" max="2826" width="19" style="58" customWidth="1"/>
    <col min="2827" max="2827" width="11.7265625" style="58" customWidth="1"/>
    <col min="2828" max="2828" width="23.54296875" style="58" customWidth="1"/>
    <col min="2829" max="2829" width="19" style="58" customWidth="1"/>
    <col min="2830" max="2830" width="13.26953125" style="58" customWidth="1"/>
    <col min="2831" max="2831" width="10.7265625" style="58" customWidth="1"/>
    <col min="2832" max="2832" width="11.26953125" style="58" customWidth="1"/>
    <col min="2833" max="2835" width="13.7265625" style="58" customWidth="1"/>
    <col min="2836" max="2836" width="11.26953125" style="58" customWidth="1"/>
    <col min="2837" max="2837" width="13.453125" style="58" customWidth="1"/>
    <col min="2838" max="2838" width="16.7265625" style="58" customWidth="1"/>
    <col min="2839" max="2839" width="14.7265625" style="58" customWidth="1"/>
    <col min="2840" max="2840" width="18.26953125" style="58" customWidth="1"/>
    <col min="2841" max="2841" width="18.7265625" style="58" customWidth="1"/>
    <col min="2842" max="2842" width="28" style="58" customWidth="1"/>
    <col min="2843" max="2843" width="0" style="58" hidden="1" customWidth="1"/>
    <col min="2844" max="3072" width="8.7265625" style="58"/>
    <col min="3073" max="3073" width="4.26953125" style="58" customWidth="1"/>
    <col min="3074" max="3074" width="6.453125" style="58" customWidth="1"/>
    <col min="3075" max="3075" width="28.453125" style="58" customWidth="1"/>
    <col min="3076" max="3076" width="14.453125" style="58" customWidth="1"/>
    <col min="3077" max="3077" width="13.7265625" style="58" customWidth="1"/>
    <col min="3078" max="3078" width="19.54296875" style="58" customWidth="1"/>
    <col min="3079" max="3079" width="17.26953125" style="58" customWidth="1"/>
    <col min="3080" max="3082" width="19" style="58" customWidth="1"/>
    <col min="3083" max="3083" width="11.7265625" style="58" customWidth="1"/>
    <col min="3084" max="3084" width="23.54296875" style="58" customWidth="1"/>
    <col min="3085" max="3085" width="19" style="58" customWidth="1"/>
    <col min="3086" max="3086" width="13.26953125" style="58" customWidth="1"/>
    <col min="3087" max="3087" width="10.7265625" style="58" customWidth="1"/>
    <col min="3088" max="3088" width="11.26953125" style="58" customWidth="1"/>
    <col min="3089" max="3091" width="13.7265625" style="58" customWidth="1"/>
    <col min="3092" max="3092" width="11.26953125" style="58" customWidth="1"/>
    <col min="3093" max="3093" width="13.453125" style="58" customWidth="1"/>
    <col min="3094" max="3094" width="16.7265625" style="58" customWidth="1"/>
    <col min="3095" max="3095" width="14.7265625" style="58" customWidth="1"/>
    <col min="3096" max="3096" width="18.26953125" style="58" customWidth="1"/>
    <col min="3097" max="3097" width="18.7265625" style="58" customWidth="1"/>
    <col min="3098" max="3098" width="28" style="58" customWidth="1"/>
    <col min="3099" max="3099" width="0" style="58" hidden="1" customWidth="1"/>
    <col min="3100" max="3328" width="8.7265625" style="58"/>
    <col min="3329" max="3329" width="4.26953125" style="58" customWidth="1"/>
    <col min="3330" max="3330" width="6.453125" style="58" customWidth="1"/>
    <col min="3331" max="3331" width="28.453125" style="58" customWidth="1"/>
    <col min="3332" max="3332" width="14.453125" style="58" customWidth="1"/>
    <col min="3333" max="3333" width="13.7265625" style="58" customWidth="1"/>
    <col min="3334" max="3334" width="19.54296875" style="58" customWidth="1"/>
    <col min="3335" max="3335" width="17.26953125" style="58" customWidth="1"/>
    <col min="3336" max="3338" width="19" style="58" customWidth="1"/>
    <col min="3339" max="3339" width="11.7265625" style="58" customWidth="1"/>
    <col min="3340" max="3340" width="23.54296875" style="58" customWidth="1"/>
    <col min="3341" max="3341" width="19" style="58" customWidth="1"/>
    <col min="3342" max="3342" width="13.26953125" style="58" customWidth="1"/>
    <col min="3343" max="3343" width="10.7265625" style="58" customWidth="1"/>
    <col min="3344" max="3344" width="11.26953125" style="58" customWidth="1"/>
    <col min="3345" max="3347" width="13.7265625" style="58" customWidth="1"/>
    <col min="3348" max="3348" width="11.26953125" style="58" customWidth="1"/>
    <col min="3349" max="3349" width="13.453125" style="58" customWidth="1"/>
    <col min="3350" max="3350" width="16.7265625" style="58" customWidth="1"/>
    <col min="3351" max="3351" width="14.7265625" style="58" customWidth="1"/>
    <col min="3352" max="3352" width="18.26953125" style="58" customWidth="1"/>
    <col min="3353" max="3353" width="18.7265625" style="58" customWidth="1"/>
    <col min="3354" max="3354" width="28" style="58" customWidth="1"/>
    <col min="3355" max="3355" width="0" style="58" hidden="1" customWidth="1"/>
    <col min="3356" max="3584" width="8.7265625" style="58"/>
    <col min="3585" max="3585" width="4.26953125" style="58" customWidth="1"/>
    <col min="3586" max="3586" width="6.453125" style="58" customWidth="1"/>
    <col min="3587" max="3587" width="28.453125" style="58" customWidth="1"/>
    <col min="3588" max="3588" width="14.453125" style="58" customWidth="1"/>
    <col min="3589" max="3589" width="13.7265625" style="58" customWidth="1"/>
    <col min="3590" max="3590" width="19.54296875" style="58" customWidth="1"/>
    <col min="3591" max="3591" width="17.26953125" style="58" customWidth="1"/>
    <col min="3592" max="3594" width="19" style="58" customWidth="1"/>
    <col min="3595" max="3595" width="11.7265625" style="58" customWidth="1"/>
    <col min="3596" max="3596" width="23.54296875" style="58" customWidth="1"/>
    <col min="3597" max="3597" width="19" style="58" customWidth="1"/>
    <col min="3598" max="3598" width="13.26953125" style="58" customWidth="1"/>
    <col min="3599" max="3599" width="10.7265625" style="58" customWidth="1"/>
    <col min="3600" max="3600" width="11.26953125" style="58" customWidth="1"/>
    <col min="3601" max="3603" width="13.7265625" style="58" customWidth="1"/>
    <col min="3604" max="3604" width="11.26953125" style="58" customWidth="1"/>
    <col min="3605" max="3605" width="13.453125" style="58" customWidth="1"/>
    <col min="3606" max="3606" width="16.7265625" style="58" customWidth="1"/>
    <col min="3607" max="3607" width="14.7265625" style="58" customWidth="1"/>
    <col min="3608" max="3608" width="18.26953125" style="58" customWidth="1"/>
    <col min="3609" max="3609" width="18.7265625" style="58" customWidth="1"/>
    <col min="3610" max="3610" width="28" style="58" customWidth="1"/>
    <col min="3611" max="3611" width="0" style="58" hidden="1" customWidth="1"/>
    <col min="3612" max="3840" width="8.7265625" style="58"/>
    <col min="3841" max="3841" width="4.26953125" style="58" customWidth="1"/>
    <col min="3842" max="3842" width="6.453125" style="58" customWidth="1"/>
    <col min="3843" max="3843" width="28.453125" style="58" customWidth="1"/>
    <col min="3844" max="3844" width="14.453125" style="58" customWidth="1"/>
    <col min="3845" max="3845" width="13.7265625" style="58" customWidth="1"/>
    <col min="3846" max="3846" width="19.54296875" style="58" customWidth="1"/>
    <col min="3847" max="3847" width="17.26953125" style="58" customWidth="1"/>
    <col min="3848" max="3850" width="19" style="58" customWidth="1"/>
    <col min="3851" max="3851" width="11.7265625" style="58" customWidth="1"/>
    <col min="3852" max="3852" width="23.54296875" style="58" customWidth="1"/>
    <col min="3853" max="3853" width="19" style="58" customWidth="1"/>
    <col min="3854" max="3854" width="13.26953125" style="58" customWidth="1"/>
    <col min="3855" max="3855" width="10.7265625" style="58" customWidth="1"/>
    <col min="3856" max="3856" width="11.26953125" style="58" customWidth="1"/>
    <col min="3857" max="3859" width="13.7265625" style="58" customWidth="1"/>
    <col min="3860" max="3860" width="11.26953125" style="58" customWidth="1"/>
    <col min="3861" max="3861" width="13.453125" style="58" customWidth="1"/>
    <col min="3862" max="3862" width="16.7265625" style="58" customWidth="1"/>
    <col min="3863" max="3863" width="14.7265625" style="58" customWidth="1"/>
    <col min="3864" max="3864" width="18.26953125" style="58" customWidth="1"/>
    <col min="3865" max="3865" width="18.7265625" style="58" customWidth="1"/>
    <col min="3866" max="3866" width="28" style="58" customWidth="1"/>
    <col min="3867" max="3867" width="0" style="58" hidden="1" customWidth="1"/>
    <col min="3868" max="4096" width="8.7265625" style="58"/>
    <col min="4097" max="4097" width="4.26953125" style="58" customWidth="1"/>
    <col min="4098" max="4098" width="6.453125" style="58" customWidth="1"/>
    <col min="4099" max="4099" width="28.453125" style="58" customWidth="1"/>
    <col min="4100" max="4100" width="14.453125" style="58" customWidth="1"/>
    <col min="4101" max="4101" width="13.7265625" style="58" customWidth="1"/>
    <col min="4102" max="4102" width="19.54296875" style="58" customWidth="1"/>
    <col min="4103" max="4103" width="17.26953125" style="58" customWidth="1"/>
    <col min="4104" max="4106" width="19" style="58" customWidth="1"/>
    <col min="4107" max="4107" width="11.7265625" style="58" customWidth="1"/>
    <col min="4108" max="4108" width="23.54296875" style="58" customWidth="1"/>
    <col min="4109" max="4109" width="19" style="58" customWidth="1"/>
    <col min="4110" max="4110" width="13.26953125" style="58" customWidth="1"/>
    <col min="4111" max="4111" width="10.7265625" style="58" customWidth="1"/>
    <col min="4112" max="4112" width="11.26953125" style="58" customWidth="1"/>
    <col min="4113" max="4115" width="13.7265625" style="58" customWidth="1"/>
    <col min="4116" max="4116" width="11.26953125" style="58" customWidth="1"/>
    <col min="4117" max="4117" width="13.453125" style="58" customWidth="1"/>
    <col min="4118" max="4118" width="16.7265625" style="58" customWidth="1"/>
    <col min="4119" max="4119" width="14.7265625" style="58" customWidth="1"/>
    <col min="4120" max="4120" width="18.26953125" style="58" customWidth="1"/>
    <col min="4121" max="4121" width="18.7265625" style="58" customWidth="1"/>
    <col min="4122" max="4122" width="28" style="58" customWidth="1"/>
    <col min="4123" max="4123" width="0" style="58" hidden="1" customWidth="1"/>
    <col min="4124" max="4352" width="8.7265625" style="58"/>
    <col min="4353" max="4353" width="4.26953125" style="58" customWidth="1"/>
    <col min="4354" max="4354" width="6.453125" style="58" customWidth="1"/>
    <col min="4355" max="4355" width="28.453125" style="58" customWidth="1"/>
    <col min="4356" max="4356" width="14.453125" style="58" customWidth="1"/>
    <col min="4357" max="4357" width="13.7265625" style="58" customWidth="1"/>
    <col min="4358" max="4358" width="19.54296875" style="58" customWidth="1"/>
    <col min="4359" max="4359" width="17.26953125" style="58" customWidth="1"/>
    <col min="4360" max="4362" width="19" style="58" customWidth="1"/>
    <col min="4363" max="4363" width="11.7265625" style="58" customWidth="1"/>
    <col min="4364" max="4364" width="23.54296875" style="58" customWidth="1"/>
    <col min="4365" max="4365" width="19" style="58" customWidth="1"/>
    <col min="4366" max="4366" width="13.26953125" style="58" customWidth="1"/>
    <col min="4367" max="4367" width="10.7265625" style="58" customWidth="1"/>
    <col min="4368" max="4368" width="11.26953125" style="58" customWidth="1"/>
    <col min="4369" max="4371" width="13.7265625" style="58" customWidth="1"/>
    <col min="4372" max="4372" width="11.26953125" style="58" customWidth="1"/>
    <col min="4373" max="4373" width="13.453125" style="58" customWidth="1"/>
    <col min="4374" max="4374" width="16.7265625" style="58" customWidth="1"/>
    <col min="4375" max="4375" width="14.7265625" style="58" customWidth="1"/>
    <col min="4376" max="4376" width="18.26953125" style="58" customWidth="1"/>
    <col min="4377" max="4377" width="18.7265625" style="58" customWidth="1"/>
    <col min="4378" max="4378" width="28" style="58" customWidth="1"/>
    <col min="4379" max="4379" width="0" style="58" hidden="1" customWidth="1"/>
    <col min="4380" max="4608" width="8.7265625" style="58"/>
    <col min="4609" max="4609" width="4.26953125" style="58" customWidth="1"/>
    <col min="4610" max="4610" width="6.453125" style="58" customWidth="1"/>
    <col min="4611" max="4611" width="28.453125" style="58" customWidth="1"/>
    <col min="4612" max="4612" width="14.453125" style="58" customWidth="1"/>
    <col min="4613" max="4613" width="13.7265625" style="58" customWidth="1"/>
    <col min="4614" max="4614" width="19.54296875" style="58" customWidth="1"/>
    <col min="4615" max="4615" width="17.26953125" style="58" customWidth="1"/>
    <col min="4616" max="4618" width="19" style="58" customWidth="1"/>
    <col min="4619" max="4619" width="11.7265625" style="58" customWidth="1"/>
    <col min="4620" max="4620" width="23.54296875" style="58" customWidth="1"/>
    <col min="4621" max="4621" width="19" style="58" customWidth="1"/>
    <col min="4622" max="4622" width="13.26953125" style="58" customWidth="1"/>
    <col min="4623" max="4623" width="10.7265625" style="58" customWidth="1"/>
    <col min="4624" max="4624" width="11.26953125" style="58" customWidth="1"/>
    <col min="4625" max="4627" width="13.7265625" style="58" customWidth="1"/>
    <col min="4628" max="4628" width="11.26953125" style="58" customWidth="1"/>
    <col min="4629" max="4629" width="13.453125" style="58" customWidth="1"/>
    <col min="4630" max="4630" width="16.7265625" style="58" customWidth="1"/>
    <col min="4631" max="4631" width="14.7265625" style="58" customWidth="1"/>
    <col min="4632" max="4632" width="18.26953125" style="58" customWidth="1"/>
    <col min="4633" max="4633" width="18.7265625" style="58" customWidth="1"/>
    <col min="4634" max="4634" width="28" style="58" customWidth="1"/>
    <col min="4635" max="4635" width="0" style="58" hidden="1" customWidth="1"/>
    <col min="4636" max="4864" width="8.7265625" style="58"/>
    <col min="4865" max="4865" width="4.26953125" style="58" customWidth="1"/>
    <col min="4866" max="4866" width="6.453125" style="58" customWidth="1"/>
    <col min="4867" max="4867" width="28.453125" style="58" customWidth="1"/>
    <col min="4868" max="4868" width="14.453125" style="58" customWidth="1"/>
    <col min="4869" max="4869" width="13.7265625" style="58" customWidth="1"/>
    <col min="4870" max="4870" width="19.54296875" style="58" customWidth="1"/>
    <col min="4871" max="4871" width="17.26953125" style="58" customWidth="1"/>
    <col min="4872" max="4874" width="19" style="58" customWidth="1"/>
    <col min="4875" max="4875" width="11.7265625" style="58" customWidth="1"/>
    <col min="4876" max="4876" width="23.54296875" style="58" customWidth="1"/>
    <col min="4877" max="4877" width="19" style="58" customWidth="1"/>
    <col min="4878" max="4878" width="13.26953125" style="58" customWidth="1"/>
    <col min="4879" max="4879" width="10.7265625" style="58" customWidth="1"/>
    <col min="4880" max="4880" width="11.26953125" style="58" customWidth="1"/>
    <col min="4881" max="4883" width="13.7265625" style="58" customWidth="1"/>
    <col min="4884" max="4884" width="11.26953125" style="58" customWidth="1"/>
    <col min="4885" max="4885" width="13.453125" style="58" customWidth="1"/>
    <col min="4886" max="4886" width="16.7265625" style="58" customWidth="1"/>
    <col min="4887" max="4887" width="14.7265625" style="58" customWidth="1"/>
    <col min="4888" max="4888" width="18.26953125" style="58" customWidth="1"/>
    <col min="4889" max="4889" width="18.7265625" style="58" customWidth="1"/>
    <col min="4890" max="4890" width="28" style="58" customWidth="1"/>
    <col min="4891" max="4891" width="0" style="58" hidden="1" customWidth="1"/>
    <col min="4892" max="5120" width="8.7265625" style="58"/>
    <col min="5121" max="5121" width="4.26953125" style="58" customWidth="1"/>
    <col min="5122" max="5122" width="6.453125" style="58" customWidth="1"/>
    <col min="5123" max="5123" width="28.453125" style="58" customWidth="1"/>
    <col min="5124" max="5124" width="14.453125" style="58" customWidth="1"/>
    <col min="5125" max="5125" width="13.7265625" style="58" customWidth="1"/>
    <col min="5126" max="5126" width="19.54296875" style="58" customWidth="1"/>
    <col min="5127" max="5127" width="17.26953125" style="58" customWidth="1"/>
    <col min="5128" max="5130" width="19" style="58" customWidth="1"/>
    <col min="5131" max="5131" width="11.7265625" style="58" customWidth="1"/>
    <col min="5132" max="5132" width="23.54296875" style="58" customWidth="1"/>
    <col min="5133" max="5133" width="19" style="58" customWidth="1"/>
    <col min="5134" max="5134" width="13.26953125" style="58" customWidth="1"/>
    <col min="5135" max="5135" width="10.7265625" style="58" customWidth="1"/>
    <col min="5136" max="5136" width="11.26953125" style="58" customWidth="1"/>
    <col min="5137" max="5139" width="13.7265625" style="58" customWidth="1"/>
    <col min="5140" max="5140" width="11.26953125" style="58" customWidth="1"/>
    <col min="5141" max="5141" width="13.453125" style="58" customWidth="1"/>
    <col min="5142" max="5142" width="16.7265625" style="58" customWidth="1"/>
    <col min="5143" max="5143" width="14.7265625" style="58" customWidth="1"/>
    <col min="5144" max="5144" width="18.26953125" style="58" customWidth="1"/>
    <col min="5145" max="5145" width="18.7265625" style="58" customWidth="1"/>
    <col min="5146" max="5146" width="28" style="58" customWidth="1"/>
    <col min="5147" max="5147" width="0" style="58" hidden="1" customWidth="1"/>
    <col min="5148" max="5376" width="8.7265625" style="58"/>
    <col min="5377" max="5377" width="4.26953125" style="58" customWidth="1"/>
    <col min="5378" max="5378" width="6.453125" style="58" customWidth="1"/>
    <col min="5379" max="5379" width="28.453125" style="58" customWidth="1"/>
    <col min="5380" max="5380" width="14.453125" style="58" customWidth="1"/>
    <col min="5381" max="5381" width="13.7265625" style="58" customWidth="1"/>
    <col min="5382" max="5382" width="19.54296875" style="58" customWidth="1"/>
    <col min="5383" max="5383" width="17.26953125" style="58" customWidth="1"/>
    <col min="5384" max="5386" width="19" style="58" customWidth="1"/>
    <col min="5387" max="5387" width="11.7265625" style="58" customWidth="1"/>
    <col min="5388" max="5388" width="23.54296875" style="58" customWidth="1"/>
    <col min="5389" max="5389" width="19" style="58" customWidth="1"/>
    <col min="5390" max="5390" width="13.26953125" style="58" customWidth="1"/>
    <col min="5391" max="5391" width="10.7265625" style="58" customWidth="1"/>
    <col min="5392" max="5392" width="11.26953125" style="58" customWidth="1"/>
    <col min="5393" max="5395" width="13.7265625" style="58" customWidth="1"/>
    <col min="5396" max="5396" width="11.26953125" style="58" customWidth="1"/>
    <col min="5397" max="5397" width="13.453125" style="58" customWidth="1"/>
    <col min="5398" max="5398" width="16.7265625" style="58" customWidth="1"/>
    <col min="5399" max="5399" width="14.7265625" style="58" customWidth="1"/>
    <col min="5400" max="5400" width="18.26953125" style="58" customWidth="1"/>
    <col min="5401" max="5401" width="18.7265625" style="58" customWidth="1"/>
    <col min="5402" max="5402" width="28" style="58" customWidth="1"/>
    <col min="5403" max="5403" width="0" style="58" hidden="1" customWidth="1"/>
    <col min="5404" max="5632" width="8.7265625" style="58"/>
    <col min="5633" max="5633" width="4.26953125" style="58" customWidth="1"/>
    <col min="5634" max="5634" width="6.453125" style="58" customWidth="1"/>
    <col min="5635" max="5635" width="28.453125" style="58" customWidth="1"/>
    <col min="5636" max="5636" width="14.453125" style="58" customWidth="1"/>
    <col min="5637" max="5637" width="13.7265625" style="58" customWidth="1"/>
    <col min="5638" max="5638" width="19.54296875" style="58" customWidth="1"/>
    <col min="5639" max="5639" width="17.26953125" style="58" customWidth="1"/>
    <col min="5640" max="5642" width="19" style="58" customWidth="1"/>
    <col min="5643" max="5643" width="11.7265625" style="58" customWidth="1"/>
    <col min="5644" max="5644" width="23.54296875" style="58" customWidth="1"/>
    <col min="5645" max="5645" width="19" style="58" customWidth="1"/>
    <col min="5646" max="5646" width="13.26953125" style="58" customWidth="1"/>
    <col min="5647" max="5647" width="10.7265625" style="58" customWidth="1"/>
    <col min="5648" max="5648" width="11.26953125" style="58" customWidth="1"/>
    <col min="5649" max="5651" width="13.7265625" style="58" customWidth="1"/>
    <col min="5652" max="5652" width="11.26953125" style="58" customWidth="1"/>
    <col min="5653" max="5653" width="13.453125" style="58" customWidth="1"/>
    <col min="5654" max="5654" width="16.7265625" style="58" customWidth="1"/>
    <col min="5655" max="5655" width="14.7265625" style="58" customWidth="1"/>
    <col min="5656" max="5656" width="18.26953125" style="58" customWidth="1"/>
    <col min="5657" max="5657" width="18.7265625" style="58" customWidth="1"/>
    <col min="5658" max="5658" width="28" style="58" customWidth="1"/>
    <col min="5659" max="5659" width="0" style="58" hidden="1" customWidth="1"/>
    <col min="5660" max="5888" width="8.7265625" style="58"/>
    <col min="5889" max="5889" width="4.26953125" style="58" customWidth="1"/>
    <col min="5890" max="5890" width="6.453125" style="58" customWidth="1"/>
    <col min="5891" max="5891" width="28.453125" style="58" customWidth="1"/>
    <col min="5892" max="5892" width="14.453125" style="58" customWidth="1"/>
    <col min="5893" max="5893" width="13.7265625" style="58" customWidth="1"/>
    <col min="5894" max="5894" width="19.54296875" style="58" customWidth="1"/>
    <col min="5895" max="5895" width="17.26953125" style="58" customWidth="1"/>
    <col min="5896" max="5898" width="19" style="58" customWidth="1"/>
    <col min="5899" max="5899" width="11.7265625" style="58" customWidth="1"/>
    <col min="5900" max="5900" width="23.54296875" style="58" customWidth="1"/>
    <col min="5901" max="5901" width="19" style="58" customWidth="1"/>
    <col min="5902" max="5902" width="13.26953125" style="58" customWidth="1"/>
    <col min="5903" max="5903" width="10.7265625" style="58" customWidth="1"/>
    <col min="5904" max="5904" width="11.26953125" style="58" customWidth="1"/>
    <col min="5905" max="5907" width="13.7265625" style="58" customWidth="1"/>
    <col min="5908" max="5908" width="11.26953125" style="58" customWidth="1"/>
    <col min="5909" max="5909" width="13.453125" style="58" customWidth="1"/>
    <col min="5910" max="5910" width="16.7265625" style="58" customWidth="1"/>
    <col min="5911" max="5911" width="14.7265625" style="58" customWidth="1"/>
    <col min="5912" max="5912" width="18.26953125" style="58" customWidth="1"/>
    <col min="5913" max="5913" width="18.7265625" style="58" customWidth="1"/>
    <col min="5914" max="5914" width="28" style="58" customWidth="1"/>
    <col min="5915" max="5915" width="0" style="58" hidden="1" customWidth="1"/>
    <col min="5916" max="6144" width="8.7265625" style="58"/>
    <col min="6145" max="6145" width="4.26953125" style="58" customWidth="1"/>
    <col min="6146" max="6146" width="6.453125" style="58" customWidth="1"/>
    <col min="6147" max="6147" width="28.453125" style="58" customWidth="1"/>
    <col min="6148" max="6148" width="14.453125" style="58" customWidth="1"/>
    <col min="6149" max="6149" width="13.7265625" style="58" customWidth="1"/>
    <col min="6150" max="6150" width="19.54296875" style="58" customWidth="1"/>
    <col min="6151" max="6151" width="17.26953125" style="58" customWidth="1"/>
    <col min="6152" max="6154" width="19" style="58" customWidth="1"/>
    <col min="6155" max="6155" width="11.7265625" style="58" customWidth="1"/>
    <col min="6156" max="6156" width="23.54296875" style="58" customWidth="1"/>
    <col min="6157" max="6157" width="19" style="58" customWidth="1"/>
    <col min="6158" max="6158" width="13.26953125" style="58" customWidth="1"/>
    <col min="6159" max="6159" width="10.7265625" style="58" customWidth="1"/>
    <col min="6160" max="6160" width="11.26953125" style="58" customWidth="1"/>
    <col min="6161" max="6163" width="13.7265625" style="58" customWidth="1"/>
    <col min="6164" max="6164" width="11.26953125" style="58" customWidth="1"/>
    <col min="6165" max="6165" width="13.453125" style="58" customWidth="1"/>
    <col min="6166" max="6166" width="16.7265625" style="58" customWidth="1"/>
    <col min="6167" max="6167" width="14.7265625" style="58" customWidth="1"/>
    <col min="6168" max="6168" width="18.26953125" style="58" customWidth="1"/>
    <col min="6169" max="6169" width="18.7265625" style="58" customWidth="1"/>
    <col min="6170" max="6170" width="28" style="58" customWidth="1"/>
    <col min="6171" max="6171" width="0" style="58" hidden="1" customWidth="1"/>
    <col min="6172" max="6400" width="8.7265625" style="58"/>
    <col min="6401" max="6401" width="4.26953125" style="58" customWidth="1"/>
    <col min="6402" max="6402" width="6.453125" style="58" customWidth="1"/>
    <col min="6403" max="6403" width="28.453125" style="58" customWidth="1"/>
    <col min="6404" max="6404" width="14.453125" style="58" customWidth="1"/>
    <col min="6405" max="6405" width="13.7265625" style="58" customWidth="1"/>
    <col min="6406" max="6406" width="19.54296875" style="58" customWidth="1"/>
    <col min="6407" max="6407" width="17.26953125" style="58" customWidth="1"/>
    <col min="6408" max="6410" width="19" style="58" customWidth="1"/>
    <col min="6411" max="6411" width="11.7265625" style="58" customWidth="1"/>
    <col min="6412" max="6412" width="23.54296875" style="58" customWidth="1"/>
    <col min="6413" max="6413" width="19" style="58" customWidth="1"/>
    <col min="6414" max="6414" width="13.26953125" style="58" customWidth="1"/>
    <col min="6415" max="6415" width="10.7265625" style="58" customWidth="1"/>
    <col min="6416" max="6416" width="11.26953125" style="58" customWidth="1"/>
    <col min="6417" max="6419" width="13.7265625" style="58" customWidth="1"/>
    <col min="6420" max="6420" width="11.26953125" style="58" customWidth="1"/>
    <col min="6421" max="6421" width="13.453125" style="58" customWidth="1"/>
    <col min="6422" max="6422" width="16.7265625" style="58" customWidth="1"/>
    <col min="6423" max="6423" width="14.7265625" style="58" customWidth="1"/>
    <col min="6424" max="6424" width="18.26953125" style="58" customWidth="1"/>
    <col min="6425" max="6425" width="18.7265625" style="58" customWidth="1"/>
    <col min="6426" max="6426" width="28" style="58" customWidth="1"/>
    <col min="6427" max="6427" width="0" style="58" hidden="1" customWidth="1"/>
    <col min="6428" max="6656" width="8.7265625" style="58"/>
    <col min="6657" max="6657" width="4.26953125" style="58" customWidth="1"/>
    <col min="6658" max="6658" width="6.453125" style="58" customWidth="1"/>
    <col min="6659" max="6659" width="28.453125" style="58" customWidth="1"/>
    <col min="6660" max="6660" width="14.453125" style="58" customWidth="1"/>
    <col min="6661" max="6661" width="13.7265625" style="58" customWidth="1"/>
    <col min="6662" max="6662" width="19.54296875" style="58" customWidth="1"/>
    <col min="6663" max="6663" width="17.26953125" style="58" customWidth="1"/>
    <col min="6664" max="6666" width="19" style="58" customWidth="1"/>
    <col min="6667" max="6667" width="11.7265625" style="58" customWidth="1"/>
    <col min="6668" max="6668" width="23.54296875" style="58" customWidth="1"/>
    <col min="6669" max="6669" width="19" style="58" customWidth="1"/>
    <col min="6670" max="6670" width="13.26953125" style="58" customWidth="1"/>
    <col min="6671" max="6671" width="10.7265625" style="58" customWidth="1"/>
    <col min="6672" max="6672" width="11.26953125" style="58" customWidth="1"/>
    <col min="6673" max="6675" width="13.7265625" style="58" customWidth="1"/>
    <col min="6676" max="6676" width="11.26953125" style="58" customWidth="1"/>
    <col min="6677" max="6677" width="13.453125" style="58" customWidth="1"/>
    <col min="6678" max="6678" width="16.7265625" style="58" customWidth="1"/>
    <col min="6679" max="6679" width="14.7265625" style="58" customWidth="1"/>
    <col min="6680" max="6680" width="18.26953125" style="58" customWidth="1"/>
    <col min="6681" max="6681" width="18.7265625" style="58" customWidth="1"/>
    <col min="6682" max="6682" width="28" style="58" customWidth="1"/>
    <col min="6683" max="6683" width="0" style="58" hidden="1" customWidth="1"/>
    <col min="6684" max="6912" width="8.7265625" style="58"/>
    <col min="6913" max="6913" width="4.26953125" style="58" customWidth="1"/>
    <col min="6914" max="6914" width="6.453125" style="58" customWidth="1"/>
    <col min="6915" max="6915" width="28.453125" style="58" customWidth="1"/>
    <col min="6916" max="6916" width="14.453125" style="58" customWidth="1"/>
    <col min="6917" max="6917" width="13.7265625" style="58" customWidth="1"/>
    <col min="6918" max="6918" width="19.54296875" style="58" customWidth="1"/>
    <col min="6919" max="6919" width="17.26953125" style="58" customWidth="1"/>
    <col min="6920" max="6922" width="19" style="58" customWidth="1"/>
    <col min="6923" max="6923" width="11.7265625" style="58" customWidth="1"/>
    <col min="6924" max="6924" width="23.54296875" style="58" customWidth="1"/>
    <col min="6925" max="6925" width="19" style="58" customWidth="1"/>
    <col min="6926" max="6926" width="13.26953125" style="58" customWidth="1"/>
    <col min="6927" max="6927" width="10.7265625" style="58" customWidth="1"/>
    <col min="6928" max="6928" width="11.26953125" style="58" customWidth="1"/>
    <col min="6929" max="6931" width="13.7265625" style="58" customWidth="1"/>
    <col min="6932" max="6932" width="11.26953125" style="58" customWidth="1"/>
    <col min="6933" max="6933" width="13.453125" style="58" customWidth="1"/>
    <col min="6934" max="6934" width="16.7265625" style="58" customWidth="1"/>
    <col min="6935" max="6935" width="14.7265625" style="58" customWidth="1"/>
    <col min="6936" max="6936" width="18.26953125" style="58" customWidth="1"/>
    <col min="6937" max="6937" width="18.7265625" style="58" customWidth="1"/>
    <col min="6938" max="6938" width="28" style="58" customWidth="1"/>
    <col min="6939" max="6939" width="0" style="58" hidden="1" customWidth="1"/>
    <col min="6940" max="7168" width="8.7265625" style="58"/>
    <col min="7169" max="7169" width="4.26953125" style="58" customWidth="1"/>
    <col min="7170" max="7170" width="6.453125" style="58" customWidth="1"/>
    <col min="7171" max="7171" width="28.453125" style="58" customWidth="1"/>
    <col min="7172" max="7172" width="14.453125" style="58" customWidth="1"/>
    <col min="7173" max="7173" width="13.7265625" style="58" customWidth="1"/>
    <col min="7174" max="7174" width="19.54296875" style="58" customWidth="1"/>
    <col min="7175" max="7175" width="17.26953125" style="58" customWidth="1"/>
    <col min="7176" max="7178" width="19" style="58" customWidth="1"/>
    <col min="7179" max="7179" width="11.7265625" style="58" customWidth="1"/>
    <col min="7180" max="7180" width="23.54296875" style="58" customWidth="1"/>
    <col min="7181" max="7181" width="19" style="58" customWidth="1"/>
    <col min="7182" max="7182" width="13.26953125" style="58" customWidth="1"/>
    <col min="7183" max="7183" width="10.7265625" style="58" customWidth="1"/>
    <col min="7184" max="7184" width="11.26953125" style="58" customWidth="1"/>
    <col min="7185" max="7187" width="13.7265625" style="58" customWidth="1"/>
    <col min="7188" max="7188" width="11.26953125" style="58" customWidth="1"/>
    <col min="7189" max="7189" width="13.453125" style="58" customWidth="1"/>
    <col min="7190" max="7190" width="16.7265625" style="58" customWidth="1"/>
    <col min="7191" max="7191" width="14.7265625" style="58" customWidth="1"/>
    <col min="7192" max="7192" width="18.26953125" style="58" customWidth="1"/>
    <col min="7193" max="7193" width="18.7265625" style="58" customWidth="1"/>
    <col min="7194" max="7194" width="28" style="58" customWidth="1"/>
    <col min="7195" max="7195" width="0" style="58" hidden="1" customWidth="1"/>
    <col min="7196" max="7424" width="8.7265625" style="58"/>
    <col min="7425" max="7425" width="4.26953125" style="58" customWidth="1"/>
    <col min="7426" max="7426" width="6.453125" style="58" customWidth="1"/>
    <col min="7427" max="7427" width="28.453125" style="58" customWidth="1"/>
    <col min="7428" max="7428" width="14.453125" style="58" customWidth="1"/>
    <col min="7429" max="7429" width="13.7265625" style="58" customWidth="1"/>
    <col min="7430" max="7430" width="19.54296875" style="58" customWidth="1"/>
    <col min="7431" max="7431" width="17.26953125" style="58" customWidth="1"/>
    <col min="7432" max="7434" width="19" style="58" customWidth="1"/>
    <col min="7435" max="7435" width="11.7265625" style="58" customWidth="1"/>
    <col min="7436" max="7436" width="23.54296875" style="58" customWidth="1"/>
    <col min="7437" max="7437" width="19" style="58" customWidth="1"/>
    <col min="7438" max="7438" width="13.26953125" style="58" customWidth="1"/>
    <col min="7439" max="7439" width="10.7265625" style="58" customWidth="1"/>
    <col min="7440" max="7440" width="11.26953125" style="58" customWidth="1"/>
    <col min="7441" max="7443" width="13.7265625" style="58" customWidth="1"/>
    <col min="7444" max="7444" width="11.26953125" style="58" customWidth="1"/>
    <col min="7445" max="7445" width="13.453125" style="58" customWidth="1"/>
    <col min="7446" max="7446" width="16.7265625" style="58" customWidth="1"/>
    <col min="7447" max="7447" width="14.7265625" style="58" customWidth="1"/>
    <col min="7448" max="7448" width="18.26953125" style="58" customWidth="1"/>
    <col min="7449" max="7449" width="18.7265625" style="58" customWidth="1"/>
    <col min="7450" max="7450" width="28" style="58" customWidth="1"/>
    <col min="7451" max="7451" width="0" style="58" hidden="1" customWidth="1"/>
    <col min="7452" max="7680" width="8.7265625" style="58"/>
    <col min="7681" max="7681" width="4.26953125" style="58" customWidth="1"/>
    <col min="7682" max="7682" width="6.453125" style="58" customWidth="1"/>
    <col min="7683" max="7683" width="28.453125" style="58" customWidth="1"/>
    <col min="7684" max="7684" width="14.453125" style="58" customWidth="1"/>
    <col min="7685" max="7685" width="13.7265625" style="58" customWidth="1"/>
    <col min="7686" max="7686" width="19.54296875" style="58" customWidth="1"/>
    <col min="7687" max="7687" width="17.26953125" style="58" customWidth="1"/>
    <col min="7688" max="7690" width="19" style="58" customWidth="1"/>
    <col min="7691" max="7691" width="11.7265625" style="58" customWidth="1"/>
    <col min="7692" max="7692" width="23.54296875" style="58" customWidth="1"/>
    <col min="7693" max="7693" width="19" style="58" customWidth="1"/>
    <col min="7694" max="7694" width="13.26953125" style="58" customWidth="1"/>
    <col min="7695" max="7695" width="10.7265625" style="58" customWidth="1"/>
    <col min="7696" max="7696" width="11.26953125" style="58" customWidth="1"/>
    <col min="7697" max="7699" width="13.7265625" style="58" customWidth="1"/>
    <col min="7700" max="7700" width="11.26953125" style="58" customWidth="1"/>
    <col min="7701" max="7701" width="13.453125" style="58" customWidth="1"/>
    <col min="7702" max="7702" width="16.7265625" style="58" customWidth="1"/>
    <col min="7703" max="7703" width="14.7265625" style="58" customWidth="1"/>
    <col min="7704" max="7704" width="18.26953125" style="58" customWidth="1"/>
    <col min="7705" max="7705" width="18.7265625" style="58" customWidth="1"/>
    <col min="7706" max="7706" width="28" style="58" customWidth="1"/>
    <col min="7707" max="7707" width="0" style="58" hidden="1" customWidth="1"/>
    <col min="7708" max="7936" width="8.7265625" style="58"/>
    <col min="7937" max="7937" width="4.26953125" style="58" customWidth="1"/>
    <col min="7938" max="7938" width="6.453125" style="58" customWidth="1"/>
    <col min="7939" max="7939" width="28.453125" style="58" customWidth="1"/>
    <col min="7940" max="7940" width="14.453125" style="58" customWidth="1"/>
    <col min="7941" max="7941" width="13.7265625" style="58" customWidth="1"/>
    <col min="7942" max="7942" width="19.54296875" style="58" customWidth="1"/>
    <col min="7943" max="7943" width="17.26953125" style="58" customWidth="1"/>
    <col min="7944" max="7946" width="19" style="58" customWidth="1"/>
    <col min="7947" max="7947" width="11.7265625" style="58" customWidth="1"/>
    <col min="7948" max="7948" width="23.54296875" style="58" customWidth="1"/>
    <col min="7949" max="7949" width="19" style="58" customWidth="1"/>
    <col min="7950" max="7950" width="13.26953125" style="58" customWidth="1"/>
    <col min="7951" max="7951" width="10.7265625" style="58" customWidth="1"/>
    <col min="7952" max="7952" width="11.26953125" style="58" customWidth="1"/>
    <col min="7953" max="7955" width="13.7265625" style="58" customWidth="1"/>
    <col min="7956" max="7956" width="11.26953125" style="58" customWidth="1"/>
    <col min="7957" max="7957" width="13.453125" style="58" customWidth="1"/>
    <col min="7958" max="7958" width="16.7265625" style="58" customWidth="1"/>
    <col min="7959" max="7959" width="14.7265625" style="58" customWidth="1"/>
    <col min="7960" max="7960" width="18.26953125" style="58" customWidth="1"/>
    <col min="7961" max="7961" width="18.7265625" style="58" customWidth="1"/>
    <col min="7962" max="7962" width="28" style="58" customWidth="1"/>
    <col min="7963" max="7963" width="0" style="58" hidden="1" customWidth="1"/>
    <col min="7964" max="8192" width="8.7265625" style="58"/>
    <col min="8193" max="8193" width="4.26953125" style="58" customWidth="1"/>
    <col min="8194" max="8194" width="6.453125" style="58" customWidth="1"/>
    <col min="8195" max="8195" width="28.453125" style="58" customWidth="1"/>
    <col min="8196" max="8196" width="14.453125" style="58" customWidth="1"/>
    <col min="8197" max="8197" width="13.7265625" style="58" customWidth="1"/>
    <col min="8198" max="8198" width="19.54296875" style="58" customWidth="1"/>
    <col min="8199" max="8199" width="17.26953125" style="58" customWidth="1"/>
    <col min="8200" max="8202" width="19" style="58" customWidth="1"/>
    <col min="8203" max="8203" width="11.7265625" style="58" customWidth="1"/>
    <col min="8204" max="8204" width="23.54296875" style="58" customWidth="1"/>
    <col min="8205" max="8205" width="19" style="58" customWidth="1"/>
    <col min="8206" max="8206" width="13.26953125" style="58" customWidth="1"/>
    <col min="8207" max="8207" width="10.7265625" style="58" customWidth="1"/>
    <col min="8208" max="8208" width="11.26953125" style="58" customWidth="1"/>
    <col min="8209" max="8211" width="13.7265625" style="58" customWidth="1"/>
    <col min="8212" max="8212" width="11.26953125" style="58" customWidth="1"/>
    <col min="8213" max="8213" width="13.453125" style="58" customWidth="1"/>
    <col min="8214" max="8214" width="16.7265625" style="58" customWidth="1"/>
    <col min="8215" max="8215" width="14.7265625" style="58" customWidth="1"/>
    <col min="8216" max="8216" width="18.26953125" style="58" customWidth="1"/>
    <col min="8217" max="8217" width="18.7265625" style="58" customWidth="1"/>
    <col min="8218" max="8218" width="28" style="58" customWidth="1"/>
    <col min="8219" max="8219" width="0" style="58" hidden="1" customWidth="1"/>
    <col min="8220" max="8448" width="8.7265625" style="58"/>
    <col min="8449" max="8449" width="4.26953125" style="58" customWidth="1"/>
    <col min="8450" max="8450" width="6.453125" style="58" customWidth="1"/>
    <col min="8451" max="8451" width="28.453125" style="58" customWidth="1"/>
    <col min="8452" max="8452" width="14.453125" style="58" customWidth="1"/>
    <col min="8453" max="8453" width="13.7265625" style="58" customWidth="1"/>
    <col min="8454" max="8454" width="19.54296875" style="58" customWidth="1"/>
    <col min="8455" max="8455" width="17.26953125" style="58" customWidth="1"/>
    <col min="8456" max="8458" width="19" style="58" customWidth="1"/>
    <col min="8459" max="8459" width="11.7265625" style="58" customWidth="1"/>
    <col min="8460" max="8460" width="23.54296875" style="58" customWidth="1"/>
    <col min="8461" max="8461" width="19" style="58" customWidth="1"/>
    <col min="8462" max="8462" width="13.26953125" style="58" customWidth="1"/>
    <col min="8463" max="8463" width="10.7265625" style="58" customWidth="1"/>
    <col min="8464" max="8464" width="11.26953125" style="58" customWidth="1"/>
    <col min="8465" max="8467" width="13.7265625" style="58" customWidth="1"/>
    <col min="8468" max="8468" width="11.26953125" style="58" customWidth="1"/>
    <col min="8469" max="8469" width="13.453125" style="58" customWidth="1"/>
    <col min="8470" max="8470" width="16.7265625" style="58" customWidth="1"/>
    <col min="8471" max="8471" width="14.7265625" style="58" customWidth="1"/>
    <col min="8472" max="8472" width="18.26953125" style="58" customWidth="1"/>
    <col min="8473" max="8473" width="18.7265625" style="58" customWidth="1"/>
    <col min="8474" max="8474" width="28" style="58" customWidth="1"/>
    <col min="8475" max="8475" width="0" style="58" hidden="1" customWidth="1"/>
    <col min="8476" max="8704" width="8.7265625" style="58"/>
    <col min="8705" max="8705" width="4.26953125" style="58" customWidth="1"/>
    <col min="8706" max="8706" width="6.453125" style="58" customWidth="1"/>
    <col min="8707" max="8707" width="28.453125" style="58" customWidth="1"/>
    <col min="8708" max="8708" width="14.453125" style="58" customWidth="1"/>
    <col min="8709" max="8709" width="13.7265625" style="58" customWidth="1"/>
    <col min="8710" max="8710" width="19.54296875" style="58" customWidth="1"/>
    <col min="8711" max="8711" width="17.26953125" style="58" customWidth="1"/>
    <col min="8712" max="8714" width="19" style="58" customWidth="1"/>
    <col min="8715" max="8715" width="11.7265625" style="58" customWidth="1"/>
    <col min="8716" max="8716" width="23.54296875" style="58" customWidth="1"/>
    <col min="8717" max="8717" width="19" style="58" customWidth="1"/>
    <col min="8718" max="8718" width="13.26953125" style="58" customWidth="1"/>
    <col min="8719" max="8719" width="10.7265625" style="58" customWidth="1"/>
    <col min="8720" max="8720" width="11.26953125" style="58" customWidth="1"/>
    <col min="8721" max="8723" width="13.7265625" style="58" customWidth="1"/>
    <col min="8724" max="8724" width="11.26953125" style="58" customWidth="1"/>
    <col min="8725" max="8725" width="13.453125" style="58" customWidth="1"/>
    <col min="8726" max="8726" width="16.7265625" style="58" customWidth="1"/>
    <col min="8727" max="8727" width="14.7265625" style="58" customWidth="1"/>
    <col min="8728" max="8728" width="18.26953125" style="58" customWidth="1"/>
    <col min="8729" max="8729" width="18.7265625" style="58" customWidth="1"/>
    <col min="8730" max="8730" width="28" style="58" customWidth="1"/>
    <col min="8731" max="8731" width="0" style="58" hidden="1" customWidth="1"/>
    <col min="8732" max="8960" width="8.7265625" style="58"/>
    <col min="8961" max="8961" width="4.26953125" style="58" customWidth="1"/>
    <col min="8962" max="8962" width="6.453125" style="58" customWidth="1"/>
    <col min="8963" max="8963" width="28.453125" style="58" customWidth="1"/>
    <col min="8964" max="8964" width="14.453125" style="58" customWidth="1"/>
    <col min="8965" max="8965" width="13.7265625" style="58" customWidth="1"/>
    <col min="8966" max="8966" width="19.54296875" style="58" customWidth="1"/>
    <col min="8967" max="8967" width="17.26953125" style="58" customWidth="1"/>
    <col min="8968" max="8970" width="19" style="58" customWidth="1"/>
    <col min="8971" max="8971" width="11.7265625" style="58" customWidth="1"/>
    <col min="8972" max="8972" width="23.54296875" style="58" customWidth="1"/>
    <col min="8973" max="8973" width="19" style="58" customWidth="1"/>
    <col min="8974" max="8974" width="13.26953125" style="58" customWidth="1"/>
    <col min="8975" max="8975" width="10.7265625" style="58" customWidth="1"/>
    <col min="8976" max="8976" width="11.26953125" style="58" customWidth="1"/>
    <col min="8977" max="8979" width="13.7265625" style="58" customWidth="1"/>
    <col min="8980" max="8980" width="11.26953125" style="58" customWidth="1"/>
    <col min="8981" max="8981" width="13.453125" style="58" customWidth="1"/>
    <col min="8982" max="8982" width="16.7265625" style="58" customWidth="1"/>
    <col min="8983" max="8983" width="14.7265625" style="58" customWidth="1"/>
    <col min="8984" max="8984" width="18.26953125" style="58" customWidth="1"/>
    <col min="8985" max="8985" width="18.7265625" style="58" customWidth="1"/>
    <col min="8986" max="8986" width="28" style="58" customWidth="1"/>
    <col min="8987" max="8987" width="0" style="58" hidden="1" customWidth="1"/>
    <col min="8988" max="9216" width="8.7265625" style="58"/>
    <col min="9217" max="9217" width="4.26953125" style="58" customWidth="1"/>
    <col min="9218" max="9218" width="6.453125" style="58" customWidth="1"/>
    <col min="9219" max="9219" width="28.453125" style="58" customWidth="1"/>
    <col min="9220" max="9220" width="14.453125" style="58" customWidth="1"/>
    <col min="9221" max="9221" width="13.7265625" style="58" customWidth="1"/>
    <col min="9222" max="9222" width="19.54296875" style="58" customWidth="1"/>
    <col min="9223" max="9223" width="17.26953125" style="58" customWidth="1"/>
    <col min="9224" max="9226" width="19" style="58" customWidth="1"/>
    <col min="9227" max="9227" width="11.7265625" style="58" customWidth="1"/>
    <col min="9228" max="9228" width="23.54296875" style="58" customWidth="1"/>
    <col min="9229" max="9229" width="19" style="58" customWidth="1"/>
    <col min="9230" max="9230" width="13.26953125" style="58" customWidth="1"/>
    <col min="9231" max="9231" width="10.7265625" style="58" customWidth="1"/>
    <col min="9232" max="9232" width="11.26953125" style="58" customWidth="1"/>
    <col min="9233" max="9235" width="13.7265625" style="58" customWidth="1"/>
    <col min="9236" max="9236" width="11.26953125" style="58" customWidth="1"/>
    <col min="9237" max="9237" width="13.453125" style="58" customWidth="1"/>
    <col min="9238" max="9238" width="16.7265625" style="58" customWidth="1"/>
    <col min="9239" max="9239" width="14.7265625" style="58" customWidth="1"/>
    <col min="9240" max="9240" width="18.26953125" style="58" customWidth="1"/>
    <col min="9241" max="9241" width="18.7265625" style="58" customWidth="1"/>
    <col min="9242" max="9242" width="28" style="58" customWidth="1"/>
    <col min="9243" max="9243" width="0" style="58" hidden="1" customWidth="1"/>
    <col min="9244" max="9472" width="8.7265625" style="58"/>
    <col min="9473" max="9473" width="4.26953125" style="58" customWidth="1"/>
    <col min="9474" max="9474" width="6.453125" style="58" customWidth="1"/>
    <col min="9475" max="9475" width="28.453125" style="58" customWidth="1"/>
    <col min="9476" max="9476" width="14.453125" style="58" customWidth="1"/>
    <col min="9477" max="9477" width="13.7265625" style="58" customWidth="1"/>
    <col min="9478" max="9478" width="19.54296875" style="58" customWidth="1"/>
    <col min="9479" max="9479" width="17.26953125" style="58" customWidth="1"/>
    <col min="9480" max="9482" width="19" style="58" customWidth="1"/>
    <col min="9483" max="9483" width="11.7265625" style="58" customWidth="1"/>
    <col min="9484" max="9484" width="23.54296875" style="58" customWidth="1"/>
    <col min="9485" max="9485" width="19" style="58" customWidth="1"/>
    <col min="9486" max="9486" width="13.26953125" style="58" customWidth="1"/>
    <col min="9487" max="9487" width="10.7265625" style="58" customWidth="1"/>
    <col min="9488" max="9488" width="11.26953125" style="58" customWidth="1"/>
    <col min="9489" max="9491" width="13.7265625" style="58" customWidth="1"/>
    <col min="9492" max="9492" width="11.26953125" style="58" customWidth="1"/>
    <col min="9493" max="9493" width="13.453125" style="58" customWidth="1"/>
    <col min="9494" max="9494" width="16.7265625" style="58" customWidth="1"/>
    <col min="9495" max="9495" width="14.7265625" style="58" customWidth="1"/>
    <col min="9496" max="9496" width="18.26953125" style="58" customWidth="1"/>
    <col min="9497" max="9497" width="18.7265625" style="58" customWidth="1"/>
    <col min="9498" max="9498" width="28" style="58" customWidth="1"/>
    <col min="9499" max="9499" width="0" style="58" hidden="1" customWidth="1"/>
    <col min="9500" max="9728" width="8.7265625" style="58"/>
    <col min="9729" max="9729" width="4.26953125" style="58" customWidth="1"/>
    <col min="9730" max="9730" width="6.453125" style="58" customWidth="1"/>
    <col min="9731" max="9731" width="28.453125" style="58" customWidth="1"/>
    <col min="9732" max="9732" width="14.453125" style="58" customWidth="1"/>
    <col min="9733" max="9733" width="13.7265625" style="58" customWidth="1"/>
    <col min="9734" max="9734" width="19.54296875" style="58" customWidth="1"/>
    <col min="9735" max="9735" width="17.26953125" style="58" customWidth="1"/>
    <col min="9736" max="9738" width="19" style="58" customWidth="1"/>
    <col min="9739" max="9739" width="11.7265625" style="58" customWidth="1"/>
    <col min="9740" max="9740" width="23.54296875" style="58" customWidth="1"/>
    <col min="9741" max="9741" width="19" style="58" customWidth="1"/>
    <col min="9742" max="9742" width="13.26953125" style="58" customWidth="1"/>
    <col min="9743" max="9743" width="10.7265625" style="58" customWidth="1"/>
    <col min="9744" max="9744" width="11.26953125" style="58" customWidth="1"/>
    <col min="9745" max="9747" width="13.7265625" style="58" customWidth="1"/>
    <col min="9748" max="9748" width="11.26953125" style="58" customWidth="1"/>
    <col min="9749" max="9749" width="13.453125" style="58" customWidth="1"/>
    <col min="9750" max="9750" width="16.7265625" style="58" customWidth="1"/>
    <col min="9751" max="9751" width="14.7265625" style="58" customWidth="1"/>
    <col min="9752" max="9752" width="18.26953125" style="58" customWidth="1"/>
    <col min="9753" max="9753" width="18.7265625" style="58" customWidth="1"/>
    <col min="9754" max="9754" width="28" style="58" customWidth="1"/>
    <col min="9755" max="9755" width="0" style="58" hidden="1" customWidth="1"/>
    <col min="9756" max="9984" width="8.7265625" style="58"/>
    <col min="9985" max="9985" width="4.26953125" style="58" customWidth="1"/>
    <col min="9986" max="9986" width="6.453125" style="58" customWidth="1"/>
    <col min="9987" max="9987" width="28.453125" style="58" customWidth="1"/>
    <col min="9988" max="9988" width="14.453125" style="58" customWidth="1"/>
    <col min="9989" max="9989" width="13.7265625" style="58" customWidth="1"/>
    <col min="9990" max="9990" width="19.54296875" style="58" customWidth="1"/>
    <col min="9991" max="9991" width="17.26953125" style="58" customWidth="1"/>
    <col min="9992" max="9994" width="19" style="58" customWidth="1"/>
    <col min="9995" max="9995" width="11.7265625" style="58" customWidth="1"/>
    <col min="9996" max="9996" width="23.54296875" style="58" customWidth="1"/>
    <col min="9997" max="9997" width="19" style="58" customWidth="1"/>
    <col min="9998" max="9998" width="13.26953125" style="58" customWidth="1"/>
    <col min="9999" max="9999" width="10.7265625" style="58" customWidth="1"/>
    <col min="10000" max="10000" width="11.26953125" style="58" customWidth="1"/>
    <col min="10001" max="10003" width="13.7265625" style="58" customWidth="1"/>
    <col min="10004" max="10004" width="11.26953125" style="58" customWidth="1"/>
    <col min="10005" max="10005" width="13.453125" style="58" customWidth="1"/>
    <col min="10006" max="10006" width="16.7265625" style="58" customWidth="1"/>
    <col min="10007" max="10007" width="14.7265625" style="58" customWidth="1"/>
    <col min="10008" max="10008" width="18.26953125" style="58" customWidth="1"/>
    <col min="10009" max="10009" width="18.7265625" style="58" customWidth="1"/>
    <col min="10010" max="10010" width="28" style="58" customWidth="1"/>
    <col min="10011" max="10011" width="0" style="58" hidden="1" customWidth="1"/>
    <col min="10012" max="10240" width="8.7265625" style="58"/>
    <col min="10241" max="10241" width="4.26953125" style="58" customWidth="1"/>
    <col min="10242" max="10242" width="6.453125" style="58" customWidth="1"/>
    <col min="10243" max="10243" width="28.453125" style="58" customWidth="1"/>
    <col min="10244" max="10244" width="14.453125" style="58" customWidth="1"/>
    <col min="10245" max="10245" width="13.7265625" style="58" customWidth="1"/>
    <col min="10246" max="10246" width="19.54296875" style="58" customWidth="1"/>
    <col min="10247" max="10247" width="17.26953125" style="58" customWidth="1"/>
    <col min="10248" max="10250" width="19" style="58" customWidth="1"/>
    <col min="10251" max="10251" width="11.7265625" style="58" customWidth="1"/>
    <col min="10252" max="10252" width="23.54296875" style="58" customWidth="1"/>
    <col min="10253" max="10253" width="19" style="58" customWidth="1"/>
    <col min="10254" max="10254" width="13.26953125" style="58" customWidth="1"/>
    <col min="10255" max="10255" width="10.7265625" style="58" customWidth="1"/>
    <col min="10256" max="10256" width="11.26953125" style="58" customWidth="1"/>
    <col min="10257" max="10259" width="13.7265625" style="58" customWidth="1"/>
    <col min="10260" max="10260" width="11.26953125" style="58" customWidth="1"/>
    <col min="10261" max="10261" width="13.453125" style="58" customWidth="1"/>
    <col min="10262" max="10262" width="16.7265625" style="58" customWidth="1"/>
    <col min="10263" max="10263" width="14.7265625" style="58" customWidth="1"/>
    <col min="10264" max="10264" width="18.26953125" style="58" customWidth="1"/>
    <col min="10265" max="10265" width="18.7265625" style="58" customWidth="1"/>
    <col min="10266" max="10266" width="28" style="58" customWidth="1"/>
    <col min="10267" max="10267" width="0" style="58" hidden="1" customWidth="1"/>
    <col min="10268" max="10496" width="8.7265625" style="58"/>
    <col min="10497" max="10497" width="4.26953125" style="58" customWidth="1"/>
    <col min="10498" max="10498" width="6.453125" style="58" customWidth="1"/>
    <col min="10499" max="10499" width="28.453125" style="58" customWidth="1"/>
    <col min="10500" max="10500" width="14.453125" style="58" customWidth="1"/>
    <col min="10501" max="10501" width="13.7265625" style="58" customWidth="1"/>
    <col min="10502" max="10502" width="19.54296875" style="58" customWidth="1"/>
    <col min="10503" max="10503" width="17.26953125" style="58" customWidth="1"/>
    <col min="10504" max="10506" width="19" style="58" customWidth="1"/>
    <col min="10507" max="10507" width="11.7265625" style="58" customWidth="1"/>
    <col min="10508" max="10508" width="23.54296875" style="58" customWidth="1"/>
    <col min="10509" max="10509" width="19" style="58" customWidth="1"/>
    <col min="10510" max="10510" width="13.26953125" style="58" customWidth="1"/>
    <col min="10511" max="10511" width="10.7265625" style="58" customWidth="1"/>
    <col min="10512" max="10512" width="11.26953125" style="58" customWidth="1"/>
    <col min="10513" max="10515" width="13.7265625" style="58" customWidth="1"/>
    <col min="10516" max="10516" width="11.26953125" style="58" customWidth="1"/>
    <col min="10517" max="10517" width="13.453125" style="58" customWidth="1"/>
    <col min="10518" max="10518" width="16.7265625" style="58" customWidth="1"/>
    <col min="10519" max="10519" width="14.7265625" style="58" customWidth="1"/>
    <col min="10520" max="10520" width="18.26953125" style="58" customWidth="1"/>
    <col min="10521" max="10521" width="18.7265625" style="58" customWidth="1"/>
    <col min="10522" max="10522" width="28" style="58" customWidth="1"/>
    <col min="10523" max="10523" width="0" style="58" hidden="1" customWidth="1"/>
    <col min="10524" max="10752" width="8.7265625" style="58"/>
    <col min="10753" max="10753" width="4.26953125" style="58" customWidth="1"/>
    <col min="10754" max="10754" width="6.453125" style="58" customWidth="1"/>
    <col min="10755" max="10755" width="28.453125" style="58" customWidth="1"/>
    <col min="10756" max="10756" width="14.453125" style="58" customWidth="1"/>
    <col min="10757" max="10757" width="13.7265625" style="58" customWidth="1"/>
    <col min="10758" max="10758" width="19.54296875" style="58" customWidth="1"/>
    <col min="10759" max="10759" width="17.26953125" style="58" customWidth="1"/>
    <col min="10760" max="10762" width="19" style="58" customWidth="1"/>
    <col min="10763" max="10763" width="11.7265625" style="58" customWidth="1"/>
    <col min="10764" max="10764" width="23.54296875" style="58" customWidth="1"/>
    <col min="10765" max="10765" width="19" style="58" customWidth="1"/>
    <col min="10766" max="10766" width="13.26953125" style="58" customWidth="1"/>
    <col min="10767" max="10767" width="10.7265625" style="58" customWidth="1"/>
    <col min="10768" max="10768" width="11.26953125" style="58" customWidth="1"/>
    <col min="10769" max="10771" width="13.7265625" style="58" customWidth="1"/>
    <col min="10772" max="10772" width="11.26953125" style="58" customWidth="1"/>
    <col min="10773" max="10773" width="13.453125" style="58" customWidth="1"/>
    <col min="10774" max="10774" width="16.7265625" style="58" customWidth="1"/>
    <col min="10775" max="10775" width="14.7265625" style="58" customWidth="1"/>
    <col min="10776" max="10776" width="18.26953125" style="58" customWidth="1"/>
    <col min="10777" max="10777" width="18.7265625" style="58" customWidth="1"/>
    <col min="10778" max="10778" width="28" style="58" customWidth="1"/>
    <col min="10779" max="10779" width="0" style="58" hidden="1" customWidth="1"/>
    <col min="10780" max="11008" width="8.7265625" style="58"/>
    <col min="11009" max="11009" width="4.26953125" style="58" customWidth="1"/>
    <col min="11010" max="11010" width="6.453125" style="58" customWidth="1"/>
    <col min="11011" max="11011" width="28.453125" style="58" customWidth="1"/>
    <col min="11012" max="11012" width="14.453125" style="58" customWidth="1"/>
    <col min="11013" max="11013" width="13.7265625" style="58" customWidth="1"/>
    <col min="11014" max="11014" width="19.54296875" style="58" customWidth="1"/>
    <col min="11015" max="11015" width="17.26953125" style="58" customWidth="1"/>
    <col min="11016" max="11018" width="19" style="58" customWidth="1"/>
    <col min="11019" max="11019" width="11.7265625" style="58" customWidth="1"/>
    <col min="11020" max="11020" width="23.54296875" style="58" customWidth="1"/>
    <col min="11021" max="11021" width="19" style="58" customWidth="1"/>
    <col min="11022" max="11022" width="13.26953125" style="58" customWidth="1"/>
    <col min="11023" max="11023" width="10.7265625" style="58" customWidth="1"/>
    <col min="11024" max="11024" width="11.26953125" style="58" customWidth="1"/>
    <col min="11025" max="11027" width="13.7265625" style="58" customWidth="1"/>
    <col min="11028" max="11028" width="11.26953125" style="58" customWidth="1"/>
    <col min="11029" max="11029" width="13.453125" style="58" customWidth="1"/>
    <col min="11030" max="11030" width="16.7265625" style="58" customWidth="1"/>
    <col min="11031" max="11031" width="14.7265625" style="58" customWidth="1"/>
    <col min="11032" max="11032" width="18.26953125" style="58" customWidth="1"/>
    <col min="11033" max="11033" width="18.7265625" style="58" customWidth="1"/>
    <col min="11034" max="11034" width="28" style="58" customWidth="1"/>
    <col min="11035" max="11035" width="0" style="58" hidden="1" customWidth="1"/>
    <col min="11036" max="11264" width="8.7265625" style="58"/>
    <col min="11265" max="11265" width="4.26953125" style="58" customWidth="1"/>
    <col min="11266" max="11266" width="6.453125" style="58" customWidth="1"/>
    <col min="11267" max="11267" width="28.453125" style="58" customWidth="1"/>
    <col min="11268" max="11268" width="14.453125" style="58" customWidth="1"/>
    <col min="11269" max="11269" width="13.7265625" style="58" customWidth="1"/>
    <col min="11270" max="11270" width="19.54296875" style="58" customWidth="1"/>
    <col min="11271" max="11271" width="17.26953125" style="58" customWidth="1"/>
    <col min="11272" max="11274" width="19" style="58" customWidth="1"/>
    <col min="11275" max="11275" width="11.7265625" style="58" customWidth="1"/>
    <col min="11276" max="11276" width="23.54296875" style="58" customWidth="1"/>
    <col min="11277" max="11277" width="19" style="58" customWidth="1"/>
    <col min="11278" max="11278" width="13.26953125" style="58" customWidth="1"/>
    <col min="11279" max="11279" width="10.7265625" style="58" customWidth="1"/>
    <col min="11280" max="11280" width="11.26953125" style="58" customWidth="1"/>
    <col min="11281" max="11283" width="13.7265625" style="58" customWidth="1"/>
    <col min="11284" max="11284" width="11.26953125" style="58" customWidth="1"/>
    <col min="11285" max="11285" width="13.453125" style="58" customWidth="1"/>
    <col min="11286" max="11286" width="16.7265625" style="58" customWidth="1"/>
    <col min="11287" max="11287" width="14.7265625" style="58" customWidth="1"/>
    <col min="11288" max="11288" width="18.26953125" style="58" customWidth="1"/>
    <col min="11289" max="11289" width="18.7265625" style="58" customWidth="1"/>
    <col min="11290" max="11290" width="28" style="58" customWidth="1"/>
    <col min="11291" max="11291" width="0" style="58" hidden="1" customWidth="1"/>
    <col min="11292" max="11520" width="8.7265625" style="58"/>
    <col min="11521" max="11521" width="4.26953125" style="58" customWidth="1"/>
    <col min="11522" max="11522" width="6.453125" style="58" customWidth="1"/>
    <col min="11523" max="11523" width="28.453125" style="58" customWidth="1"/>
    <col min="11524" max="11524" width="14.453125" style="58" customWidth="1"/>
    <col min="11525" max="11525" width="13.7265625" style="58" customWidth="1"/>
    <col min="11526" max="11526" width="19.54296875" style="58" customWidth="1"/>
    <col min="11527" max="11527" width="17.26953125" style="58" customWidth="1"/>
    <col min="11528" max="11530" width="19" style="58" customWidth="1"/>
    <col min="11531" max="11531" width="11.7265625" style="58" customWidth="1"/>
    <col min="11532" max="11532" width="23.54296875" style="58" customWidth="1"/>
    <col min="11533" max="11533" width="19" style="58" customWidth="1"/>
    <col min="11534" max="11534" width="13.26953125" style="58" customWidth="1"/>
    <col min="11535" max="11535" width="10.7265625" style="58" customWidth="1"/>
    <col min="11536" max="11536" width="11.26953125" style="58" customWidth="1"/>
    <col min="11537" max="11539" width="13.7265625" style="58" customWidth="1"/>
    <col min="11540" max="11540" width="11.26953125" style="58" customWidth="1"/>
    <col min="11541" max="11541" width="13.453125" style="58" customWidth="1"/>
    <col min="11542" max="11542" width="16.7265625" style="58" customWidth="1"/>
    <col min="11543" max="11543" width="14.7265625" style="58" customWidth="1"/>
    <col min="11544" max="11544" width="18.26953125" style="58" customWidth="1"/>
    <col min="11545" max="11545" width="18.7265625" style="58" customWidth="1"/>
    <col min="11546" max="11546" width="28" style="58" customWidth="1"/>
    <col min="11547" max="11547" width="0" style="58" hidden="1" customWidth="1"/>
    <col min="11548" max="11776" width="8.7265625" style="58"/>
    <col min="11777" max="11777" width="4.26953125" style="58" customWidth="1"/>
    <col min="11778" max="11778" width="6.453125" style="58" customWidth="1"/>
    <col min="11779" max="11779" width="28.453125" style="58" customWidth="1"/>
    <col min="11780" max="11780" width="14.453125" style="58" customWidth="1"/>
    <col min="11781" max="11781" width="13.7265625" style="58" customWidth="1"/>
    <col min="11782" max="11782" width="19.54296875" style="58" customWidth="1"/>
    <col min="11783" max="11783" width="17.26953125" style="58" customWidth="1"/>
    <col min="11784" max="11786" width="19" style="58" customWidth="1"/>
    <col min="11787" max="11787" width="11.7265625" style="58" customWidth="1"/>
    <col min="11788" max="11788" width="23.54296875" style="58" customWidth="1"/>
    <col min="11789" max="11789" width="19" style="58" customWidth="1"/>
    <col min="11790" max="11790" width="13.26953125" style="58" customWidth="1"/>
    <col min="11791" max="11791" width="10.7265625" style="58" customWidth="1"/>
    <col min="11792" max="11792" width="11.26953125" style="58" customWidth="1"/>
    <col min="11793" max="11795" width="13.7265625" style="58" customWidth="1"/>
    <col min="11796" max="11796" width="11.26953125" style="58" customWidth="1"/>
    <col min="11797" max="11797" width="13.453125" style="58" customWidth="1"/>
    <col min="11798" max="11798" width="16.7265625" style="58" customWidth="1"/>
    <col min="11799" max="11799" width="14.7265625" style="58" customWidth="1"/>
    <col min="11800" max="11800" width="18.26953125" style="58" customWidth="1"/>
    <col min="11801" max="11801" width="18.7265625" style="58" customWidth="1"/>
    <col min="11802" max="11802" width="28" style="58" customWidth="1"/>
    <col min="11803" max="11803" width="0" style="58" hidden="1" customWidth="1"/>
    <col min="11804" max="12032" width="8.7265625" style="58"/>
    <col min="12033" max="12033" width="4.26953125" style="58" customWidth="1"/>
    <col min="12034" max="12034" width="6.453125" style="58" customWidth="1"/>
    <col min="12035" max="12035" width="28.453125" style="58" customWidth="1"/>
    <col min="12036" max="12036" width="14.453125" style="58" customWidth="1"/>
    <col min="12037" max="12037" width="13.7265625" style="58" customWidth="1"/>
    <col min="12038" max="12038" width="19.54296875" style="58" customWidth="1"/>
    <col min="12039" max="12039" width="17.26953125" style="58" customWidth="1"/>
    <col min="12040" max="12042" width="19" style="58" customWidth="1"/>
    <col min="12043" max="12043" width="11.7265625" style="58" customWidth="1"/>
    <col min="12044" max="12044" width="23.54296875" style="58" customWidth="1"/>
    <col min="12045" max="12045" width="19" style="58" customWidth="1"/>
    <col min="12046" max="12046" width="13.26953125" style="58" customWidth="1"/>
    <col min="12047" max="12047" width="10.7265625" style="58" customWidth="1"/>
    <col min="12048" max="12048" width="11.26953125" style="58" customWidth="1"/>
    <col min="12049" max="12051" width="13.7265625" style="58" customWidth="1"/>
    <col min="12052" max="12052" width="11.26953125" style="58" customWidth="1"/>
    <col min="12053" max="12053" width="13.453125" style="58" customWidth="1"/>
    <col min="12054" max="12054" width="16.7265625" style="58" customWidth="1"/>
    <col min="12055" max="12055" width="14.7265625" style="58" customWidth="1"/>
    <col min="12056" max="12056" width="18.26953125" style="58" customWidth="1"/>
    <col min="12057" max="12057" width="18.7265625" style="58" customWidth="1"/>
    <col min="12058" max="12058" width="28" style="58" customWidth="1"/>
    <col min="12059" max="12059" width="0" style="58" hidden="1" customWidth="1"/>
    <col min="12060" max="12288" width="8.7265625" style="58"/>
    <col min="12289" max="12289" width="4.26953125" style="58" customWidth="1"/>
    <col min="12290" max="12290" width="6.453125" style="58" customWidth="1"/>
    <col min="12291" max="12291" width="28.453125" style="58" customWidth="1"/>
    <col min="12292" max="12292" width="14.453125" style="58" customWidth="1"/>
    <col min="12293" max="12293" width="13.7265625" style="58" customWidth="1"/>
    <col min="12294" max="12294" width="19.54296875" style="58" customWidth="1"/>
    <col min="12295" max="12295" width="17.26953125" style="58" customWidth="1"/>
    <col min="12296" max="12298" width="19" style="58" customWidth="1"/>
    <col min="12299" max="12299" width="11.7265625" style="58" customWidth="1"/>
    <col min="12300" max="12300" width="23.54296875" style="58" customWidth="1"/>
    <col min="12301" max="12301" width="19" style="58" customWidth="1"/>
    <col min="12302" max="12302" width="13.26953125" style="58" customWidth="1"/>
    <col min="12303" max="12303" width="10.7265625" style="58" customWidth="1"/>
    <col min="12304" max="12304" width="11.26953125" style="58" customWidth="1"/>
    <col min="12305" max="12307" width="13.7265625" style="58" customWidth="1"/>
    <col min="12308" max="12308" width="11.26953125" style="58" customWidth="1"/>
    <col min="12309" max="12309" width="13.453125" style="58" customWidth="1"/>
    <col min="12310" max="12310" width="16.7265625" style="58" customWidth="1"/>
    <col min="12311" max="12311" width="14.7265625" style="58" customWidth="1"/>
    <col min="12312" max="12312" width="18.26953125" style="58" customWidth="1"/>
    <col min="12313" max="12313" width="18.7265625" style="58" customWidth="1"/>
    <col min="12314" max="12314" width="28" style="58" customWidth="1"/>
    <col min="12315" max="12315" width="0" style="58" hidden="1" customWidth="1"/>
    <col min="12316" max="12544" width="8.7265625" style="58"/>
    <col min="12545" max="12545" width="4.26953125" style="58" customWidth="1"/>
    <col min="12546" max="12546" width="6.453125" style="58" customWidth="1"/>
    <col min="12547" max="12547" width="28.453125" style="58" customWidth="1"/>
    <col min="12548" max="12548" width="14.453125" style="58" customWidth="1"/>
    <col min="12549" max="12549" width="13.7265625" style="58" customWidth="1"/>
    <col min="12550" max="12550" width="19.54296875" style="58" customWidth="1"/>
    <col min="12551" max="12551" width="17.26953125" style="58" customWidth="1"/>
    <col min="12552" max="12554" width="19" style="58" customWidth="1"/>
    <col min="12555" max="12555" width="11.7265625" style="58" customWidth="1"/>
    <col min="12556" max="12556" width="23.54296875" style="58" customWidth="1"/>
    <col min="12557" max="12557" width="19" style="58" customWidth="1"/>
    <col min="12558" max="12558" width="13.26953125" style="58" customWidth="1"/>
    <col min="12559" max="12559" width="10.7265625" style="58" customWidth="1"/>
    <col min="12560" max="12560" width="11.26953125" style="58" customWidth="1"/>
    <col min="12561" max="12563" width="13.7265625" style="58" customWidth="1"/>
    <col min="12564" max="12564" width="11.26953125" style="58" customWidth="1"/>
    <col min="12565" max="12565" width="13.453125" style="58" customWidth="1"/>
    <col min="12566" max="12566" width="16.7265625" style="58" customWidth="1"/>
    <col min="12567" max="12567" width="14.7265625" style="58" customWidth="1"/>
    <col min="12568" max="12568" width="18.26953125" style="58" customWidth="1"/>
    <col min="12569" max="12569" width="18.7265625" style="58" customWidth="1"/>
    <col min="12570" max="12570" width="28" style="58" customWidth="1"/>
    <col min="12571" max="12571" width="0" style="58" hidden="1" customWidth="1"/>
    <col min="12572" max="12800" width="8.7265625" style="58"/>
    <col min="12801" max="12801" width="4.26953125" style="58" customWidth="1"/>
    <col min="12802" max="12802" width="6.453125" style="58" customWidth="1"/>
    <col min="12803" max="12803" width="28.453125" style="58" customWidth="1"/>
    <col min="12804" max="12804" width="14.453125" style="58" customWidth="1"/>
    <col min="12805" max="12805" width="13.7265625" style="58" customWidth="1"/>
    <col min="12806" max="12806" width="19.54296875" style="58" customWidth="1"/>
    <col min="12807" max="12807" width="17.26953125" style="58" customWidth="1"/>
    <col min="12808" max="12810" width="19" style="58" customWidth="1"/>
    <col min="12811" max="12811" width="11.7265625" style="58" customWidth="1"/>
    <col min="12812" max="12812" width="23.54296875" style="58" customWidth="1"/>
    <col min="12813" max="12813" width="19" style="58" customWidth="1"/>
    <col min="12814" max="12814" width="13.26953125" style="58" customWidth="1"/>
    <col min="12815" max="12815" width="10.7265625" style="58" customWidth="1"/>
    <col min="12816" max="12816" width="11.26953125" style="58" customWidth="1"/>
    <col min="12817" max="12819" width="13.7265625" style="58" customWidth="1"/>
    <col min="12820" max="12820" width="11.26953125" style="58" customWidth="1"/>
    <col min="12821" max="12821" width="13.453125" style="58" customWidth="1"/>
    <col min="12822" max="12822" width="16.7265625" style="58" customWidth="1"/>
    <col min="12823" max="12823" width="14.7265625" style="58" customWidth="1"/>
    <col min="12824" max="12824" width="18.26953125" style="58" customWidth="1"/>
    <col min="12825" max="12825" width="18.7265625" style="58" customWidth="1"/>
    <col min="12826" max="12826" width="28" style="58" customWidth="1"/>
    <col min="12827" max="12827" width="0" style="58" hidden="1" customWidth="1"/>
    <col min="12828" max="13056" width="8.7265625" style="58"/>
    <col min="13057" max="13057" width="4.26953125" style="58" customWidth="1"/>
    <col min="13058" max="13058" width="6.453125" style="58" customWidth="1"/>
    <col min="13059" max="13059" width="28.453125" style="58" customWidth="1"/>
    <col min="13060" max="13060" width="14.453125" style="58" customWidth="1"/>
    <col min="13061" max="13061" width="13.7265625" style="58" customWidth="1"/>
    <col min="13062" max="13062" width="19.54296875" style="58" customWidth="1"/>
    <col min="13063" max="13063" width="17.26953125" style="58" customWidth="1"/>
    <col min="13064" max="13066" width="19" style="58" customWidth="1"/>
    <col min="13067" max="13067" width="11.7265625" style="58" customWidth="1"/>
    <col min="13068" max="13068" width="23.54296875" style="58" customWidth="1"/>
    <col min="13069" max="13069" width="19" style="58" customWidth="1"/>
    <col min="13070" max="13070" width="13.26953125" style="58" customWidth="1"/>
    <col min="13071" max="13071" width="10.7265625" style="58" customWidth="1"/>
    <col min="13072" max="13072" width="11.26953125" style="58" customWidth="1"/>
    <col min="13073" max="13075" width="13.7265625" style="58" customWidth="1"/>
    <col min="13076" max="13076" width="11.26953125" style="58" customWidth="1"/>
    <col min="13077" max="13077" width="13.453125" style="58" customWidth="1"/>
    <col min="13078" max="13078" width="16.7265625" style="58" customWidth="1"/>
    <col min="13079" max="13079" width="14.7265625" style="58" customWidth="1"/>
    <col min="13080" max="13080" width="18.26953125" style="58" customWidth="1"/>
    <col min="13081" max="13081" width="18.7265625" style="58" customWidth="1"/>
    <col min="13082" max="13082" width="28" style="58" customWidth="1"/>
    <col min="13083" max="13083" width="0" style="58" hidden="1" customWidth="1"/>
    <col min="13084" max="13312" width="8.7265625" style="58"/>
    <col min="13313" max="13313" width="4.26953125" style="58" customWidth="1"/>
    <col min="13314" max="13314" width="6.453125" style="58" customWidth="1"/>
    <col min="13315" max="13315" width="28.453125" style="58" customWidth="1"/>
    <col min="13316" max="13316" width="14.453125" style="58" customWidth="1"/>
    <col min="13317" max="13317" width="13.7265625" style="58" customWidth="1"/>
    <col min="13318" max="13318" width="19.54296875" style="58" customWidth="1"/>
    <col min="13319" max="13319" width="17.26953125" style="58" customWidth="1"/>
    <col min="13320" max="13322" width="19" style="58" customWidth="1"/>
    <col min="13323" max="13323" width="11.7265625" style="58" customWidth="1"/>
    <col min="13324" max="13324" width="23.54296875" style="58" customWidth="1"/>
    <col min="13325" max="13325" width="19" style="58" customWidth="1"/>
    <col min="13326" max="13326" width="13.26953125" style="58" customWidth="1"/>
    <col min="13327" max="13327" width="10.7265625" style="58" customWidth="1"/>
    <col min="13328" max="13328" width="11.26953125" style="58" customWidth="1"/>
    <col min="13329" max="13331" width="13.7265625" style="58" customWidth="1"/>
    <col min="13332" max="13332" width="11.26953125" style="58" customWidth="1"/>
    <col min="13333" max="13333" width="13.453125" style="58" customWidth="1"/>
    <col min="13334" max="13334" width="16.7265625" style="58" customWidth="1"/>
    <col min="13335" max="13335" width="14.7265625" style="58" customWidth="1"/>
    <col min="13336" max="13336" width="18.26953125" style="58" customWidth="1"/>
    <col min="13337" max="13337" width="18.7265625" style="58" customWidth="1"/>
    <col min="13338" max="13338" width="28" style="58" customWidth="1"/>
    <col min="13339" max="13339" width="0" style="58" hidden="1" customWidth="1"/>
    <col min="13340" max="13568" width="8.7265625" style="58"/>
    <col min="13569" max="13569" width="4.26953125" style="58" customWidth="1"/>
    <col min="13570" max="13570" width="6.453125" style="58" customWidth="1"/>
    <col min="13571" max="13571" width="28.453125" style="58" customWidth="1"/>
    <col min="13572" max="13572" width="14.453125" style="58" customWidth="1"/>
    <col min="13573" max="13573" width="13.7265625" style="58" customWidth="1"/>
    <col min="13574" max="13574" width="19.54296875" style="58" customWidth="1"/>
    <col min="13575" max="13575" width="17.26953125" style="58" customWidth="1"/>
    <col min="13576" max="13578" width="19" style="58" customWidth="1"/>
    <col min="13579" max="13579" width="11.7265625" style="58" customWidth="1"/>
    <col min="13580" max="13580" width="23.54296875" style="58" customWidth="1"/>
    <col min="13581" max="13581" width="19" style="58" customWidth="1"/>
    <col min="13582" max="13582" width="13.26953125" style="58" customWidth="1"/>
    <col min="13583" max="13583" width="10.7265625" style="58" customWidth="1"/>
    <col min="13584" max="13584" width="11.26953125" style="58" customWidth="1"/>
    <col min="13585" max="13587" width="13.7265625" style="58" customWidth="1"/>
    <col min="13588" max="13588" width="11.26953125" style="58" customWidth="1"/>
    <col min="13589" max="13589" width="13.453125" style="58" customWidth="1"/>
    <col min="13590" max="13590" width="16.7265625" style="58" customWidth="1"/>
    <col min="13591" max="13591" width="14.7265625" style="58" customWidth="1"/>
    <col min="13592" max="13592" width="18.26953125" style="58" customWidth="1"/>
    <col min="13593" max="13593" width="18.7265625" style="58" customWidth="1"/>
    <col min="13594" max="13594" width="28" style="58" customWidth="1"/>
    <col min="13595" max="13595" width="0" style="58" hidden="1" customWidth="1"/>
    <col min="13596" max="13824" width="8.7265625" style="58"/>
    <col min="13825" max="13825" width="4.26953125" style="58" customWidth="1"/>
    <col min="13826" max="13826" width="6.453125" style="58" customWidth="1"/>
    <col min="13827" max="13827" width="28.453125" style="58" customWidth="1"/>
    <col min="13828" max="13828" width="14.453125" style="58" customWidth="1"/>
    <col min="13829" max="13829" width="13.7265625" style="58" customWidth="1"/>
    <col min="13830" max="13830" width="19.54296875" style="58" customWidth="1"/>
    <col min="13831" max="13831" width="17.26953125" style="58" customWidth="1"/>
    <col min="13832" max="13834" width="19" style="58" customWidth="1"/>
    <col min="13835" max="13835" width="11.7265625" style="58" customWidth="1"/>
    <col min="13836" max="13836" width="23.54296875" style="58" customWidth="1"/>
    <col min="13837" max="13837" width="19" style="58" customWidth="1"/>
    <col min="13838" max="13838" width="13.26953125" style="58" customWidth="1"/>
    <col min="13839" max="13839" width="10.7265625" style="58" customWidth="1"/>
    <col min="13840" max="13840" width="11.26953125" style="58" customWidth="1"/>
    <col min="13841" max="13843" width="13.7265625" style="58" customWidth="1"/>
    <col min="13844" max="13844" width="11.26953125" style="58" customWidth="1"/>
    <col min="13845" max="13845" width="13.453125" style="58" customWidth="1"/>
    <col min="13846" max="13846" width="16.7265625" style="58" customWidth="1"/>
    <col min="13847" max="13847" width="14.7265625" style="58" customWidth="1"/>
    <col min="13848" max="13848" width="18.26953125" style="58" customWidth="1"/>
    <col min="13849" max="13849" width="18.7265625" style="58" customWidth="1"/>
    <col min="13850" max="13850" width="28" style="58" customWidth="1"/>
    <col min="13851" max="13851" width="0" style="58" hidden="1" customWidth="1"/>
    <col min="13852" max="14080" width="8.7265625" style="58"/>
    <col min="14081" max="14081" width="4.26953125" style="58" customWidth="1"/>
    <col min="14082" max="14082" width="6.453125" style="58" customWidth="1"/>
    <col min="14083" max="14083" width="28.453125" style="58" customWidth="1"/>
    <col min="14084" max="14084" width="14.453125" style="58" customWidth="1"/>
    <col min="14085" max="14085" width="13.7265625" style="58" customWidth="1"/>
    <col min="14086" max="14086" width="19.54296875" style="58" customWidth="1"/>
    <col min="14087" max="14087" width="17.26953125" style="58" customWidth="1"/>
    <col min="14088" max="14090" width="19" style="58" customWidth="1"/>
    <col min="14091" max="14091" width="11.7265625" style="58" customWidth="1"/>
    <col min="14092" max="14092" width="23.54296875" style="58" customWidth="1"/>
    <col min="14093" max="14093" width="19" style="58" customWidth="1"/>
    <col min="14094" max="14094" width="13.26953125" style="58" customWidth="1"/>
    <col min="14095" max="14095" width="10.7265625" style="58" customWidth="1"/>
    <col min="14096" max="14096" width="11.26953125" style="58" customWidth="1"/>
    <col min="14097" max="14099" width="13.7265625" style="58" customWidth="1"/>
    <col min="14100" max="14100" width="11.26953125" style="58" customWidth="1"/>
    <col min="14101" max="14101" width="13.453125" style="58" customWidth="1"/>
    <col min="14102" max="14102" width="16.7265625" style="58" customWidth="1"/>
    <col min="14103" max="14103" width="14.7265625" style="58" customWidth="1"/>
    <col min="14104" max="14104" width="18.26953125" style="58" customWidth="1"/>
    <col min="14105" max="14105" width="18.7265625" style="58" customWidth="1"/>
    <col min="14106" max="14106" width="28" style="58" customWidth="1"/>
    <col min="14107" max="14107" width="0" style="58" hidden="1" customWidth="1"/>
    <col min="14108" max="14336" width="8.7265625" style="58"/>
    <col min="14337" max="14337" width="4.26953125" style="58" customWidth="1"/>
    <col min="14338" max="14338" width="6.453125" style="58" customWidth="1"/>
    <col min="14339" max="14339" width="28.453125" style="58" customWidth="1"/>
    <col min="14340" max="14340" width="14.453125" style="58" customWidth="1"/>
    <col min="14341" max="14341" width="13.7265625" style="58" customWidth="1"/>
    <col min="14342" max="14342" width="19.54296875" style="58" customWidth="1"/>
    <col min="14343" max="14343" width="17.26953125" style="58" customWidth="1"/>
    <col min="14344" max="14346" width="19" style="58" customWidth="1"/>
    <col min="14347" max="14347" width="11.7265625" style="58" customWidth="1"/>
    <col min="14348" max="14348" width="23.54296875" style="58" customWidth="1"/>
    <col min="14349" max="14349" width="19" style="58" customWidth="1"/>
    <col min="14350" max="14350" width="13.26953125" style="58" customWidth="1"/>
    <col min="14351" max="14351" width="10.7265625" style="58" customWidth="1"/>
    <col min="14352" max="14352" width="11.26953125" style="58" customWidth="1"/>
    <col min="14353" max="14355" width="13.7265625" style="58" customWidth="1"/>
    <col min="14356" max="14356" width="11.26953125" style="58" customWidth="1"/>
    <col min="14357" max="14357" width="13.453125" style="58" customWidth="1"/>
    <col min="14358" max="14358" width="16.7265625" style="58" customWidth="1"/>
    <col min="14359" max="14359" width="14.7265625" style="58" customWidth="1"/>
    <col min="14360" max="14360" width="18.26953125" style="58" customWidth="1"/>
    <col min="14361" max="14361" width="18.7265625" style="58" customWidth="1"/>
    <col min="14362" max="14362" width="28" style="58" customWidth="1"/>
    <col min="14363" max="14363" width="0" style="58" hidden="1" customWidth="1"/>
    <col min="14364" max="14592" width="8.7265625" style="58"/>
    <col min="14593" max="14593" width="4.26953125" style="58" customWidth="1"/>
    <col min="14594" max="14594" width="6.453125" style="58" customWidth="1"/>
    <col min="14595" max="14595" width="28.453125" style="58" customWidth="1"/>
    <col min="14596" max="14596" width="14.453125" style="58" customWidth="1"/>
    <col min="14597" max="14597" width="13.7265625" style="58" customWidth="1"/>
    <col min="14598" max="14598" width="19.54296875" style="58" customWidth="1"/>
    <col min="14599" max="14599" width="17.26953125" style="58" customWidth="1"/>
    <col min="14600" max="14602" width="19" style="58" customWidth="1"/>
    <col min="14603" max="14603" width="11.7265625" style="58" customWidth="1"/>
    <col min="14604" max="14604" width="23.54296875" style="58" customWidth="1"/>
    <col min="14605" max="14605" width="19" style="58" customWidth="1"/>
    <col min="14606" max="14606" width="13.26953125" style="58" customWidth="1"/>
    <col min="14607" max="14607" width="10.7265625" style="58" customWidth="1"/>
    <col min="14608" max="14608" width="11.26953125" style="58" customWidth="1"/>
    <col min="14609" max="14611" width="13.7265625" style="58" customWidth="1"/>
    <col min="14612" max="14612" width="11.26953125" style="58" customWidth="1"/>
    <col min="14613" max="14613" width="13.453125" style="58" customWidth="1"/>
    <col min="14614" max="14614" width="16.7265625" style="58" customWidth="1"/>
    <col min="14615" max="14615" width="14.7265625" style="58" customWidth="1"/>
    <col min="14616" max="14616" width="18.26953125" style="58" customWidth="1"/>
    <col min="14617" max="14617" width="18.7265625" style="58" customWidth="1"/>
    <col min="14618" max="14618" width="28" style="58" customWidth="1"/>
    <col min="14619" max="14619" width="0" style="58" hidden="1" customWidth="1"/>
    <col min="14620" max="14848" width="8.7265625" style="58"/>
    <col min="14849" max="14849" width="4.26953125" style="58" customWidth="1"/>
    <col min="14850" max="14850" width="6.453125" style="58" customWidth="1"/>
    <col min="14851" max="14851" width="28.453125" style="58" customWidth="1"/>
    <col min="14852" max="14852" width="14.453125" style="58" customWidth="1"/>
    <col min="14853" max="14853" width="13.7265625" style="58" customWidth="1"/>
    <col min="14854" max="14854" width="19.54296875" style="58" customWidth="1"/>
    <col min="14855" max="14855" width="17.26953125" style="58" customWidth="1"/>
    <col min="14856" max="14858" width="19" style="58" customWidth="1"/>
    <col min="14859" max="14859" width="11.7265625" style="58" customWidth="1"/>
    <col min="14860" max="14860" width="23.54296875" style="58" customWidth="1"/>
    <col min="14861" max="14861" width="19" style="58" customWidth="1"/>
    <col min="14862" max="14862" width="13.26953125" style="58" customWidth="1"/>
    <col min="14863" max="14863" width="10.7265625" style="58" customWidth="1"/>
    <col min="14864" max="14864" width="11.26953125" style="58" customWidth="1"/>
    <col min="14865" max="14867" width="13.7265625" style="58" customWidth="1"/>
    <col min="14868" max="14868" width="11.26953125" style="58" customWidth="1"/>
    <col min="14869" max="14869" width="13.453125" style="58" customWidth="1"/>
    <col min="14870" max="14870" width="16.7265625" style="58" customWidth="1"/>
    <col min="14871" max="14871" width="14.7265625" style="58" customWidth="1"/>
    <col min="14872" max="14872" width="18.26953125" style="58" customWidth="1"/>
    <col min="14873" max="14873" width="18.7265625" style="58" customWidth="1"/>
    <col min="14874" max="14874" width="28" style="58" customWidth="1"/>
    <col min="14875" max="14875" width="0" style="58" hidden="1" customWidth="1"/>
    <col min="14876" max="15104" width="8.7265625" style="58"/>
    <col min="15105" max="15105" width="4.26953125" style="58" customWidth="1"/>
    <col min="15106" max="15106" width="6.453125" style="58" customWidth="1"/>
    <col min="15107" max="15107" width="28.453125" style="58" customWidth="1"/>
    <col min="15108" max="15108" width="14.453125" style="58" customWidth="1"/>
    <col min="15109" max="15109" width="13.7265625" style="58" customWidth="1"/>
    <col min="15110" max="15110" width="19.54296875" style="58" customWidth="1"/>
    <col min="15111" max="15111" width="17.26953125" style="58" customWidth="1"/>
    <col min="15112" max="15114" width="19" style="58" customWidth="1"/>
    <col min="15115" max="15115" width="11.7265625" style="58" customWidth="1"/>
    <col min="15116" max="15116" width="23.54296875" style="58" customWidth="1"/>
    <col min="15117" max="15117" width="19" style="58" customWidth="1"/>
    <col min="15118" max="15118" width="13.26953125" style="58" customWidth="1"/>
    <col min="15119" max="15119" width="10.7265625" style="58" customWidth="1"/>
    <col min="15120" max="15120" width="11.26953125" style="58" customWidth="1"/>
    <col min="15121" max="15123" width="13.7265625" style="58" customWidth="1"/>
    <col min="15124" max="15124" width="11.26953125" style="58" customWidth="1"/>
    <col min="15125" max="15125" width="13.453125" style="58" customWidth="1"/>
    <col min="15126" max="15126" width="16.7265625" style="58" customWidth="1"/>
    <col min="15127" max="15127" width="14.7265625" style="58" customWidth="1"/>
    <col min="15128" max="15128" width="18.26953125" style="58" customWidth="1"/>
    <col min="15129" max="15129" width="18.7265625" style="58" customWidth="1"/>
    <col min="15130" max="15130" width="28" style="58" customWidth="1"/>
    <col min="15131" max="15131" width="0" style="58" hidden="1" customWidth="1"/>
    <col min="15132" max="15360" width="8.7265625" style="58"/>
    <col min="15361" max="15361" width="4.26953125" style="58" customWidth="1"/>
    <col min="15362" max="15362" width="6.453125" style="58" customWidth="1"/>
    <col min="15363" max="15363" width="28.453125" style="58" customWidth="1"/>
    <col min="15364" max="15364" width="14.453125" style="58" customWidth="1"/>
    <col min="15365" max="15365" width="13.7265625" style="58" customWidth="1"/>
    <col min="15366" max="15366" width="19.54296875" style="58" customWidth="1"/>
    <col min="15367" max="15367" width="17.26953125" style="58" customWidth="1"/>
    <col min="15368" max="15370" width="19" style="58" customWidth="1"/>
    <col min="15371" max="15371" width="11.7265625" style="58" customWidth="1"/>
    <col min="15372" max="15372" width="23.54296875" style="58" customWidth="1"/>
    <col min="15373" max="15373" width="19" style="58" customWidth="1"/>
    <col min="15374" max="15374" width="13.26953125" style="58" customWidth="1"/>
    <col min="15375" max="15375" width="10.7265625" style="58" customWidth="1"/>
    <col min="15376" max="15376" width="11.26953125" style="58" customWidth="1"/>
    <col min="15377" max="15379" width="13.7265625" style="58" customWidth="1"/>
    <col min="15380" max="15380" width="11.26953125" style="58" customWidth="1"/>
    <col min="15381" max="15381" width="13.453125" style="58" customWidth="1"/>
    <col min="15382" max="15382" width="16.7265625" style="58" customWidth="1"/>
    <col min="15383" max="15383" width="14.7265625" style="58" customWidth="1"/>
    <col min="15384" max="15384" width="18.26953125" style="58" customWidth="1"/>
    <col min="15385" max="15385" width="18.7265625" style="58" customWidth="1"/>
    <col min="15386" max="15386" width="28" style="58" customWidth="1"/>
    <col min="15387" max="15387" width="0" style="58" hidden="1" customWidth="1"/>
    <col min="15388" max="15616" width="8.7265625" style="58"/>
    <col min="15617" max="15617" width="4.26953125" style="58" customWidth="1"/>
    <col min="15618" max="15618" width="6.453125" style="58" customWidth="1"/>
    <col min="15619" max="15619" width="28.453125" style="58" customWidth="1"/>
    <col min="15620" max="15620" width="14.453125" style="58" customWidth="1"/>
    <col min="15621" max="15621" width="13.7265625" style="58" customWidth="1"/>
    <col min="15622" max="15622" width="19.54296875" style="58" customWidth="1"/>
    <col min="15623" max="15623" width="17.26953125" style="58" customWidth="1"/>
    <col min="15624" max="15626" width="19" style="58" customWidth="1"/>
    <col min="15627" max="15627" width="11.7265625" style="58" customWidth="1"/>
    <col min="15628" max="15628" width="23.54296875" style="58" customWidth="1"/>
    <col min="15629" max="15629" width="19" style="58" customWidth="1"/>
    <col min="15630" max="15630" width="13.26953125" style="58" customWidth="1"/>
    <col min="15631" max="15631" width="10.7265625" style="58" customWidth="1"/>
    <col min="15632" max="15632" width="11.26953125" style="58" customWidth="1"/>
    <col min="15633" max="15635" width="13.7265625" style="58" customWidth="1"/>
    <col min="15636" max="15636" width="11.26953125" style="58" customWidth="1"/>
    <col min="15637" max="15637" width="13.453125" style="58" customWidth="1"/>
    <col min="15638" max="15638" width="16.7265625" style="58" customWidth="1"/>
    <col min="15639" max="15639" width="14.7265625" style="58" customWidth="1"/>
    <col min="15640" max="15640" width="18.26953125" style="58" customWidth="1"/>
    <col min="15641" max="15641" width="18.7265625" style="58" customWidth="1"/>
    <col min="15642" max="15642" width="28" style="58" customWidth="1"/>
    <col min="15643" max="15643" width="0" style="58" hidden="1" customWidth="1"/>
    <col min="15644" max="15872" width="8.7265625" style="58"/>
    <col min="15873" max="15873" width="4.26953125" style="58" customWidth="1"/>
    <col min="15874" max="15874" width="6.453125" style="58" customWidth="1"/>
    <col min="15875" max="15875" width="28.453125" style="58" customWidth="1"/>
    <col min="15876" max="15876" width="14.453125" style="58" customWidth="1"/>
    <col min="15877" max="15877" width="13.7265625" style="58" customWidth="1"/>
    <col min="15878" max="15878" width="19.54296875" style="58" customWidth="1"/>
    <col min="15879" max="15879" width="17.26953125" style="58" customWidth="1"/>
    <col min="15880" max="15882" width="19" style="58" customWidth="1"/>
    <col min="15883" max="15883" width="11.7265625" style="58" customWidth="1"/>
    <col min="15884" max="15884" width="23.54296875" style="58" customWidth="1"/>
    <col min="15885" max="15885" width="19" style="58" customWidth="1"/>
    <col min="15886" max="15886" width="13.26953125" style="58" customWidth="1"/>
    <col min="15887" max="15887" width="10.7265625" style="58" customWidth="1"/>
    <col min="15888" max="15888" width="11.26953125" style="58" customWidth="1"/>
    <col min="15889" max="15891" width="13.7265625" style="58" customWidth="1"/>
    <col min="15892" max="15892" width="11.26953125" style="58" customWidth="1"/>
    <col min="15893" max="15893" width="13.453125" style="58" customWidth="1"/>
    <col min="15894" max="15894" width="16.7265625" style="58" customWidth="1"/>
    <col min="15895" max="15895" width="14.7265625" style="58" customWidth="1"/>
    <col min="15896" max="15896" width="18.26953125" style="58" customWidth="1"/>
    <col min="15897" max="15897" width="18.7265625" style="58" customWidth="1"/>
    <col min="15898" max="15898" width="28" style="58" customWidth="1"/>
    <col min="15899" max="15899" width="0" style="58" hidden="1" customWidth="1"/>
    <col min="15900" max="16128" width="8.7265625" style="58"/>
    <col min="16129" max="16129" width="4.26953125" style="58" customWidth="1"/>
    <col min="16130" max="16130" width="6.453125" style="58" customWidth="1"/>
    <col min="16131" max="16131" width="28.453125" style="58" customWidth="1"/>
    <col min="16132" max="16132" width="14.453125" style="58" customWidth="1"/>
    <col min="16133" max="16133" width="13.7265625" style="58" customWidth="1"/>
    <col min="16134" max="16134" width="19.54296875" style="58" customWidth="1"/>
    <col min="16135" max="16135" width="17.26953125" style="58" customWidth="1"/>
    <col min="16136" max="16138" width="19" style="58" customWidth="1"/>
    <col min="16139" max="16139" width="11.7265625" style="58" customWidth="1"/>
    <col min="16140" max="16140" width="23.54296875" style="58" customWidth="1"/>
    <col min="16141" max="16141" width="19" style="58" customWidth="1"/>
    <col min="16142" max="16142" width="13.26953125" style="58" customWidth="1"/>
    <col min="16143" max="16143" width="10.7265625" style="58" customWidth="1"/>
    <col min="16144" max="16144" width="11.26953125" style="58" customWidth="1"/>
    <col min="16145" max="16147" width="13.7265625" style="58" customWidth="1"/>
    <col min="16148" max="16148" width="11.26953125" style="58" customWidth="1"/>
    <col min="16149" max="16149" width="13.453125" style="58" customWidth="1"/>
    <col min="16150" max="16150" width="16.7265625" style="58" customWidth="1"/>
    <col min="16151" max="16151" width="14.7265625" style="58" customWidth="1"/>
    <col min="16152" max="16152" width="18.26953125" style="58" customWidth="1"/>
    <col min="16153" max="16153" width="18.7265625" style="58" customWidth="1"/>
    <col min="16154" max="16154" width="28" style="58" customWidth="1"/>
    <col min="16155" max="16155" width="0" style="58" hidden="1" customWidth="1"/>
    <col min="16156" max="16384" width="8.7265625" style="58"/>
  </cols>
  <sheetData>
    <row r="1" spans="1:27" s="430" customFormat="1" ht="25.5" hidden="1" customHeight="1">
      <c r="G1" s="431"/>
      <c r="L1" s="432" t="s">
        <v>1236</v>
      </c>
      <c r="Y1" s="430" t="s">
        <v>1237</v>
      </c>
      <c r="Z1" s="433" t="s">
        <v>1238</v>
      </c>
      <c r="AA1" s="430" t="s">
        <v>1239</v>
      </c>
    </row>
    <row r="2" spans="1:27" s="430" customFormat="1" ht="37.5" hidden="1">
      <c r="G2" s="431"/>
      <c r="L2" s="432" t="s">
        <v>1236</v>
      </c>
      <c r="Y2" s="430" t="s">
        <v>1240</v>
      </c>
      <c r="Z2" s="433" t="s">
        <v>312</v>
      </c>
      <c r="AA2" s="430" t="s">
        <v>1241</v>
      </c>
    </row>
    <row r="3" spans="1:27" s="430" customFormat="1" ht="25" hidden="1">
      <c r="G3" s="431"/>
      <c r="L3" s="432" t="s">
        <v>1236</v>
      </c>
      <c r="Y3" s="430" t="s">
        <v>1242</v>
      </c>
      <c r="Z3" s="433" t="s">
        <v>313</v>
      </c>
      <c r="AA3" s="430" t="s">
        <v>1243</v>
      </c>
    </row>
    <row r="4" spans="1:27" s="430" customFormat="1" hidden="1">
      <c r="G4" s="431"/>
      <c r="L4" s="432" t="s">
        <v>1236</v>
      </c>
      <c r="Y4" s="430" t="s">
        <v>1244</v>
      </c>
      <c r="Z4" s="433" t="s">
        <v>314</v>
      </c>
    </row>
    <row r="5" spans="1:27" s="430" customFormat="1" hidden="1">
      <c r="G5" s="431"/>
      <c r="L5" s="432" t="s">
        <v>1236</v>
      </c>
      <c r="Y5" s="430" t="s">
        <v>1245</v>
      </c>
      <c r="Z5" s="433" t="s">
        <v>315</v>
      </c>
    </row>
    <row r="6" spans="1:27" s="430" customFormat="1" hidden="1">
      <c r="G6" s="431"/>
      <c r="L6" s="432" t="s">
        <v>1236</v>
      </c>
      <c r="Z6" s="433" t="s">
        <v>316</v>
      </c>
    </row>
    <row r="7" spans="1:27" s="430" customFormat="1" hidden="1">
      <c r="G7" s="431"/>
      <c r="L7" s="432" t="s">
        <v>1236</v>
      </c>
      <c r="Z7" s="433" t="s">
        <v>310</v>
      </c>
    </row>
    <row r="8" spans="1:27" s="161" customFormat="1" ht="27" customHeight="1" thickBot="1">
      <c r="A8" s="434" t="s">
        <v>1246</v>
      </c>
      <c r="B8" s="435"/>
      <c r="C8" s="434"/>
      <c r="D8" s="436"/>
      <c r="E8" s="436"/>
      <c r="F8" s="161" t="s">
        <v>1247</v>
      </c>
      <c r="L8" s="434" t="s">
        <v>1248</v>
      </c>
      <c r="M8" s="435"/>
      <c r="P8" s="435"/>
      <c r="Q8" s="435"/>
      <c r="R8" s="435"/>
      <c r="S8" s="435"/>
      <c r="T8" s="435"/>
      <c r="U8" s="435"/>
      <c r="V8" s="435"/>
      <c r="W8" s="435"/>
      <c r="X8" s="435"/>
      <c r="Y8" s="435"/>
    </row>
    <row r="9" spans="1:27" s="161" customFormat="1" ht="40.5" customHeight="1" thickBot="1">
      <c r="A9" s="434"/>
      <c r="B9" s="437"/>
      <c r="C9" s="438" t="s">
        <v>1249</v>
      </c>
      <c r="D9" s="439"/>
      <c r="E9" s="440"/>
      <c r="F9" s="637" t="s">
        <v>1250</v>
      </c>
      <c r="G9" s="638"/>
      <c r="H9" s="638"/>
      <c r="I9" s="638"/>
      <c r="J9" s="639"/>
      <c r="K9" s="441"/>
      <c r="L9" s="434" t="s">
        <v>1251</v>
      </c>
      <c r="M9" s="435"/>
      <c r="P9" s="435"/>
      <c r="Q9" s="435"/>
      <c r="R9" s="435"/>
      <c r="S9" s="435"/>
      <c r="T9" s="435" t="s">
        <v>506</v>
      </c>
      <c r="U9" s="435" t="s">
        <v>510</v>
      </c>
      <c r="V9" s="435" t="s">
        <v>1252</v>
      </c>
      <c r="W9" s="435" t="s">
        <v>1252</v>
      </c>
      <c r="X9" s="435"/>
      <c r="Y9" s="434"/>
    </row>
    <row r="10" spans="1:27" s="451" customFormat="1" ht="53.25" customHeight="1" thickBot="1">
      <c r="A10" s="442"/>
      <c r="B10" s="443" t="s">
        <v>1253</v>
      </c>
      <c r="C10" s="444" t="s">
        <v>1254</v>
      </c>
      <c r="D10" s="445" t="s">
        <v>1255</v>
      </c>
      <c r="E10" s="445" t="s">
        <v>1256</v>
      </c>
      <c r="F10" s="446" t="s">
        <v>1257</v>
      </c>
      <c r="G10" s="446" t="s">
        <v>1258</v>
      </c>
      <c r="H10" s="446" t="s">
        <v>1259</v>
      </c>
      <c r="I10" s="446" t="s">
        <v>1260</v>
      </c>
      <c r="J10" s="447" t="s">
        <v>62</v>
      </c>
      <c r="K10" s="448" t="s">
        <v>1261</v>
      </c>
      <c r="L10" s="449" t="s">
        <v>1262</v>
      </c>
      <c r="M10" s="450" t="s">
        <v>1263</v>
      </c>
      <c r="N10" s="450" t="s">
        <v>11</v>
      </c>
      <c r="O10" s="450" t="s">
        <v>1264</v>
      </c>
      <c r="P10" s="450" t="s">
        <v>1265</v>
      </c>
      <c r="Q10" s="450" t="s">
        <v>1266</v>
      </c>
      <c r="R10" s="450" t="s">
        <v>1267</v>
      </c>
      <c r="S10" s="450" t="s">
        <v>1268</v>
      </c>
      <c r="T10" s="450" t="s">
        <v>1269</v>
      </c>
      <c r="U10" s="450" t="s">
        <v>1270</v>
      </c>
      <c r="V10" s="450" t="s">
        <v>1271</v>
      </c>
      <c r="W10" s="450" t="s">
        <v>1272</v>
      </c>
      <c r="X10" s="450" t="s">
        <v>1273</v>
      </c>
      <c r="Z10" s="451" t="s">
        <v>1274</v>
      </c>
      <c r="AA10" s="452" t="s">
        <v>426</v>
      </c>
    </row>
    <row r="11" spans="1:27" ht="13">
      <c r="B11" s="58">
        <v>1</v>
      </c>
      <c r="C11" s="567" t="s">
        <v>1567</v>
      </c>
      <c r="D11" s="571">
        <v>44652</v>
      </c>
      <c r="F11" s="569" t="s">
        <v>1580</v>
      </c>
      <c r="G11" s="569" t="s">
        <v>1589</v>
      </c>
      <c r="H11" s="569" t="s">
        <v>1613</v>
      </c>
      <c r="I11" s="58">
        <v>3250</v>
      </c>
      <c r="J11" s="58" t="s">
        <v>715</v>
      </c>
      <c r="K11" s="58">
        <v>1</v>
      </c>
      <c r="L11" s="569" t="s">
        <v>1597</v>
      </c>
      <c r="N11" s="58" t="s">
        <v>310</v>
      </c>
      <c r="O11" s="573">
        <v>143.66900000000001</v>
      </c>
      <c r="P11" s="58" t="s">
        <v>1619</v>
      </c>
      <c r="Q11" s="58" t="s">
        <v>1621</v>
      </c>
      <c r="R11" s="58" t="s">
        <v>1625</v>
      </c>
      <c r="S11" s="58" t="s">
        <v>1622</v>
      </c>
    </row>
    <row r="12" spans="1:27" ht="13">
      <c r="B12" s="58">
        <v>2</v>
      </c>
      <c r="C12" s="567" t="s">
        <v>1568</v>
      </c>
      <c r="D12" s="571">
        <v>44652</v>
      </c>
      <c r="F12" s="569" t="s">
        <v>1581</v>
      </c>
      <c r="G12" s="569" t="s">
        <v>1590</v>
      </c>
      <c r="H12" s="569" t="s">
        <v>1614</v>
      </c>
      <c r="I12" s="58">
        <v>3202</v>
      </c>
      <c r="J12" s="58" t="s">
        <v>715</v>
      </c>
      <c r="K12" s="58">
        <v>1</v>
      </c>
      <c r="L12" s="569" t="s">
        <v>1598</v>
      </c>
      <c r="N12" s="58" t="s">
        <v>310</v>
      </c>
      <c r="O12" s="573">
        <v>48.002147999999998</v>
      </c>
      <c r="P12" s="58" t="s">
        <v>1619</v>
      </c>
      <c r="Q12" s="58" t="s">
        <v>1621</v>
      </c>
      <c r="R12" s="58" t="s">
        <v>1625</v>
      </c>
      <c r="S12" s="58" t="s">
        <v>1622</v>
      </c>
    </row>
    <row r="13" spans="1:27" ht="13">
      <c r="B13" s="58">
        <v>3</v>
      </c>
      <c r="C13" s="567" t="s">
        <v>1569</v>
      </c>
      <c r="D13" s="571">
        <v>44652</v>
      </c>
      <c r="F13" s="569" t="s">
        <v>1581</v>
      </c>
      <c r="G13" s="569" t="s">
        <v>1590</v>
      </c>
      <c r="H13" s="569" t="s">
        <v>1614</v>
      </c>
      <c r="I13" s="58">
        <v>3202</v>
      </c>
      <c r="J13" s="58" t="s">
        <v>715</v>
      </c>
      <c r="K13" s="58">
        <v>1</v>
      </c>
      <c r="L13" s="569" t="s">
        <v>1599</v>
      </c>
      <c r="N13" s="58" t="s">
        <v>310</v>
      </c>
      <c r="O13" s="573">
        <v>43.319334999999995</v>
      </c>
      <c r="P13" s="58" t="s">
        <v>1619</v>
      </c>
      <c r="Q13" s="58" t="s">
        <v>1621</v>
      </c>
      <c r="R13" s="58" t="s">
        <v>1625</v>
      </c>
      <c r="S13" s="58" t="s">
        <v>1622</v>
      </c>
    </row>
    <row r="14" spans="1:27" ht="13">
      <c r="B14" s="58">
        <v>4</v>
      </c>
      <c r="C14" s="567" t="s">
        <v>1570</v>
      </c>
      <c r="D14" s="571">
        <v>44136</v>
      </c>
      <c r="F14" s="569" t="s">
        <v>1582</v>
      </c>
      <c r="G14" s="569" t="s">
        <v>1591</v>
      </c>
      <c r="H14" s="569" t="s">
        <v>1615</v>
      </c>
      <c r="I14" s="58">
        <v>3236</v>
      </c>
      <c r="J14" s="58" t="s">
        <v>715</v>
      </c>
      <c r="K14" s="58">
        <v>1</v>
      </c>
      <c r="L14" s="579" t="s">
        <v>1600</v>
      </c>
      <c r="N14" s="58" t="s">
        <v>310</v>
      </c>
      <c r="O14" s="573">
        <v>382.92579999999998</v>
      </c>
      <c r="P14" s="58" t="s">
        <v>1619</v>
      </c>
      <c r="Q14" s="58" t="s">
        <v>1621</v>
      </c>
      <c r="R14" s="58" t="s">
        <v>1625</v>
      </c>
      <c r="S14" s="58" t="s">
        <v>1622</v>
      </c>
    </row>
    <row r="15" spans="1:27" ht="13">
      <c r="C15" s="576" t="s">
        <v>1570</v>
      </c>
      <c r="D15" s="577">
        <v>44136</v>
      </c>
      <c r="F15" s="578"/>
      <c r="G15" s="578" t="s">
        <v>1591</v>
      </c>
      <c r="H15" s="578" t="s">
        <v>1615</v>
      </c>
      <c r="J15" s="58" t="s">
        <v>715</v>
      </c>
      <c r="K15" s="58">
        <v>1</v>
      </c>
      <c r="L15" s="578" t="s">
        <v>1601</v>
      </c>
      <c r="N15" s="58" t="s">
        <v>310</v>
      </c>
      <c r="O15" s="574">
        <v>232.7818</v>
      </c>
      <c r="P15" s="58" t="s">
        <v>1619</v>
      </c>
      <c r="Q15" s="58" t="s">
        <v>1621</v>
      </c>
      <c r="R15" s="58" t="s">
        <v>1625</v>
      </c>
      <c r="S15" s="58" t="s">
        <v>1622</v>
      </c>
      <c r="X15" s="58" t="s">
        <v>1759</v>
      </c>
    </row>
    <row r="16" spans="1:27" ht="13">
      <c r="C16" s="576" t="s">
        <v>1570</v>
      </c>
      <c r="D16" s="577">
        <v>44136</v>
      </c>
      <c r="F16" s="578"/>
      <c r="G16" s="578" t="s">
        <v>1591</v>
      </c>
      <c r="H16" s="578" t="s">
        <v>1613</v>
      </c>
      <c r="J16" s="58" t="s">
        <v>715</v>
      </c>
      <c r="K16" s="58">
        <v>1</v>
      </c>
      <c r="L16" s="578" t="s">
        <v>1602</v>
      </c>
      <c r="N16" s="58" t="s">
        <v>310</v>
      </c>
      <c r="O16" s="574">
        <v>150.14400000000001</v>
      </c>
      <c r="P16" s="58" t="s">
        <v>1619</v>
      </c>
      <c r="Q16" s="58" t="s">
        <v>1621</v>
      </c>
      <c r="R16" s="58" t="s">
        <v>1625</v>
      </c>
      <c r="S16" s="58" t="s">
        <v>1622</v>
      </c>
    </row>
    <row r="17" spans="2:24" ht="13">
      <c r="B17" s="58">
        <v>5</v>
      </c>
      <c r="C17" s="567" t="s">
        <v>1571</v>
      </c>
      <c r="D17" s="571">
        <v>44531</v>
      </c>
      <c r="F17" s="569" t="s">
        <v>1583</v>
      </c>
      <c r="G17" s="569" t="s">
        <v>1592</v>
      </c>
      <c r="H17" s="569" t="s">
        <v>1616</v>
      </c>
      <c r="J17" s="58" t="s">
        <v>715</v>
      </c>
      <c r="K17" s="58">
        <v>1</v>
      </c>
      <c r="L17" s="569" t="s">
        <v>1603</v>
      </c>
      <c r="N17" s="58" t="s">
        <v>310</v>
      </c>
      <c r="O17" s="573">
        <v>176.67</v>
      </c>
      <c r="P17" s="58" t="s">
        <v>1619</v>
      </c>
      <c r="Q17" s="58" t="s">
        <v>1621</v>
      </c>
      <c r="R17" s="58" t="s">
        <v>1625</v>
      </c>
      <c r="S17" s="58" t="s">
        <v>1622</v>
      </c>
    </row>
    <row r="18" spans="2:24" ht="13">
      <c r="B18" s="58">
        <v>6</v>
      </c>
      <c r="C18" s="567" t="s">
        <v>1572</v>
      </c>
      <c r="D18" s="571">
        <v>44136</v>
      </c>
      <c r="F18" s="569" t="s">
        <v>1584</v>
      </c>
      <c r="G18" s="569" t="s">
        <v>1593</v>
      </c>
      <c r="H18" s="569" t="s">
        <v>1617</v>
      </c>
      <c r="I18" s="58">
        <v>3730</v>
      </c>
      <c r="J18" s="58" t="s">
        <v>715</v>
      </c>
      <c r="K18" s="58">
        <v>1</v>
      </c>
      <c r="L18" s="569" t="s">
        <v>1604</v>
      </c>
      <c r="N18" s="58" t="s">
        <v>310</v>
      </c>
      <c r="O18" s="573">
        <v>248.904</v>
      </c>
      <c r="P18" s="58" t="s">
        <v>1619</v>
      </c>
      <c r="Q18" s="58" t="s">
        <v>1621</v>
      </c>
      <c r="R18" s="58" t="s">
        <v>1625</v>
      </c>
      <c r="S18" s="58" t="s">
        <v>1622</v>
      </c>
    </row>
    <row r="19" spans="2:24" ht="13">
      <c r="B19" s="58">
        <v>7</v>
      </c>
      <c r="C19" s="567" t="s">
        <v>1573</v>
      </c>
      <c r="D19" s="571">
        <v>44409</v>
      </c>
      <c r="F19" s="569" t="s">
        <v>1585</v>
      </c>
      <c r="G19" s="569" t="s">
        <v>1594</v>
      </c>
      <c r="H19" s="569" t="s">
        <v>1616</v>
      </c>
      <c r="I19" s="58">
        <v>3780</v>
      </c>
      <c r="J19" s="58" t="s">
        <v>715</v>
      </c>
      <c r="K19" s="58">
        <v>1</v>
      </c>
      <c r="L19" s="569" t="s">
        <v>1605</v>
      </c>
      <c r="N19" s="58" t="s">
        <v>310</v>
      </c>
      <c r="O19" s="573">
        <v>31.908000000000001</v>
      </c>
      <c r="P19" s="58" t="s">
        <v>1619</v>
      </c>
      <c r="Q19" s="58" t="s">
        <v>1621</v>
      </c>
      <c r="R19" s="58" t="s">
        <v>1625</v>
      </c>
      <c r="S19" s="58" t="s">
        <v>1622</v>
      </c>
    </row>
    <row r="20" spans="2:24" ht="13">
      <c r="B20" s="58">
        <v>8</v>
      </c>
      <c r="C20" s="567" t="s">
        <v>1574</v>
      </c>
      <c r="D20" s="571">
        <v>44348</v>
      </c>
      <c r="F20" s="569" t="s">
        <v>1586</v>
      </c>
      <c r="G20" s="569" t="s">
        <v>1592</v>
      </c>
      <c r="H20" s="569" t="s">
        <v>1618</v>
      </c>
      <c r="I20" s="58">
        <v>3740</v>
      </c>
      <c r="J20" s="58" t="s">
        <v>715</v>
      </c>
      <c r="K20" s="58">
        <v>1</v>
      </c>
      <c r="L20" s="569" t="s">
        <v>1606</v>
      </c>
      <c r="N20" s="58" t="s">
        <v>310</v>
      </c>
      <c r="O20" s="573">
        <v>35.561</v>
      </c>
      <c r="P20" s="58" t="s">
        <v>1619</v>
      </c>
      <c r="Q20" s="58" t="s">
        <v>1621</v>
      </c>
      <c r="R20" s="58" t="s">
        <v>1625</v>
      </c>
      <c r="S20" s="58" t="s">
        <v>1622</v>
      </c>
      <c r="X20" s="58" t="s">
        <v>1759</v>
      </c>
    </row>
    <row r="21" spans="2:24" ht="13">
      <c r="B21" s="58">
        <v>9</v>
      </c>
      <c r="C21" s="567" t="s">
        <v>1575</v>
      </c>
      <c r="D21" s="571">
        <v>44136</v>
      </c>
      <c r="F21" s="569" t="s">
        <v>1587</v>
      </c>
      <c r="G21" s="569" t="s">
        <v>1595</v>
      </c>
      <c r="H21" s="569" t="s">
        <v>1614</v>
      </c>
      <c r="I21" s="58">
        <v>3290</v>
      </c>
      <c r="J21" s="58" t="s">
        <v>715</v>
      </c>
      <c r="K21" s="58">
        <v>1</v>
      </c>
      <c r="L21" s="579" t="s">
        <v>1600</v>
      </c>
      <c r="N21" s="58" t="s">
        <v>310</v>
      </c>
      <c r="O21" s="573">
        <v>126.76739300000001</v>
      </c>
      <c r="P21" s="58" t="s">
        <v>1619</v>
      </c>
      <c r="Q21" s="58" t="s">
        <v>1621</v>
      </c>
      <c r="R21" s="58" t="s">
        <v>1625</v>
      </c>
      <c r="S21" s="58" t="s">
        <v>1622</v>
      </c>
    </row>
    <row r="22" spans="2:24" ht="13">
      <c r="C22" s="576" t="s">
        <v>1575</v>
      </c>
      <c r="D22" s="577">
        <v>44136</v>
      </c>
      <c r="F22" s="578"/>
      <c r="G22" s="578" t="s">
        <v>1595</v>
      </c>
      <c r="H22" s="578" t="s">
        <v>1614</v>
      </c>
      <c r="J22" s="58" t="s">
        <v>715</v>
      </c>
      <c r="K22" s="58">
        <v>1</v>
      </c>
      <c r="L22" s="578" t="s">
        <v>1607</v>
      </c>
      <c r="N22" s="58" t="s">
        <v>310</v>
      </c>
      <c r="O22" s="574">
        <v>27.086393000000001</v>
      </c>
      <c r="P22" s="58" t="s">
        <v>1619</v>
      </c>
      <c r="Q22" s="58" t="s">
        <v>1621</v>
      </c>
      <c r="R22" s="58" t="s">
        <v>1625</v>
      </c>
      <c r="S22" s="58" t="s">
        <v>1622</v>
      </c>
    </row>
    <row r="23" spans="2:24" ht="13">
      <c r="C23" s="576" t="s">
        <v>1575</v>
      </c>
      <c r="D23" s="577">
        <v>44136</v>
      </c>
      <c r="F23" s="578"/>
      <c r="G23" s="578" t="s">
        <v>1595</v>
      </c>
      <c r="H23" s="578" t="s">
        <v>1614</v>
      </c>
      <c r="J23" s="58" t="s">
        <v>715</v>
      </c>
      <c r="K23" s="58">
        <v>1</v>
      </c>
      <c r="L23" s="578" t="s">
        <v>1608</v>
      </c>
      <c r="N23" s="58" t="s">
        <v>310</v>
      </c>
      <c r="O23" s="574">
        <v>99.681000000000012</v>
      </c>
      <c r="P23" s="58" t="s">
        <v>1619</v>
      </c>
      <c r="Q23" s="58" t="s">
        <v>1621</v>
      </c>
      <c r="R23" s="58" t="s">
        <v>1625</v>
      </c>
      <c r="S23" s="58" t="s">
        <v>1622</v>
      </c>
    </row>
    <row r="24" spans="2:24" ht="25">
      <c r="B24" s="58">
        <v>10</v>
      </c>
      <c r="C24" s="567" t="s">
        <v>1576</v>
      </c>
      <c r="D24" s="571">
        <v>44986</v>
      </c>
      <c r="F24" s="569" t="s">
        <v>1588</v>
      </c>
      <c r="G24" s="569" t="s">
        <v>1591</v>
      </c>
      <c r="H24" s="569" t="s">
        <v>1613</v>
      </c>
      <c r="I24" s="58">
        <v>3236</v>
      </c>
      <c r="J24" s="58" t="s">
        <v>715</v>
      </c>
      <c r="K24" s="58">
        <v>1</v>
      </c>
      <c r="L24" s="569" t="s">
        <v>1609</v>
      </c>
      <c r="N24" s="58" t="s">
        <v>310</v>
      </c>
      <c r="O24" s="573">
        <v>2151.0189999999998</v>
      </c>
      <c r="P24" s="58" t="s">
        <v>1620</v>
      </c>
      <c r="Q24" s="58" t="s">
        <v>1621</v>
      </c>
      <c r="R24" s="58" t="s">
        <v>1625</v>
      </c>
      <c r="S24" s="58" t="s">
        <v>1622</v>
      </c>
      <c r="X24" s="58" t="s">
        <v>1759</v>
      </c>
    </row>
    <row r="25" spans="2:24" ht="25">
      <c r="B25" s="58">
        <v>11</v>
      </c>
      <c r="C25" s="567" t="s">
        <v>1577</v>
      </c>
      <c r="D25" s="571">
        <v>44986</v>
      </c>
      <c r="F25" s="569" t="s">
        <v>1588</v>
      </c>
      <c r="G25" s="569" t="s">
        <v>1589</v>
      </c>
      <c r="H25" s="569" t="s">
        <v>1613</v>
      </c>
      <c r="I25" s="58">
        <v>3236</v>
      </c>
      <c r="J25" s="58" t="s">
        <v>715</v>
      </c>
      <c r="K25" s="58">
        <v>1</v>
      </c>
      <c r="L25" s="569" t="s">
        <v>1610</v>
      </c>
      <c r="N25" s="58" t="s">
        <v>310</v>
      </c>
      <c r="O25" s="573">
        <v>1221.8309999999999</v>
      </c>
      <c r="P25" s="58" t="s">
        <v>1620</v>
      </c>
      <c r="Q25" s="58" t="s">
        <v>1621</v>
      </c>
      <c r="R25" s="58" t="s">
        <v>1625</v>
      </c>
      <c r="S25" s="58" t="s">
        <v>1622</v>
      </c>
    </row>
    <row r="26" spans="2:24" ht="13">
      <c r="B26" s="58">
        <v>12</v>
      </c>
      <c r="C26" s="567" t="s">
        <v>1578</v>
      </c>
      <c r="D26" s="571">
        <v>44986</v>
      </c>
      <c r="F26" s="569" t="s">
        <v>1588</v>
      </c>
      <c r="G26" s="569" t="s">
        <v>1595</v>
      </c>
      <c r="H26" s="569" t="s">
        <v>1614</v>
      </c>
      <c r="I26" s="58">
        <v>3236</v>
      </c>
      <c r="J26" s="58" t="s">
        <v>715</v>
      </c>
      <c r="K26" s="58">
        <v>1</v>
      </c>
      <c r="L26" s="569" t="s">
        <v>1611</v>
      </c>
      <c r="N26" s="58" t="s">
        <v>310</v>
      </c>
      <c r="O26" s="573">
        <v>699.05799999999999</v>
      </c>
      <c r="P26" s="58" t="s">
        <v>1619</v>
      </c>
      <c r="Q26" s="58" t="s">
        <v>1621</v>
      </c>
      <c r="R26" s="58" t="s">
        <v>1625</v>
      </c>
      <c r="S26" s="58" t="s">
        <v>1622</v>
      </c>
    </row>
    <row r="27" spans="2:24" ht="25.5" thickBot="1">
      <c r="B27" s="58">
        <v>13</v>
      </c>
      <c r="C27" s="568" t="s">
        <v>1579</v>
      </c>
      <c r="D27" s="572">
        <v>44986</v>
      </c>
      <c r="F27" s="570" t="s">
        <v>1588</v>
      </c>
      <c r="G27" s="570" t="s">
        <v>1596</v>
      </c>
      <c r="H27" s="570" t="s">
        <v>1615</v>
      </c>
      <c r="I27" s="58">
        <v>3236</v>
      </c>
      <c r="J27" s="58" t="s">
        <v>715</v>
      </c>
      <c r="K27" s="58">
        <v>1</v>
      </c>
      <c r="L27" s="570" t="s">
        <v>1612</v>
      </c>
      <c r="N27" s="58" t="s">
        <v>310</v>
      </c>
      <c r="O27" s="575">
        <v>1347.0429999999999</v>
      </c>
      <c r="P27" s="58" t="s">
        <v>1620</v>
      </c>
      <c r="Q27" s="58" t="s">
        <v>1621</v>
      </c>
      <c r="R27" s="58" t="s">
        <v>1625</v>
      </c>
      <c r="S27" s="58" t="s">
        <v>1622</v>
      </c>
    </row>
    <row r="30" spans="2:24">
      <c r="O30" s="593">
        <f>SUM(O11:O29)</f>
        <v>7166.3708689999994</v>
      </c>
    </row>
    <row r="33" spans="15:15">
      <c r="O33" s="593">
        <f>O24+O25+O27</f>
        <v>4719.8929999999991</v>
      </c>
    </row>
  </sheetData>
  <mergeCells count="1">
    <mergeCell ref="F9:J9"/>
  </mergeCells>
  <phoneticPr fontId="9" type="noConversion"/>
  <dataValidations count="4">
    <dataValidation type="list" allowBlank="1" showInputMessage="1" showErrorMessage="1" sqref="V65343:W65376 WWD982847:WWE982880 WMH982847:WMI982880 WCL982847:WCM982880 VSP982847:VSQ982880 VIT982847:VIU982880 UYX982847:UYY982880 UPB982847:UPC982880 UFF982847:UFG982880 TVJ982847:TVK982880 TLN982847:TLO982880 TBR982847:TBS982880 SRV982847:SRW982880 SHZ982847:SIA982880 RYD982847:RYE982880 ROH982847:ROI982880 REL982847:REM982880 QUP982847:QUQ982880 QKT982847:QKU982880 QAX982847:QAY982880 PRB982847:PRC982880 PHF982847:PHG982880 OXJ982847:OXK982880 ONN982847:ONO982880 ODR982847:ODS982880 NTV982847:NTW982880 NJZ982847:NKA982880 NAD982847:NAE982880 MQH982847:MQI982880 MGL982847:MGM982880 LWP982847:LWQ982880 LMT982847:LMU982880 LCX982847:LCY982880 KTB982847:KTC982880 KJF982847:KJG982880 JZJ982847:JZK982880 JPN982847:JPO982880 JFR982847:JFS982880 IVV982847:IVW982880 ILZ982847:IMA982880 ICD982847:ICE982880 HSH982847:HSI982880 HIL982847:HIM982880 GYP982847:GYQ982880 GOT982847:GOU982880 GEX982847:GEY982880 FVB982847:FVC982880 FLF982847:FLG982880 FBJ982847:FBK982880 ERN982847:ERO982880 EHR982847:EHS982880 DXV982847:DXW982880 DNZ982847:DOA982880 DED982847:DEE982880 CUH982847:CUI982880 CKL982847:CKM982880 CAP982847:CAQ982880 BQT982847:BQU982880 BGX982847:BGY982880 AXB982847:AXC982880 ANF982847:ANG982880 ADJ982847:ADK982880 TN982847:TO982880 JR982847:JS982880 V982847:W982880 WWD917311:WWE917344 WMH917311:WMI917344 WCL917311:WCM917344 VSP917311:VSQ917344 VIT917311:VIU917344 UYX917311:UYY917344 UPB917311:UPC917344 UFF917311:UFG917344 TVJ917311:TVK917344 TLN917311:TLO917344 TBR917311:TBS917344 SRV917311:SRW917344 SHZ917311:SIA917344 RYD917311:RYE917344 ROH917311:ROI917344 REL917311:REM917344 QUP917311:QUQ917344 QKT917311:QKU917344 QAX917311:QAY917344 PRB917311:PRC917344 PHF917311:PHG917344 OXJ917311:OXK917344 ONN917311:ONO917344 ODR917311:ODS917344 NTV917311:NTW917344 NJZ917311:NKA917344 NAD917311:NAE917344 MQH917311:MQI917344 MGL917311:MGM917344 LWP917311:LWQ917344 LMT917311:LMU917344 LCX917311:LCY917344 KTB917311:KTC917344 KJF917311:KJG917344 JZJ917311:JZK917344 JPN917311:JPO917344 JFR917311:JFS917344 IVV917311:IVW917344 ILZ917311:IMA917344 ICD917311:ICE917344 HSH917311:HSI917344 HIL917311:HIM917344 GYP917311:GYQ917344 GOT917311:GOU917344 GEX917311:GEY917344 FVB917311:FVC917344 FLF917311:FLG917344 FBJ917311:FBK917344 ERN917311:ERO917344 EHR917311:EHS917344 DXV917311:DXW917344 DNZ917311:DOA917344 DED917311:DEE917344 CUH917311:CUI917344 CKL917311:CKM917344 CAP917311:CAQ917344 BQT917311:BQU917344 BGX917311:BGY917344 AXB917311:AXC917344 ANF917311:ANG917344 ADJ917311:ADK917344 TN917311:TO917344 JR917311:JS917344 V917311:W917344 WWD851775:WWE851808 WMH851775:WMI851808 WCL851775:WCM851808 VSP851775:VSQ851808 VIT851775:VIU851808 UYX851775:UYY851808 UPB851775:UPC851808 UFF851775:UFG851808 TVJ851775:TVK851808 TLN851775:TLO851808 TBR851775:TBS851808 SRV851775:SRW851808 SHZ851775:SIA851808 RYD851775:RYE851808 ROH851775:ROI851808 REL851775:REM851808 QUP851775:QUQ851808 QKT851775:QKU851808 QAX851775:QAY851808 PRB851775:PRC851808 PHF851775:PHG851808 OXJ851775:OXK851808 ONN851775:ONO851808 ODR851775:ODS851808 NTV851775:NTW851808 NJZ851775:NKA851808 NAD851775:NAE851808 MQH851775:MQI851808 MGL851775:MGM851808 LWP851775:LWQ851808 LMT851775:LMU851808 LCX851775:LCY851808 KTB851775:KTC851808 KJF851775:KJG851808 JZJ851775:JZK851808 JPN851775:JPO851808 JFR851775:JFS851808 IVV851775:IVW851808 ILZ851775:IMA851808 ICD851775:ICE851808 HSH851775:HSI851808 HIL851775:HIM851808 GYP851775:GYQ851808 GOT851775:GOU851808 GEX851775:GEY851808 FVB851775:FVC851808 FLF851775:FLG851808 FBJ851775:FBK851808 ERN851775:ERO851808 EHR851775:EHS851808 DXV851775:DXW851808 DNZ851775:DOA851808 DED851775:DEE851808 CUH851775:CUI851808 CKL851775:CKM851808 CAP851775:CAQ851808 BQT851775:BQU851808 BGX851775:BGY851808 AXB851775:AXC851808 ANF851775:ANG851808 ADJ851775:ADK851808 TN851775:TO851808 JR851775:JS851808 V851775:W851808 WWD786239:WWE786272 WMH786239:WMI786272 WCL786239:WCM786272 VSP786239:VSQ786272 VIT786239:VIU786272 UYX786239:UYY786272 UPB786239:UPC786272 UFF786239:UFG786272 TVJ786239:TVK786272 TLN786239:TLO786272 TBR786239:TBS786272 SRV786239:SRW786272 SHZ786239:SIA786272 RYD786239:RYE786272 ROH786239:ROI786272 REL786239:REM786272 QUP786239:QUQ786272 QKT786239:QKU786272 QAX786239:QAY786272 PRB786239:PRC786272 PHF786239:PHG786272 OXJ786239:OXK786272 ONN786239:ONO786272 ODR786239:ODS786272 NTV786239:NTW786272 NJZ786239:NKA786272 NAD786239:NAE786272 MQH786239:MQI786272 MGL786239:MGM786272 LWP786239:LWQ786272 LMT786239:LMU786272 LCX786239:LCY786272 KTB786239:KTC786272 KJF786239:KJG786272 JZJ786239:JZK786272 JPN786239:JPO786272 JFR786239:JFS786272 IVV786239:IVW786272 ILZ786239:IMA786272 ICD786239:ICE786272 HSH786239:HSI786272 HIL786239:HIM786272 GYP786239:GYQ786272 GOT786239:GOU786272 GEX786239:GEY786272 FVB786239:FVC786272 FLF786239:FLG786272 FBJ786239:FBK786272 ERN786239:ERO786272 EHR786239:EHS786272 DXV786239:DXW786272 DNZ786239:DOA786272 DED786239:DEE786272 CUH786239:CUI786272 CKL786239:CKM786272 CAP786239:CAQ786272 BQT786239:BQU786272 BGX786239:BGY786272 AXB786239:AXC786272 ANF786239:ANG786272 ADJ786239:ADK786272 TN786239:TO786272 JR786239:JS786272 V786239:W786272 WWD720703:WWE720736 WMH720703:WMI720736 WCL720703:WCM720736 VSP720703:VSQ720736 VIT720703:VIU720736 UYX720703:UYY720736 UPB720703:UPC720736 UFF720703:UFG720736 TVJ720703:TVK720736 TLN720703:TLO720736 TBR720703:TBS720736 SRV720703:SRW720736 SHZ720703:SIA720736 RYD720703:RYE720736 ROH720703:ROI720736 REL720703:REM720736 QUP720703:QUQ720736 QKT720703:QKU720736 QAX720703:QAY720736 PRB720703:PRC720736 PHF720703:PHG720736 OXJ720703:OXK720736 ONN720703:ONO720736 ODR720703:ODS720736 NTV720703:NTW720736 NJZ720703:NKA720736 NAD720703:NAE720736 MQH720703:MQI720736 MGL720703:MGM720736 LWP720703:LWQ720736 LMT720703:LMU720736 LCX720703:LCY720736 KTB720703:KTC720736 KJF720703:KJG720736 JZJ720703:JZK720736 JPN720703:JPO720736 JFR720703:JFS720736 IVV720703:IVW720736 ILZ720703:IMA720736 ICD720703:ICE720736 HSH720703:HSI720736 HIL720703:HIM720736 GYP720703:GYQ720736 GOT720703:GOU720736 GEX720703:GEY720736 FVB720703:FVC720736 FLF720703:FLG720736 FBJ720703:FBK720736 ERN720703:ERO720736 EHR720703:EHS720736 DXV720703:DXW720736 DNZ720703:DOA720736 DED720703:DEE720736 CUH720703:CUI720736 CKL720703:CKM720736 CAP720703:CAQ720736 BQT720703:BQU720736 BGX720703:BGY720736 AXB720703:AXC720736 ANF720703:ANG720736 ADJ720703:ADK720736 TN720703:TO720736 JR720703:JS720736 V720703:W720736 WWD655167:WWE655200 WMH655167:WMI655200 WCL655167:WCM655200 VSP655167:VSQ655200 VIT655167:VIU655200 UYX655167:UYY655200 UPB655167:UPC655200 UFF655167:UFG655200 TVJ655167:TVK655200 TLN655167:TLO655200 TBR655167:TBS655200 SRV655167:SRW655200 SHZ655167:SIA655200 RYD655167:RYE655200 ROH655167:ROI655200 REL655167:REM655200 QUP655167:QUQ655200 QKT655167:QKU655200 QAX655167:QAY655200 PRB655167:PRC655200 PHF655167:PHG655200 OXJ655167:OXK655200 ONN655167:ONO655200 ODR655167:ODS655200 NTV655167:NTW655200 NJZ655167:NKA655200 NAD655167:NAE655200 MQH655167:MQI655200 MGL655167:MGM655200 LWP655167:LWQ655200 LMT655167:LMU655200 LCX655167:LCY655200 KTB655167:KTC655200 KJF655167:KJG655200 JZJ655167:JZK655200 JPN655167:JPO655200 JFR655167:JFS655200 IVV655167:IVW655200 ILZ655167:IMA655200 ICD655167:ICE655200 HSH655167:HSI655200 HIL655167:HIM655200 GYP655167:GYQ655200 GOT655167:GOU655200 GEX655167:GEY655200 FVB655167:FVC655200 FLF655167:FLG655200 FBJ655167:FBK655200 ERN655167:ERO655200 EHR655167:EHS655200 DXV655167:DXW655200 DNZ655167:DOA655200 DED655167:DEE655200 CUH655167:CUI655200 CKL655167:CKM655200 CAP655167:CAQ655200 BQT655167:BQU655200 BGX655167:BGY655200 AXB655167:AXC655200 ANF655167:ANG655200 ADJ655167:ADK655200 TN655167:TO655200 JR655167:JS655200 V655167:W655200 WWD589631:WWE589664 WMH589631:WMI589664 WCL589631:WCM589664 VSP589631:VSQ589664 VIT589631:VIU589664 UYX589631:UYY589664 UPB589631:UPC589664 UFF589631:UFG589664 TVJ589631:TVK589664 TLN589631:TLO589664 TBR589631:TBS589664 SRV589631:SRW589664 SHZ589631:SIA589664 RYD589631:RYE589664 ROH589631:ROI589664 REL589631:REM589664 QUP589631:QUQ589664 QKT589631:QKU589664 QAX589631:QAY589664 PRB589631:PRC589664 PHF589631:PHG589664 OXJ589631:OXK589664 ONN589631:ONO589664 ODR589631:ODS589664 NTV589631:NTW589664 NJZ589631:NKA589664 NAD589631:NAE589664 MQH589631:MQI589664 MGL589631:MGM589664 LWP589631:LWQ589664 LMT589631:LMU589664 LCX589631:LCY589664 KTB589631:KTC589664 KJF589631:KJG589664 JZJ589631:JZK589664 JPN589631:JPO589664 JFR589631:JFS589664 IVV589631:IVW589664 ILZ589631:IMA589664 ICD589631:ICE589664 HSH589631:HSI589664 HIL589631:HIM589664 GYP589631:GYQ589664 GOT589631:GOU589664 GEX589631:GEY589664 FVB589631:FVC589664 FLF589631:FLG589664 FBJ589631:FBK589664 ERN589631:ERO589664 EHR589631:EHS589664 DXV589631:DXW589664 DNZ589631:DOA589664 DED589631:DEE589664 CUH589631:CUI589664 CKL589631:CKM589664 CAP589631:CAQ589664 BQT589631:BQU589664 BGX589631:BGY589664 AXB589631:AXC589664 ANF589631:ANG589664 ADJ589631:ADK589664 TN589631:TO589664 JR589631:JS589664 V589631:W589664 WWD524095:WWE524128 WMH524095:WMI524128 WCL524095:WCM524128 VSP524095:VSQ524128 VIT524095:VIU524128 UYX524095:UYY524128 UPB524095:UPC524128 UFF524095:UFG524128 TVJ524095:TVK524128 TLN524095:TLO524128 TBR524095:TBS524128 SRV524095:SRW524128 SHZ524095:SIA524128 RYD524095:RYE524128 ROH524095:ROI524128 REL524095:REM524128 QUP524095:QUQ524128 QKT524095:QKU524128 QAX524095:QAY524128 PRB524095:PRC524128 PHF524095:PHG524128 OXJ524095:OXK524128 ONN524095:ONO524128 ODR524095:ODS524128 NTV524095:NTW524128 NJZ524095:NKA524128 NAD524095:NAE524128 MQH524095:MQI524128 MGL524095:MGM524128 LWP524095:LWQ524128 LMT524095:LMU524128 LCX524095:LCY524128 KTB524095:KTC524128 KJF524095:KJG524128 JZJ524095:JZK524128 JPN524095:JPO524128 JFR524095:JFS524128 IVV524095:IVW524128 ILZ524095:IMA524128 ICD524095:ICE524128 HSH524095:HSI524128 HIL524095:HIM524128 GYP524095:GYQ524128 GOT524095:GOU524128 GEX524095:GEY524128 FVB524095:FVC524128 FLF524095:FLG524128 FBJ524095:FBK524128 ERN524095:ERO524128 EHR524095:EHS524128 DXV524095:DXW524128 DNZ524095:DOA524128 DED524095:DEE524128 CUH524095:CUI524128 CKL524095:CKM524128 CAP524095:CAQ524128 BQT524095:BQU524128 BGX524095:BGY524128 AXB524095:AXC524128 ANF524095:ANG524128 ADJ524095:ADK524128 TN524095:TO524128 JR524095:JS524128 V524095:W524128 WWD458559:WWE458592 WMH458559:WMI458592 WCL458559:WCM458592 VSP458559:VSQ458592 VIT458559:VIU458592 UYX458559:UYY458592 UPB458559:UPC458592 UFF458559:UFG458592 TVJ458559:TVK458592 TLN458559:TLO458592 TBR458559:TBS458592 SRV458559:SRW458592 SHZ458559:SIA458592 RYD458559:RYE458592 ROH458559:ROI458592 REL458559:REM458592 QUP458559:QUQ458592 QKT458559:QKU458592 QAX458559:QAY458592 PRB458559:PRC458592 PHF458559:PHG458592 OXJ458559:OXK458592 ONN458559:ONO458592 ODR458559:ODS458592 NTV458559:NTW458592 NJZ458559:NKA458592 NAD458559:NAE458592 MQH458559:MQI458592 MGL458559:MGM458592 LWP458559:LWQ458592 LMT458559:LMU458592 LCX458559:LCY458592 KTB458559:KTC458592 KJF458559:KJG458592 JZJ458559:JZK458592 JPN458559:JPO458592 JFR458559:JFS458592 IVV458559:IVW458592 ILZ458559:IMA458592 ICD458559:ICE458592 HSH458559:HSI458592 HIL458559:HIM458592 GYP458559:GYQ458592 GOT458559:GOU458592 GEX458559:GEY458592 FVB458559:FVC458592 FLF458559:FLG458592 FBJ458559:FBK458592 ERN458559:ERO458592 EHR458559:EHS458592 DXV458559:DXW458592 DNZ458559:DOA458592 DED458559:DEE458592 CUH458559:CUI458592 CKL458559:CKM458592 CAP458559:CAQ458592 BQT458559:BQU458592 BGX458559:BGY458592 AXB458559:AXC458592 ANF458559:ANG458592 ADJ458559:ADK458592 TN458559:TO458592 JR458559:JS458592 V458559:W458592 WWD393023:WWE393056 WMH393023:WMI393056 WCL393023:WCM393056 VSP393023:VSQ393056 VIT393023:VIU393056 UYX393023:UYY393056 UPB393023:UPC393056 UFF393023:UFG393056 TVJ393023:TVK393056 TLN393023:TLO393056 TBR393023:TBS393056 SRV393023:SRW393056 SHZ393023:SIA393056 RYD393023:RYE393056 ROH393023:ROI393056 REL393023:REM393056 QUP393023:QUQ393056 QKT393023:QKU393056 QAX393023:QAY393056 PRB393023:PRC393056 PHF393023:PHG393056 OXJ393023:OXK393056 ONN393023:ONO393056 ODR393023:ODS393056 NTV393023:NTW393056 NJZ393023:NKA393056 NAD393023:NAE393056 MQH393023:MQI393056 MGL393023:MGM393056 LWP393023:LWQ393056 LMT393023:LMU393056 LCX393023:LCY393056 KTB393023:KTC393056 KJF393023:KJG393056 JZJ393023:JZK393056 JPN393023:JPO393056 JFR393023:JFS393056 IVV393023:IVW393056 ILZ393023:IMA393056 ICD393023:ICE393056 HSH393023:HSI393056 HIL393023:HIM393056 GYP393023:GYQ393056 GOT393023:GOU393056 GEX393023:GEY393056 FVB393023:FVC393056 FLF393023:FLG393056 FBJ393023:FBK393056 ERN393023:ERO393056 EHR393023:EHS393056 DXV393023:DXW393056 DNZ393023:DOA393056 DED393023:DEE393056 CUH393023:CUI393056 CKL393023:CKM393056 CAP393023:CAQ393056 BQT393023:BQU393056 BGX393023:BGY393056 AXB393023:AXC393056 ANF393023:ANG393056 ADJ393023:ADK393056 TN393023:TO393056 JR393023:JS393056 V393023:W393056 WWD327487:WWE327520 WMH327487:WMI327520 WCL327487:WCM327520 VSP327487:VSQ327520 VIT327487:VIU327520 UYX327487:UYY327520 UPB327487:UPC327520 UFF327487:UFG327520 TVJ327487:TVK327520 TLN327487:TLO327520 TBR327487:TBS327520 SRV327487:SRW327520 SHZ327487:SIA327520 RYD327487:RYE327520 ROH327487:ROI327520 REL327487:REM327520 QUP327487:QUQ327520 QKT327487:QKU327520 QAX327487:QAY327520 PRB327487:PRC327520 PHF327487:PHG327520 OXJ327487:OXK327520 ONN327487:ONO327520 ODR327487:ODS327520 NTV327487:NTW327520 NJZ327487:NKA327520 NAD327487:NAE327520 MQH327487:MQI327520 MGL327487:MGM327520 LWP327487:LWQ327520 LMT327487:LMU327520 LCX327487:LCY327520 KTB327487:KTC327520 KJF327487:KJG327520 JZJ327487:JZK327520 JPN327487:JPO327520 JFR327487:JFS327520 IVV327487:IVW327520 ILZ327487:IMA327520 ICD327487:ICE327520 HSH327487:HSI327520 HIL327487:HIM327520 GYP327487:GYQ327520 GOT327487:GOU327520 GEX327487:GEY327520 FVB327487:FVC327520 FLF327487:FLG327520 FBJ327487:FBK327520 ERN327487:ERO327520 EHR327487:EHS327520 DXV327487:DXW327520 DNZ327487:DOA327520 DED327487:DEE327520 CUH327487:CUI327520 CKL327487:CKM327520 CAP327487:CAQ327520 BQT327487:BQU327520 BGX327487:BGY327520 AXB327487:AXC327520 ANF327487:ANG327520 ADJ327487:ADK327520 TN327487:TO327520 JR327487:JS327520 V327487:W327520 WWD261951:WWE261984 WMH261951:WMI261984 WCL261951:WCM261984 VSP261951:VSQ261984 VIT261951:VIU261984 UYX261951:UYY261984 UPB261951:UPC261984 UFF261951:UFG261984 TVJ261951:TVK261984 TLN261951:TLO261984 TBR261951:TBS261984 SRV261951:SRW261984 SHZ261951:SIA261984 RYD261951:RYE261984 ROH261951:ROI261984 REL261951:REM261984 QUP261951:QUQ261984 QKT261951:QKU261984 QAX261951:QAY261984 PRB261951:PRC261984 PHF261951:PHG261984 OXJ261951:OXK261984 ONN261951:ONO261984 ODR261951:ODS261984 NTV261951:NTW261984 NJZ261951:NKA261984 NAD261951:NAE261984 MQH261951:MQI261984 MGL261951:MGM261984 LWP261951:LWQ261984 LMT261951:LMU261984 LCX261951:LCY261984 KTB261951:KTC261984 KJF261951:KJG261984 JZJ261951:JZK261984 JPN261951:JPO261984 JFR261951:JFS261984 IVV261951:IVW261984 ILZ261951:IMA261984 ICD261951:ICE261984 HSH261951:HSI261984 HIL261951:HIM261984 GYP261951:GYQ261984 GOT261951:GOU261984 GEX261951:GEY261984 FVB261951:FVC261984 FLF261951:FLG261984 FBJ261951:FBK261984 ERN261951:ERO261984 EHR261951:EHS261984 DXV261951:DXW261984 DNZ261951:DOA261984 DED261951:DEE261984 CUH261951:CUI261984 CKL261951:CKM261984 CAP261951:CAQ261984 BQT261951:BQU261984 BGX261951:BGY261984 AXB261951:AXC261984 ANF261951:ANG261984 ADJ261951:ADK261984 TN261951:TO261984 JR261951:JS261984 V261951:W261984 WWD196415:WWE196448 WMH196415:WMI196448 WCL196415:WCM196448 VSP196415:VSQ196448 VIT196415:VIU196448 UYX196415:UYY196448 UPB196415:UPC196448 UFF196415:UFG196448 TVJ196415:TVK196448 TLN196415:TLO196448 TBR196415:TBS196448 SRV196415:SRW196448 SHZ196415:SIA196448 RYD196415:RYE196448 ROH196415:ROI196448 REL196415:REM196448 QUP196415:QUQ196448 QKT196415:QKU196448 QAX196415:QAY196448 PRB196415:PRC196448 PHF196415:PHG196448 OXJ196415:OXK196448 ONN196415:ONO196448 ODR196415:ODS196448 NTV196415:NTW196448 NJZ196415:NKA196448 NAD196415:NAE196448 MQH196415:MQI196448 MGL196415:MGM196448 LWP196415:LWQ196448 LMT196415:LMU196448 LCX196415:LCY196448 KTB196415:KTC196448 KJF196415:KJG196448 JZJ196415:JZK196448 JPN196415:JPO196448 JFR196415:JFS196448 IVV196415:IVW196448 ILZ196415:IMA196448 ICD196415:ICE196448 HSH196415:HSI196448 HIL196415:HIM196448 GYP196415:GYQ196448 GOT196415:GOU196448 GEX196415:GEY196448 FVB196415:FVC196448 FLF196415:FLG196448 FBJ196415:FBK196448 ERN196415:ERO196448 EHR196415:EHS196448 DXV196415:DXW196448 DNZ196415:DOA196448 DED196415:DEE196448 CUH196415:CUI196448 CKL196415:CKM196448 CAP196415:CAQ196448 BQT196415:BQU196448 BGX196415:BGY196448 AXB196415:AXC196448 ANF196415:ANG196448 ADJ196415:ADK196448 TN196415:TO196448 JR196415:JS196448 V196415:W196448 WWD130879:WWE130912 WMH130879:WMI130912 WCL130879:WCM130912 VSP130879:VSQ130912 VIT130879:VIU130912 UYX130879:UYY130912 UPB130879:UPC130912 UFF130879:UFG130912 TVJ130879:TVK130912 TLN130879:TLO130912 TBR130879:TBS130912 SRV130879:SRW130912 SHZ130879:SIA130912 RYD130879:RYE130912 ROH130879:ROI130912 REL130879:REM130912 QUP130879:QUQ130912 QKT130879:QKU130912 QAX130879:QAY130912 PRB130879:PRC130912 PHF130879:PHG130912 OXJ130879:OXK130912 ONN130879:ONO130912 ODR130879:ODS130912 NTV130879:NTW130912 NJZ130879:NKA130912 NAD130879:NAE130912 MQH130879:MQI130912 MGL130879:MGM130912 LWP130879:LWQ130912 LMT130879:LMU130912 LCX130879:LCY130912 KTB130879:KTC130912 KJF130879:KJG130912 JZJ130879:JZK130912 JPN130879:JPO130912 JFR130879:JFS130912 IVV130879:IVW130912 ILZ130879:IMA130912 ICD130879:ICE130912 HSH130879:HSI130912 HIL130879:HIM130912 GYP130879:GYQ130912 GOT130879:GOU130912 GEX130879:GEY130912 FVB130879:FVC130912 FLF130879:FLG130912 FBJ130879:FBK130912 ERN130879:ERO130912 EHR130879:EHS130912 DXV130879:DXW130912 DNZ130879:DOA130912 DED130879:DEE130912 CUH130879:CUI130912 CKL130879:CKM130912 CAP130879:CAQ130912 BQT130879:BQU130912 BGX130879:BGY130912 AXB130879:AXC130912 ANF130879:ANG130912 ADJ130879:ADK130912 TN130879:TO130912 JR130879:JS130912 V130879:W130912 WWD65343:WWE65376 WMH65343:WMI65376 WCL65343:WCM65376 VSP65343:VSQ65376 VIT65343:VIU65376 UYX65343:UYY65376 UPB65343:UPC65376 UFF65343:UFG65376 TVJ65343:TVK65376 TLN65343:TLO65376 TBR65343:TBS65376 SRV65343:SRW65376 SHZ65343:SIA65376 RYD65343:RYE65376 ROH65343:ROI65376 REL65343:REM65376 QUP65343:QUQ65376 QKT65343:QKU65376 QAX65343:QAY65376 PRB65343:PRC65376 PHF65343:PHG65376 OXJ65343:OXK65376 ONN65343:ONO65376 ODR65343:ODS65376 NTV65343:NTW65376 NJZ65343:NKA65376 NAD65343:NAE65376 MQH65343:MQI65376 MGL65343:MGM65376 LWP65343:LWQ65376 LMT65343:LMU65376 LCX65343:LCY65376 KTB65343:KTC65376 KJF65343:KJG65376 JZJ65343:JZK65376 JPN65343:JPO65376 JFR65343:JFS65376 IVV65343:IVW65376 ILZ65343:IMA65376 ICD65343:ICE65376 HSH65343:HSI65376 HIL65343:HIM65376 GYP65343:GYQ65376 GOT65343:GOU65376 GEX65343:GEY65376 FVB65343:FVC65376 FLF65343:FLG65376 FBJ65343:FBK65376 ERN65343:ERO65376 EHR65343:EHS65376 DXV65343:DXW65376 DNZ65343:DOA65376 DED65343:DEE65376 CUH65343:CUI65376 CKL65343:CKM65376 CAP65343:CAQ65376 BQT65343:BQU65376 BGX65343:BGY65376 AXB65343:AXC65376 ANF65343:ANG65376 ADJ65343:ADK65376 TN65343:TO65376 JR65343:JS65376" xr:uid="{00000000-0002-0000-1300-000000000000}">
      <formula1>#REF!</formula1>
    </dataValidation>
    <dataValidation type="list" allowBlank="1" showInputMessage="1" showErrorMessage="1" sqref="R65343:R65541 JN65343:JN65541 TJ65343:TJ65541 ADF65343:ADF65541 ANB65343:ANB65541 AWX65343:AWX65541 BGT65343:BGT65541 BQP65343:BQP65541 CAL65343:CAL65541 CKH65343:CKH65541 CUD65343:CUD65541 DDZ65343:DDZ65541 DNV65343:DNV65541 DXR65343:DXR65541 EHN65343:EHN65541 ERJ65343:ERJ65541 FBF65343:FBF65541 FLB65343:FLB65541 FUX65343:FUX65541 GET65343:GET65541 GOP65343:GOP65541 GYL65343:GYL65541 HIH65343:HIH65541 HSD65343:HSD65541 IBZ65343:IBZ65541 ILV65343:ILV65541 IVR65343:IVR65541 JFN65343:JFN65541 JPJ65343:JPJ65541 JZF65343:JZF65541 KJB65343:KJB65541 KSX65343:KSX65541 LCT65343:LCT65541 LMP65343:LMP65541 LWL65343:LWL65541 MGH65343:MGH65541 MQD65343:MQD65541 MZZ65343:MZZ65541 NJV65343:NJV65541 NTR65343:NTR65541 ODN65343:ODN65541 ONJ65343:ONJ65541 OXF65343:OXF65541 PHB65343:PHB65541 PQX65343:PQX65541 QAT65343:QAT65541 QKP65343:QKP65541 QUL65343:QUL65541 REH65343:REH65541 ROD65343:ROD65541 RXZ65343:RXZ65541 SHV65343:SHV65541 SRR65343:SRR65541 TBN65343:TBN65541 TLJ65343:TLJ65541 TVF65343:TVF65541 UFB65343:UFB65541 UOX65343:UOX65541 UYT65343:UYT65541 VIP65343:VIP65541 VSL65343:VSL65541 WCH65343:WCH65541 WMD65343:WMD65541 WVZ65343:WVZ65541 R130879:R131077 JN130879:JN131077 TJ130879:TJ131077 ADF130879:ADF131077 ANB130879:ANB131077 AWX130879:AWX131077 BGT130879:BGT131077 BQP130879:BQP131077 CAL130879:CAL131077 CKH130879:CKH131077 CUD130879:CUD131077 DDZ130879:DDZ131077 DNV130879:DNV131077 DXR130879:DXR131077 EHN130879:EHN131077 ERJ130879:ERJ131077 FBF130879:FBF131077 FLB130879:FLB131077 FUX130879:FUX131077 GET130879:GET131077 GOP130879:GOP131077 GYL130879:GYL131077 HIH130879:HIH131077 HSD130879:HSD131077 IBZ130879:IBZ131077 ILV130879:ILV131077 IVR130879:IVR131077 JFN130879:JFN131077 JPJ130879:JPJ131077 JZF130879:JZF131077 KJB130879:KJB131077 KSX130879:KSX131077 LCT130879:LCT131077 LMP130879:LMP131077 LWL130879:LWL131077 MGH130879:MGH131077 MQD130879:MQD131077 MZZ130879:MZZ131077 NJV130879:NJV131077 NTR130879:NTR131077 ODN130879:ODN131077 ONJ130879:ONJ131077 OXF130879:OXF131077 PHB130879:PHB131077 PQX130879:PQX131077 QAT130879:QAT131077 QKP130879:QKP131077 QUL130879:QUL131077 REH130879:REH131077 ROD130879:ROD131077 RXZ130879:RXZ131077 SHV130879:SHV131077 SRR130879:SRR131077 TBN130879:TBN131077 TLJ130879:TLJ131077 TVF130879:TVF131077 UFB130879:UFB131077 UOX130879:UOX131077 UYT130879:UYT131077 VIP130879:VIP131077 VSL130879:VSL131077 WCH130879:WCH131077 WMD130879:WMD131077 WVZ130879:WVZ131077 R196415:R196613 JN196415:JN196613 TJ196415:TJ196613 ADF196415:ADF196613 ANB196415:ANB196613 AWX196415:AWX196613 BGT196415:BGT196613 BQP196415:BQP196613 CAL196415:CAL196613 CKH196415:CKH196613 CUD196415:CUD196613 DDZ196415:DDZ196613 DNV196415:DNV196613 DXR196415:DXR196613 EHN196415:EHN196613 ERJ196415:ERJ196613 FBF196415:FBF196613 FLB196415:FLB196613 FUX196415:FUX196613 GET196415:GET196613 GOP196415:GOP196613 GYL196415:GYL196613 HIH196415:HIH196613 HSD196415:HSD196613 IBZ196415:IBZ196613 ILV196415:ILV196613 IVR196415:IVR196613 JFN196415:JFN196613 JPJ196415:JPJ196613 JZF196415:JZF196613 KJB196415:KJB196613 KSX196415:KSX196613 LCT196415:LCT196613 LMP196415:LMP196613 LWL196415:LWL196613 MGH196415:MGH196613 MQD196415:MQD196613 MZZ196415:MZZ196613 NJV196415:NJV196613 NTR196415:NTR196613 ODN196415:ODN196613 ONJ196415:ONJ196613 OXF196415:OXF196613 PHB196415:PHB196613 PQX196415:PQX196613 QAT196415:QAT196613 QKP196415:QKP196613 QUL196415:QUL196613 REH196415:REH196613 ROD196415:ROD196613 RXZ196415:RXZ196613 SHV196415:SHV196613 SRR196415:SRR196613 TBN196415:TBN196613 TLJ196415:TLJ196613 TVF196415:TVF196613 UFB196415:UFB196613 UOX196415:UOX196613 UYT196415:UYT196613 VIP196415:VIP196613 VSL196415:VSL196613 WCH196415:WCH196613 WMD196415:WMD196613 WVZ196415:WVZ196613 R261951:R262149 JN261951:JN262149 TJ261951:TJ262149 ADF261951:ADF262149 ANB261951:ANB262149 AWX261951:AWX262149 BGT261951:BGT262149 BQP261951:BQP262149 CAL261951:CAL262149 CKH261951:CKH262149 CUD261951:CUD262149 DDZ261951:DDZ262149 DNV261951:DNV262149 DXR261951:DXR262149 EHN261951:EHN262149 ERJ261951:ERJ262149 FBF261951:FBF262149 FLB261951:FLB262149 FUX261951:FUX262149 GET261951:GET262149 GOP261951:GOP262149 GYL261951:GYL262149 HIH261951:HIH262149 HSD261951:HSD262149 IBZ261951:IBZ262149 ILV261951:ILV262149 IVR261951:IVR262149 JFN261951:JFN262149 JPJ261951:JPJ262149 JZF261951:JZF262149 KJB261951:KJB262149 KSX261951:KSX262149 LCT261951:LCT262149 LMP261951:LMP262149 LWL261951:LWL262149 MGH261951:MGH262149 MQD261951:MQD262149 MZZ261951:MZZ262149 NJV261951:NJV262149 NTR261951:NTR262149 ODN261951:ODN262149 ONJ261951:ONJ262149 OXF261951:OXF262149 PHB261951:PHB262149 PQX261951:PQX262149 QAT261951:QAT262149 QKP261951:QKP262149 QUL261951:QUL262149 REH261951:REH262149 ROD261951:ROD262149 RXZ261951:RXZ262149 SHV261951:SHV262149 SRR261951:SRR262149 TBN261951:TBN262149 TLJ261951:TLJ262149 TVF261951:TVF262149 UFB261951:UFB262149 UOX261951:UOX262149 UYT261951:UYT262149 VIP261951:VIP262149 VSL261951:VSL262149 WCH261951:WCH262149 WMD261951:WMD262149 WVZ261951:WVZ262149 R327487:R327685 JN327487:JN327685 TJ327487:TJ327685 ADF327487:ADF327685 ANB327487:ANB327685 AWX327487:AWX327685 BGT327487:BGT327685 BQP327487:BQP327685 CAL327487:CAL327685 CKH327487:CKH327685 CUD327487:CUD327685 DDZ327487:DDZ327685 DNV327487:DNV327685 DXR327487:DXR327685 EHN327487:EHN327685 ERJ327487:ERJ327685 FBF327487:FBF327685 FLB327487:FLB327685 FUX327487:FUX327685 GET327487:GET327685 GOP327487:GOP327685 GYL327487:GYL327685 HIH327487:HIH327685 HSD327487:HSD327685 IBZ327487:IBZ327685 ILV327487:ILV327685 IVR327487:IVR327685 JFN327487:JFN327685 JPJ327487:JPJ327685 JZF327487:JZF327685 KJB327487:KJB327685 KSX327487:KSX327685 LCT327487:LCT327685 LMP327487:LMP327685 LWL327487:LWL327685 MGH327487:MGH327685 MQD327487:MQD327685 MZZ327487:MZZ327685 NJV327487:NJV327685 NTR327487:NTR327685 ODN327487:ODN327685 ONJ327487:ONJ327685 OXF327487:OXF327685 PHB327487:PHB327685 PQX327487:PQX327685 QAT327487:QAT327685 QKP327487:QKP327685 QUL327487:QUL327685 REH327487:REH327685 ROD327487:ROD327685 RXZ327487:RXZ327685 SHV327487:SHV327685 SRR327487:SRR327685 TBN327487:TBN327685 TLJ327487:TLJ327685 TVF327487:TVF327685 UFB327487:UFB327685 UOX327487:UOX327685 UYT327487:UYT327685 VIP327487:VIP327685 VSL327487:VSL327685 WCH327487:WCH327685 WMD327487:WMD327685 WVZ327487:WVZ327685 R393023:R393221 JN393023:JN393221 TJ393023:TJ393221 ADF393023:ADF393221 ANB393023:ANB393221 AWX393023:AWX393221 BGT393023:BGT393221 BQP393023:BQP393221 CAL393023:CAL393221 CKH393023:CKH393221 CUD393023:CUD393221 DDZ393023:DDZ393221 DNV393023:DNV393221 DXR393023:DXR393221 EHN393023:EHN393221 ERJ393023:ERJ393221 FBF393023:FBF393221 FLB393023:FLB393221 FUX393023:FUX393221 GET393023:GET393221 GOP393023:GOP393221 GYL393023:GYL393221 HIH393023:HIH393221 HSD393023:HSD393221 IBZ393023:IBZ393221 ILV393023:ILV393221 IVR393023:IVR393221 JFN393023:JFN393221 JPJ393023:JPJ393221 JZF393023:JZF393221 KJB393023:KJB393221 KSX393023:KSX393221 LCT393023:LCT393221 LMP393023:LMP393221 LWL393023:LWL393221 MGH393023:MGH393221 MQD393023:MQD393221 MZZ393023:MZZ393221 NJV393023:NJV393221 NTR393023:NTR393221 ODN393023:ODN393221 ONJ393023:ONJ393221 OXF393023:OXF393221 PHB393023:PHB393221 PQX393023:PQX393221 QAT393023:QAT393221 QKP393023:QKP393221 QUL393023:QUL393221 REH393023:REH393221 ROD393023:ROD393221 RXZ393023:RXZ393221 SHV393023:SHV393221 SRR393023:SRR393221 TBN393023:TBN393221 TLJ393023:TLJ393221 TVF393023:TVF393221 UFB393023:UFB393221 UOX393023:UOX393221 UYT393023:UYT393221 VIP393023:VIP393221 VSL393023:VSL393221 WCH393023:WCH393221 WMD393023:WMD393221 WVZ393023:WVZ393221 R458559:R458757 JN458559:JN458757 TJ458559:TJ458757 ADF458559:ADF458757 ANB458559:ANB458757 AWX458559:AWX458757 BGT458559:BGT458757 BQP458559:BQP458757 CAL458559:CAL458757 CKH458559:CKH458757 CUD458559:CUD458757 DDZ458559:DDZ458757 DNV458559:DNV458757 DXR458559:DXR458757 EHN458559:EHN458757 ERJ458559:ERJ458757 FBF458559:FBF458757 FLB458559:FLB458757 FUX458559:FUX458757 GET458559:GET458757 GOP458559:GOP458757 GYL458559:GYL458757 HIH458559:HIH458757 HSD458559:HSD458757 IBZ458559:IBZ458757 ILV458559:ILV458757 IVR458559:IVR458757 JFN458559:JFN458757 JPJ458559:JPJ458757 JZF458559:JZF458757 KJB458559:KJB458757 KSX458559:KSX458757 LCT458559:LCT458757 LMP458559:LMP458757 LWL458559:LWL458757 MGH458559:MGH458757 MQD458559:MQD458757 MZZ458559:MZZ458757 NJV458559:NJV458757 NTR458559:NTR458757 ODN458559:ODN458757 ONJ458559:ONJ458757 OXF458559:OXF458757 PHB458559:PHB458757 PQX458559:PQX458757 QAT458559:QAT458757 QKP458559:QKP458757 QUL458559:QUL458757 REH458559:REH458757 ROD458559:ROD458757 RXZ458559:RXZ458757 SHV458559:SHV458757 SRR458559:SRR458757 TBN458559:TBN458757 TLJ458559:TLJ458757 TVF458559:TVF458757 UFB458559:UFB458757 UOX458559:UOX458757 UYT458559:UYT458757 VIP458559:VIP458757 VSL458559:VSL458757 WCH458559:WCH458757 WMD458559:WMD458757 WVZ458559:WVZ458757 R524095:R524293 JN524095:JN524293 TJ524095:TJ524293 ADF524095:ADF524293 ANB524095:ANB524293 AWX524095:AWX524293 BGT524095:BGT524293 BQP524095:BQP524293 CAL524095:CAL524293 CKH524095:CKH524293 CUD524095:CUD524293 DDZ524095:DDZ524293 DNV524095:DNV524293 DXR524095:DXR524293 EHN524095:EHN524293 ERJ524095:ERJ524293 FBF524095:FBF524293 FLB524095:FLB524293 FUX524095:FUX524293 GET524095:GET524293 GOP524095:GOP524293 GYL524095:GYL524293 HIH524095:HIH524293 HSD524095:HSD524293 IBZ524095:IBZ524293 ILV524095:ILV524293 IVR524095:IVR524293 JFN524095:JFN524293 JPJ524095:JPJ524293 JZF524095:JZF524293 KJB524095:KJB524293 KSX524095:KSX524293 LCT524095:LCT524293 LMP524095:LMP524293 LWL524095:LWL524293 MGH524095:MGH524293 MQD524095:MQD524293 MZZ524095:MZZ524293 NJV524095:NJV524293 NTR524095:NTR524293 ODN524095:ODN524293 ONJ524095:ONJ524293 OXF524095:OXF524293 PHB524095:PHB524293 PQX524095:PQX524293 QAT524095:QAT524293 QKP524095:QKP524293 QUL524095:QUL524293 REH524095:REH524293 ROD524095:ROD524293 RXZ524095:RXZ524293 SHV524095:SHV524293 SRR524095:SRR524293 TBN524095:TBN524293 TLJ524095:TLJ524293 TVF524095:TVF524293 UFB524095:UFB524293 UOX524095:UOX524293 UYT524095:UYT524293 VIP524095:VIP524293 VSL524095:VSL524293 WCH524095:WCH524293 WMD524095:WMD524293 WVZ524095:WVZ524293 R589631:R589829 JN589631:JN589829 TJ589631:TJ589829 ADF589631:ADF589829 ANB589631:ANB589829 AWX589631:AWX589829 BGT589631:BGT589829 BQP589631:BQP589829 CAL589631:CAL589829 CKH589631:CKH589829 CUD589631:CUD589829 DDZ589631:DDZ589829 DNV589631:DNV589829 DXR589631:DXR589829 EHN589631:EHN589829 ERJ589631:ERJ589829 FBF589631:FBF589829 FLB589631:FLB589829 FUX589631:FUX589829 GET589631:GET589829 GOP589631:GOP589829 GYL589631:GYL589829 HIH589631:HIH589829 HSD589631:HSD589829 IBZ589631:IBZ589829 ILV589631:ILV589829 IVR589631:IVR589829 JFN589631:JFN589829 JPJ589631:JPJ589829 JZF589631:JZF589829 KJB589631:KJB589829 KSX589631:KSX589829 LCT589631:LCT589829 LMP589631:LMP589829 LWL589631:LWL589829 MGH589631:MGH589829 MQD589631:MQD589829 MZZ589631:MZZ589829 NJV589631:NJV589829 NTR589631:NTR589829 ODN589631:ODN589829 ONJ589631:ONJ589829 OXF589631:OXF589829 PHB589631:PHB589829 PQX589631:PQX589829 QAT589631:QAT589829 QKP589631:QKP589829 QUL589631:QUL589829 REH589631:REH589829 ROD589631:ROD589829 RXZ589631:RXZ589829 SHV589631:SHV589829 SRR589631:SRR589829 TBN589631:TBN589829 TLJ589631:TLJ589829 TVF589631:TVF589829 UFB589631:UFB589829 UOX589631:UOX589829 UYT589631:UYT589829 VIP589631:VIP589829 VSL589631:VSL589829 WCH589631:WCH589829 WMD589631:WMD589829 WVZ589631:WVZ589829 R655167:R655365 JN655167:JN655365 TJ655167:TJ655365 ADF655167:ADF655365 ANB655167:ANB655365 AWX655167:AWX655365 BGT655167:BGT655365 BQP655167:BQP655365 CAL655167:CAL655365 CKH655167:CKH655365 CUD655167:CUD655365 DDZ655167:DDZ655365 DNV655167:DNV655365 DXR655167:DXR655365 EHN655167:EHN655365 ERJ655167:ERJ655365 FBF655167:FBF655365 FLB655167:FLB655365 FUX655167:FUX655365 GET655167:GET655365 GOP655167:GOP655365 GYL655167:GYL655365 HIH655167:HIH655365 HSD655167:HSD655365 IBZ655167:IBZ655365 ILV655167:ILV655365 IVR655167:IVR655365 JFN655167:JFN655365 JPJ655167:JPJ655365 JZF655167:JZF655365 KJB655167:KJB655365 KSX655167:KSX655365 LCT655167:LCT655365 LMP655167:LMP655365 LWL655167:LWL655365 MGH655167:MGH655365 MQD655167:MQD655365 MZZ655167:MZZ655365 NJV655167:NJV655365 NTR655167:NTR655365 ODN655167:ODN655365 ONJ655167:ONJ655365 OXF655167:OXF655365 PHB655167:PHB655365 PQX655167:PQX655365 QAT655167:QAT655365 QKP655167:QKP655365 QUL655167:QUL655365 REH655167:REH655365 ROD655167:ROD655365 RXZ655167:RXZ655365 SHV655167:SHV655365 SRR655167:SRR655365 TBN655167:TBN655365 TLJ655167:TLJ655365 TVF655167:TVF655365 UFB655167:UFB655365 UOX655167:UOX655365 UYT655167:UYT655365 VIP655167:VIP655365 VSL655167:VSL655365 WCH655167:WCH655365 WMD655167:WMD655365 WVZ655167:WVZ655365 R720703:R720901 JN720703:JN720901 TJ720703:TJ720901 ADF720703:ADF720901 ANB720703:ANB720901 AWX720703:AWX720901 BGT720703:BGT720901 BQP720703:BQP720901 CAL720703:CAL720901 CKH720703:CKH720901 CUD720703:CUD720901 DDZ720703:DDZ720901 DNV720703:DNV720901 DXR720703:DXR720901 EHN720703:EHN720901 ERJ720703:ERJ720901 FBF720703:FBF720901 FLB720703:FLB720901 FUX720703:FUX720901 GET720703:GET720901 GOP720703:GOP720901 GYL720703:GYL720901 HIH720703:HIH720901 HSD720703:HSD720901 IBZ720703:IBZ720901 ILV720703:ILV720901 IVR720703:IVR720901 JFN720703:JFN720901 JPJ720703:JPJ720901 JZF720703:JZF720901 KJB720703:KJB720901 KSX720703:KSX720901 LCT720703:LCT720901 LMP720703:LMP720901 LWL720703:LWL720901 MGH720703:MGH720901 MQD720703:MQD720901 MZZ720703:MZZ720901 NJV720703:NJV720901 NTR720703:NTR720901 ODN720703:ODN720901 ONJ720703:ONJ720901 OXF720703:OXF720901 PHB720703:PHB720901 PQX720703:PQX720901 QAT720703:QAT720901 QKP720703:QKP720901 QUL720703:QUL720901 REH720703:REH720901 ROD720703:ROD720901 RXZ720703:RXZ720901 SHV720703:SHV720901 SRR720703:SRR720901 TBN720703:TBN720901 TLJ720703:TLJ720901 TVF720703:TVF720901 UFB720703:UFB720901 UOX720703:UOX720901 UYT720703:UYT720901 VIP720703:VIP720901 VSL720703:VSL720901 WCH720703:WCH720901 WMD720703:WMD720901 WVZ720703:WVZ720901 R786239:R786437 JN786239:JN786437 TJ786239:TJ786437 ADF786239:ADF786437 ANB786239:ANB786437 AWX786239:AWX786437 BGT786239:BGT786437 BQP786239:BQP786437 CAL786239:CAL786437 CKH786239:CKH786437 CUD786239:CUD786437 DDZ786239:DDZ786437 DNV786239:DNV786437 DXR786239:DXR786437 EHN786239:EHN786437 ERJ786239:ERJ786437 FBF786239:FBF786437 FLB786239:FLB786437 FUX786239:FUX786437 GET786239:GET786437 GOP786239:GOP786437 GYL786239:GYL786437 HIH786239:HIH786437 HSD786239:HSD786437 IBZ786239:IBZ786437 ILV786239:ILV786437 IVR786239:IVR786437 JFN786239:JFN786437 JPJ786239:JPJ786437 JZF786239:JZF786437 KJB786239:KJB786437 KSX786239:KSX786437 LCT786239:LCT786437 LMP786239:LMP786437 LWL786239:LWL786437 MGH786239:MGH786437 MQD786239:MQD786437 MZZ786239:MZZ786437 NJV786239:NJV786437 NTR786239:NTR786437 ODN786239:ODN786437 ONJ786239:ONJ786437 OXF786239:OXF786437 PHB786239:PHB786437 PQX786239:PQX786437 QAT786239:QAT786437 QKP786239:QKP786437 QUL786239:QUL786437 REH786239:REH786437 ROD786239:ROD786437 RXZ786239:RXZ786437 SHV786239:SHV786437 SRR786239:SRR786437 TBN786239:TBN786437 TLJ786239:TLJ786437 TVF786239:TVF786437 UFB786239:UFB786437 UOX786239:UOX786437 UYT786239:UYT786437 VIP786239:VIP786437 VSL786239:VSL786437 WCH786239:WCH786437 WMD786239:WMD786437 WVZ786239:WVZ786437 R851775:R851973 JN851775:JN851973 TJ851775:TJ851973 ADF851775:ADF851973 ANB851775:ANB851973 AWX851775:AWX851973 BGT851775:BGT851973 BQP851775:BQP851973 CAL851775:CAL851973 CKH851775:CKH851973 CUD851775:CUD851973 DDZ851775:DDZ851973 DNV851775:DNV851973 DXR851775:DXR851973 EHN851775:EHN851973 ERJ851775:ERJ851973 FBF851775:FBF851973 FLB851775:FLB851973 FUX851775:FUX851973 GET851775:GET851973 GOP851775:GOP851973 GYL851775:GYL851973 HIH851775:HIH851973 HSD851775:HSD851973 IBZ851775:IBZ851973 ILV851775:ILV851973 IVR851775:IVR851973 JFN851775:JFN851973 JPJ851775:JPJ851973 JZF851775:JZF851973 KJB851775:KJB851973 KSX851775:KSX851973 LCT851775:LCT851973 LMP851775:LMP851973 LWL851775:LWL851973 MGH851775:MGH851973 MQD851775:MQD851973 MZZ851775:MZZ851973 NJV851775:NJV851973 NTR851775:NTR851973 ODN851775:ODN851973 ONJ851775:ONJ851973 OXF851775:OXF851973 PHB851775:PHB851973 PQX851775:PQX851973 QAT851775:QAT851973 QKP851775:QKP851973 QUL851775:QUL851973 REH851775:REH851973 ROD851775:ROD851973 RXZ851775:RXZ851973 SHV851775:SHV851973 SRR851775:SRR851973 TBN851775:TBN851973 TLJ851775:TLJ851973 TVF851775:TVF851973 UFB851775:UFB851973 UOX851775:UOX851973 UYT851775:UYT851973 VIP851775:VIP851973 VSL851775:VSL851973 WCH851775:WCH851973 WMD851775:WMD851973 WVZ851775:WVZ851973 R917311:R917509 JN917311:JN917509 TJ917311:TJ917509 ADF917311:ADF917509 ANB917311:ANB917509 AWX917311:AWX917509 BGT917311:BGT917509 BQP917311:BQP917509 CAL917311:CAL917509 CKH917311:CKH917509 CUD917311:CUD917509 DDZ917311:DDZ917509 DNV917311:DNV917509 DXR917311:DXR917509 EHN917311:EHN917509 ERJ917311:ERJ917509 FBF917311:FBF917509 FLB917311:FLB917509 FUX917311:FUX917509 GET917311:GET917509 GOP917311:GOP917509 GYL917311:GYL917509 HIH917311:HIH917509 HSD917311:HSD917509 IBZ917311:IBZ917509 ILV917311:ILV917509 IVR917311:IVR917509 JFN917311:JFN917509 JPJ917311:JPJ917509 JZF917311:JZF917509 KJB917311:KJB917509 KSX917311:KSX917509 LCT917311:LCT917509 LMP917311:LMP917509 LWL917311:LWL917509 MGH917311:MGH917509 MQD917311:MQD917509 MZZ917311:MZZ917509 NJV917311:NJV917509 NTR917311:NTR917509 ODN917311:ODN917509 ONJ917311:ONJ917509 OXF917311:OXF917509 PHB917311:PHB917509 PQX917311:PQX917509 QAT917311:QAT917509 QKP917311:QKP917509 QUL917311:QUL917509 REH917311:REH917509 ROD917311:ROD917509 RXZ917311:RXZ917509 SHV917311:SHV917509 SRR917311:SRR917509 TBN917311:TBN917509 TLJ917311:TLJ917509 TVF917311:TVF917509 UFB917311:UFB917509 UOX917311:UOX917509 UYT917311:UYT917509 VIP917311:VIP917509 VSL917311:VSL917509 WCH917311:WCH917509 WMD917311:WMD917509 WVZ917311:WVZ917509 R982847:R983045 JN982847:JN983045 TJ982847:TJ983045 ADF982847:ADF983045 ANB982847:ANB983045 AWX982847:AWX983045 BGT982847:BGT983045 BQP982847:BQP983045 CAL982847:CAL983045 CKH982847:CKH983045 CUD982847:CUD983045 DDZ982847:DDZ983045 DNV982847:DNV983045 DXR982847:DXR983045 EHN982847:EHN983045 ERJ982847:ERJ983045 FBF982847:FBF983045 FLB982847:FLB983045 FUX982847:FUX983045 GET982847:GET983045 GOP982847:GOP983045 GYL982847:GYL983045 HIH982847:HIH983045 HSD982847:HSD983045 IBZ982847:IBZ983045 ILV982847:ILV983045 IVR982847:IVR983045 JFN982847:JFN983045 JPJ982847:JPJ983045 JZF982847:JZF983045 KJB982847:KJB983045 KSX982847:KSX983045 LCT982847:LCT983045 LMP982847:LMP983045 LWL982847:LWL983045 MGH982847:MGH983045 MQD982847:MQD983045 MZZ982847:MZZ983045 NJV982847:NJV983045 NTR982847:NTR983045 ODN982847:ODN983045 ONJ982847:ONJ983045 OXF982847:OXF983045 PHB982847:PHB983045 PQX982847:PQX983045 QAT982847:QAT983045 QKP982847:QKP983045 QUL982847:QUL983045 REH982847:REH983045 ROD982847:ROD983045 RXZ982847:RXZ983045 SHV982847:SHV983045 SRR982847:SRR983045 TBN982847:TBN983045 TLJ982847:TLJ983045 TVF982847:TVF983045 UFB982847:UFB983045 UOX982847:UOX983045 UYT982847:UYT983045 VIP982847:VIP983045 VSL982847:VSL983045 WCH982847:WCH983045 WMD982847:WMD983045 WVZ982847:WVZ983045" xr:uid="{00000000-0002-0000-1300-000001000000}">
      <formula1>$AA$10:$AA$10</formula1>
    </dataValidation>
    <dataValidation type="list" allowBlank="1" showInputMessage="1" showErrorMessage="1" sqref="N65343:N65541 JJ65343:JJ65541 TF65343:TF65541 ADB65343:ADB65541 AMX65343:AMX65541 AWT65343:AWT65541 BGP65343:BGP65541 BQL65343:BQL65541 CAH65343:CAH65541 CKD65343:CKD65541 CTZ65343:CTZ65541 DDV65343:DDV65541 DNR65343:DNR65541 DXN65343:DXN65541 EHJ65343:EHJ65541 ERF65343:ERF65541 FBB65343:FBB65541 FKX65343:FKX65541 FUT65343:FUT65541 GEP65343:GEP65541 GOL65343:GOL65541 GYH65343:GYH65541 HID65343:HID65541 HRZ65343:HRZ65541 IBV65343:IBV65541 ILR65343:ILR65541 IVN65343:IVN65541 JFJ65343:JFJ65541 JPF65343:JPF65541 JZB65343:JZB65541 KIX65343:KIX65541 KST65343:KST65541 LCP65343:LCP65541 LML65343:LML65541 LWH65343:LWH65541 MGD65343:MGD65541 MPZ65343:MPZ65541 MZV65343:MZV65541 NJR65343:NJR65541 NTN65343:NTN65541 ODJ65343:ODJ65541 ONF65343:ONF65541 OXB65343:OXB65541 PGX65343:PGX65541 PQT65343:PQT65541 QAP65343:QAP65541 QKL65343:QKL65541 QUH65343:QUH65541 RED65343:RED65541 RNZ65343:RNZ65541 RXV65343:RXV65541 SHR65343:SHR65541 SRN65343:SRN65541 TBJ65343:TBJ65541 TLF65343:TLF65541 TVB65343:TVB65541 UEX65343:UEX65541 UOT65343:UOT65541 UYP65343:UYP65541 VIL65343:VIL65541 VSH65343:VSH65541 WCD65343:WCD65541 WLZ65343:WLZ65541 WVV65343:WVV65541 N130879:N131077 JJ130879:JJ131077 TF130879:TF131077 ADB130879:ADB131077 AMX130879:AMX131077 AWT130879:AWT131077 BGP130879:BGP131077 BQL130879:BQL131077 CAH130879:CAH131077 CKD130879:CKD131077 CTZ130879:CTZ131077 DDV130879:DDV131077 DNR130879:DNR131077 DXN130879:DXN131077 EHJ130879:EHJ131077 ERF130879:ERF131077 FBB130879:FBB131077 FKX130879:FKX131077 FUT130879:FUT131077 GEP130879:GEP131077 GOL130879:GOL131077 GYH130879:GYH131077 HID130879:HID131077 HRZ130879:HRZ131077 IBV130879:IBV131077 ILR130879:ILR131077 IVN130879:IVN131077 JFJ130879:JFJ131077 JPF130879:JPF131077 JZB130879:JZB131077 KIX130879:KIX131077 KST130879:KST131077 LCP130879:LCP131077 LML130879:LML131077 LWH130879:LWH131077 MGD130879:MGD131077 MPZ130879:MPZ131077 MZV130879:MZV131077 NJR130879:NJR131077 NTN130879:NTN131077 ODJ130879:ODJ131077 ONF130879:ONF131077 OXB130879:OXB131077 PGX130879:PGX131077 PQT130879:PQT131077 QAP130879:QAP131077 QKL130879:QKL131077 QUH130879:QUH131077 RED130879:RED131077 RNZ130879:RNZ131077 RXV130879:RXV131077 SHR130879:SHR131077 SRN130879:SRN131077 TBJ130879:TBJ131077 TLF130879:TLF131077 TVB130879:TVB131077 UEX130879:UEX131077 UOT130879:UOT131077 UYP130879:UYP131077 VIL130879:VIL131077 VSH130879:VSH131077 WCD130879:WCD131077 WLZ130879:WLZ131077 WVV130879:WVV131077 N196415:N196613 JJ196415:JJ196613 TF196415:TF196613 ADB196415:ADB196613 AMX196415:AMX196613 AWT196415:AWT196613 BGP196415:BGP196613 BQL196415:BQL196613 CAH196415:CAH196613 CKD196415:CKD196613 CTZ196415:CTZ196613 DDV196415:DDV196613 DNR196415:DNR196613 DXN196415:DXN196613 EHJ196415:EHJ196613 ERF196415:ERF196613 FBB196415:FBB196613 FKX196415:FKX196613 FUT196415:FUT196613 GEP196415:GEP196613 GOL196415:GOL196613 GYH196415:GYH196613 HID196415:HID196613 HRZ196415:HRZ196613 IBV196415:IBV196613 ILR196415:ILR196613 IVN196415:IVN196613 JFJ196415:JFJ196613 JPF196415:JPF196613 JZB196415:JZB196613 KIX196415:KIX196613 KST196415:KST196613 LCP196415:LCP196613 LML196415:LML196613 LWH196415:LWH196613 MGD196415:MGD196613 MPZ196415:MPZ196613 MZV196415:MZV196613 NJR196415:NJR196613 NTN196415:NTN196613 ODJ196415:ODJ196613 ONF196415:ONF196613 OXB196415:OXB196613 PGX196415:PGX196613 PQT196415:PQT196613 QAP196415:QAP196613 QKL196415:QKL196613 QUH196415:QUH196613 RED196415:RED196613 RNZ196415:RNZ196613 RXV196415:RXV196613 SHR196415:SHR196613 SRN196415:SRN196613 TBJ196415:TBJ196613 TLF196415:TLF196613 TVB196415:TVB196613 UEX196415:UEX196613 UOT196415:UOT196613 UYP196415:UYP196613 VIL196415:VIL196613 VSH196415:VSH196613 WCD196415:WCD196613 WLZ196415:WLZ196613 WVV196415:WVV196613 N261951:N262149 JJ261951:JJ262149 TF261951:TF262149 ADB261951:ADB262149 AMX261951:AMX262149 AWT261951:AWT262149 BGP261951:BGP262149 BQL261951:BQL262149 CAH261951:CAH262149 CKD261951:CKD262149 CTZ261951:CTZ262149 DDV261951:DDV262149 DNR261951:DNR262149 DXN261951:DXN262149 EHJ261951:EHJ262149 ERF261951:ERF262149 FBB261951:FBB262149 FKX261951:FKX262149 FUT261951:FUT262149 GEP261951:GEP262149 GOL261951:GOL262149 GYH261951:GYH262149 HID261951:HID262149 HRZ261951:HRZ262149 IBV261951:IBV262149 ILR261951:ILR262149 IVN261951:IVN262149 JFJ261951:JFJ262149 JPF261951:JPF262149 JZB261951:JZB262149 KIX261951:KIX262149 KST261951:KST262149 LCP261951:LCP262149 LML261951:LML262149 LWH261951:LWH262149 MGD261951:MGD262149 MPZ261951:MPZ262149 MZV261951:MZV262149 NJR261951:NJR262149 NTN261951:NTN262149 ODJ261951:ODJ262149 ONF261951:ONF262149 OXB261951:OXB262149 PGX261951:PGX262149 PQT261951:PQT262149 QAP261951:QAP262149 QKL261951:QKL262149 QUH261951:QUH262149 RED261951:RED262149 RNZ261951:RNZ262149 RXV261951:RXV262149 SHR261951:SHR262149 SRN261951:SRN262149 TBJ261951:TBJ262149 TLF261951:TLF262149 TVB261951:TVB262149 UEX261951:UEX262149 UOT261951:UOT262149 UYP261951:UYP262149 VIL261951:VIL262149 VSH261951:VSH262149 WCD261951:WCD262149 WLZ261951:WLZ262149 WVV261951:WVV262149 N327487:N327685 JJ327487:JJ327685 TF327487:TF327685 ADB327487:ADB327685 AMX327487:AMX327685 AWT327487:AWT327685 BGP327487:BGP327685 BQL327487:BQL327685 CAH327487:CAH327685 CKD327487:CKD327685 CTZ327487:CTZ327685 DDV327487:DDV327685 DNR327487:DNR327685 DXN327487:DXN327685 EHJ327487:EHJ327685 ERF327487:ERF327685 FBB327487:FBB327685 FKX327487:FKX327685 FUT327487:FUT327685 GEP327487:GEP327685 GOL327487:GOL327685 GYH327487:GYH327685 HID327487:HID327685 HRZ327487:HRZ327685 IBV327487:IBV327685 ILR327487:ILR327685 IVN327487:IVN327685 JFJ327487:JFJ327685 JPF327487:JPF327685 JZB327487:JZB327685 KIX327487:KIX327685 KST327487:KST327685 LCP327487:LCP327685 LML327487:LML327685 LWH327487:LWH327685 MGD327487:MGD327685 MPZ327487:MPZ327685 MZV327487:MZV327685 NJR327487:NJR327685 NTN327487:NTN327685 ODJ327487:ODJ327685 ONF327487:ONF327685 OXB327487:OXB327685 PGX327487:PGX327685 PQT327487:PQT327685 QAP327487:QAP327685 QKL327487:QKL327685 QUH327487:QUH327685 RED327487:RED327685 RNZ327487:RNZ327685 RXV327487:RXV327685 SHR327487:SHR327685 SRN327487:SRN327685 TBJ327487:TBJ327685 TLF327487:TLF327685 TVB327487:TVB327685 UEX327487:UEX327685 UOT327487:UOT327685 UYP327487:UYP327685 VIL327487:VIL327685 VSH327487:VSH327685 WCD327487:WCD327685 WLZ327487:WLZ327685 WVV327487:WVV327685 N393023:N393221 JJ393023:JJ393221 TF393023:TF393221 ADB393023:ADB393221 AMX393023:AMX393221 AWT393023:AWT393221 BGP393023:BGP393221 BQL393023:BQL393221 CAH393023:CAH393221 CKD393023:CKD393221 CTZ393023:CTZ393221 DDV393023:DDV393221 DNR393023:DNR393221 DXN393023:DXN393221 EHJ393023:EHJ393221 ERF393023:ERF393221 FBB393023:FBB393221 FKX393023:FKX393221 FUT393023:FUT393221 GEP393023:GEP393221 GOL393023:GOL393221 GYH393023:GYH393221 HID393023:HID393221 HRZ393023:HRZ393221 IBV393023:IBV393221 ILR393023:ILR393221 IVN393023:IVN393221 JFJ393023:JFJ393221 JPF393023:JPF393221 JZB393023:JZB393221 KIX393023:KIX393221 KST393023:KST393221 LCP393023:LCP393221 LML393023:LML393221 LWH393023:LWH393221 MGD393023:MGD393221 MPZ393023:MPZ393221 MZV393023:MZV393221 NJR393023:NJR393221 NTN393023:NTN393221 ODJ393023:ODJ393221 ONF393023:ONF393221 OXB393023:OXB393221 PGX393023:PGX393221 PQT393023:PQT393221 QAP393023:QAP393221 QKL393023:QKL393221 QUH393023:QUH393221 RED393023:RED393221 RNZ393023:RNZ393221 RXV393023:RXV393221 SHR393023:SHR393221 SRN393023:SRN393221 TBJ393023:TBJ393221 TLF393023:TLF393221 TVB393023:TVB393221 UEX393023:UEX393221 UOT393023:UOT393221 UYP393023:UYP393221 VIL393023:VIL393221 VSH393023:VSH393221 WCD393023:WCD393221 WLZ393023:WLZ393221 WVV393023:WVV393221 N458559:N458757 JJ458559:JJ458757 TF458559:TF458757 ADB458559:ADB458757 AMX458559:AMX458757 AWT458559:AWT458757 BGP458559:BGP458757 BQL458559:BQL458757 CAH458559:CAH458757 CKD458559:CKD458757 CTZ458559:CTZ458757 DDV458559:DDV458757 DNR458559:DNR458757 DXN458559:DXN458757 EHJ458559:EHJ458757 ERF458559:ERF458757 FBB458559:FBB458757 FKX458559:FKX458757 FUT458559:FUT458757 GEP458559:GEP458757 GOL458559:GOL458757 GYH458559:GYH458757 HID458559:HID458757 HRZ458559:HRZ458757 IBV458559:IBV458757 ILR458559:ILR458757 IVN458559:IVN458757 JFJ458559:JFJ458757 JPF458559:JPF458757 JZB458559:JZB458757 KIX458559:KIX458757 KST458559:KST458757 LCP458559:LCP458757 LML458559:LML458757 LWH458559:LWH458757 MGD458559:MGD458757 MPZ458559:MPZ458757 MZV458559:MZV458757 NJR458559:NJR458757 NTN458559:NTN458757 ODJ458559:ODJ458757 ONF458559:ONF458757 OXB458559:OXB458757 PGX458559:PGX458757 PQT458559:PQT458757 QAP458559:QAP458757 QKL458559:QKL458757 QUH458559:QUH458757 RED458559:RED458757 RNZ458559:RNZ458757 RXV458559:RXV458757 SHR458559:SHR458757 SRN458559:SRN458757 TBJ458559:TBJ458757 TLF458559:TLF458757 TVB458559:TVB458757 UEX458559:UEX458757 UOT458559:UOT458757 UYP458559:UYP458757 VIL458559:VIL458757 VSH458559:VSH458757 WCD458559:WCD458757 WLZ458559:WLZ458757 WVV458559:WVV458757 N524095:N524293 JJ524095:JJ524293 TF524095:TF524293 ADB524095:ADB524293 AMX524095:AMX524293 AWT524095:AWT524293 BGP524095:BGP524293 BQL524095:BQL524293 CAH524095:CAH524293 CKD524095:CKD524293 CTZ524095:CTZ524293 DDV524095:DDV524293 DNR524095:DNR524293 DXN524095:DXN524293 EHJ524095:EHJ524293 ERF524095:ERF524293 FBB524095:FBB524293 FKX524095:FKX524293 FUT524095:FUT524293 GEP524095:GEP524293 GOL524095:GOL524293 GYH524095:GYH524293 HID524095:HID524293 HRZ524095:HRZ524293 IBV524095:IBV524293 ILR524095:ILR524293 IVN524095:IVN524293 JFJ524095:JFJ524293 JPF524095:JPF524293 JZB524095:JZB524293 KIX524095:KIX524293 KST524095:KST524293 LCP524095:LCP524293 LML524095:LML524293 LWH524095:LWH524293 MGD524095:MGD524293 MPZ524095:MPZ524293 MZV524095:MZV524293 NJR524095:NJR524293 NTN524095:NTN524293 ODJ524095:ODJ524293 ONF524095:ONF524293 OXB524095:OXB524293 PGX524095:PGX524293 PQT524095:PQT524293 QAP524095:QAP524293 QKL524095:QKL524293 QUH524095:QUH524293 RED524095:RED524293 RNZ524095:RNZ524293 RXV524095:RXV524293 SHR524095:SHR524293 SRN524095:SRN524293 TBJ524095:TBJ524293 TLF524095:TLF524293 TVB524095:TVB524293 UEX524095:UEX524293 UOT524095:UOT524293 UYP524095:UYP524293 VIL524095:VIL524293 VSH524095:VSH524293 WCD524095:WCD524293 WLZ524095:WLZ524293 WVV524095:WVV524293 N589631:N589829 JJ589631:JJ589829 TF589631:TF589829 ADB589631:ADB589829 AMX589631:AMX589829 AWT589631:AWT589829 BGP589631:BGP589829 BQL589631:BQL589829 CAH589631:CAH589829 CKD589631:CKD589829 CTZ589631:CTZ589829 DDV589631:DDV589829 DNR589631:DNR589829 DXN589631:DXN589829 EHJ589631:EHJ589829 ERF589631:ERF589829 FBB589631:FBB589829 FKX589631:FKX589829 FUT589631:FUT589829 GEP589631:GEP589829 GOL589631:GOL589829 GYH589631:GYH589829 HID589631:HID589829 HRZ589631:HRZ589829 IBV589631:IBV589829 ILR589631:ILR589829 IVN589631:IVN589829 JFJ589631:JFJ589829 JPF589631:JPF589829 JZB589631:JZB589829 KIX589631:KIX589829 KST589631:KST589829 LCP589631:LCP589829 LML589631:LML589829 LWH589631:LWH589829 MGD589631:MGD589829 MPZ589631:MPZ589829 MZV589631:MZV589829 NJR589631:NJR589829 NTN589631:NTN589829 ODJ589631:ODJ589829 ONF589631:ONF589829 OXB589631:OXB589829 PGX589631:PGX589829 PQT589631:PQT589829 QAP589631:QAP589829 QKL589631:QKL589829 QUH589631:QUH589829 RED589631:RED589829 RNZ589631:RNZ589829 RXV589631:RXV589829 SHR589631:SHR589829 SRN589631:SRN589829 TBJ589631:TBJ589829 TLF589631:TLF589829 TVB589631:TVB589829 UEX589631:UEX589829 UOT589631:UOT589829 UYP589631:UYP589829 VIL589631:VIL589829 VSH589631:VSH589829 WCD589631:WCD589829 WLZ589631:WLZ589829 WVV589631:WVV589829 N655167:N655365 JJ655167:JJ655365 TF655167:TF655365 ADB655167:ADB655365 AMX655167:AMX655365 AWT655167:AWT655365 BGP655167:BGP655365 BQL655167:BQL655365 CAH655167:CAH655365 CKD655167:CKD655365 CTZ655167:CTZ655365 DDV655167:DDV655365 DNR655167:DNR655365 DXN655167:DXN655365 EHJ655167:EHJ655365 ERF655167:ERF655365 FBB655167:FBB655365 FKX655167:FKX655365 FUT655167:FUT655365 GEP655167:GEP655365 GOL655167:GOL655365 GYH655167:GYH655365 HID655167:HID655365 HRZ655167:HRZ655365 IBV655167:IBV655365 ILR655167:ILR655365 IVN655167:IVN655365 JFJ655167:JFJ655365 JPF655167:JPF655365 JZB655167:JZB655365 KIX655167:KIX655365 KST655167:KST655365 LCP655167:LCP655365 LML655167:LML655365 LWH655167:LWH655365 MGD655167:MGD655365 MPZ655167:MPZ655365 MZV655167:MZV655365 NJR655167:NJR655365 NTN655167:NTN655365 ODJ655167:ODJ655365 ONF655167:ONF655365 OXB655167:OXB655365 PGX655167:PGX655365 PQT655167:PQT655365 QAP655167:QAP655365 QKL655167:QKL655365 QUH655167:QUH655365 RED655167:RED655365 RNZ655167:RNZ655365 RXV655167:RXV655365 SHR655167:SHR655365 SRN655167:SRN655365 TBJ655167:TBJ655365 TLF655167:TLF655365 TVB655167:TVB655365 UEX655167:UEX655365 UOT655167:UOT655365 UYP655167:UYP655365 VIL655167:VIL655365 VSH655167:VSH655365 WCD655167:WCD655365 WLZ655167:WLZ655365 WVV655167:WVV655365 N720703:N720901 JJ720703:JJ720901 TF720703:TF720901 ADB720703:ADB720901 AMX720703:AMX720901 AWT720703:AWT720901 BGP720703:BGP720901 BQL720703:BQL720901 CAH720703:CAH720901 CKD720703:CKD720901 CTZ720703:CTZ720901 DDV720703:DDV720901 DNR720703:DNR720901 DXN720703:DXN720901 EHJ720703:EHJ720901 ERF720703:ERF720901 FBB720703:FBB720901 FKX720703:FKX720901 FUT720703:FUT720901 GEP720703:GEP720901 GOL720703:GOL720901 GYH720703:GYH720901 HID720703:HID720901 HRZ720703:HRZ720901 IBV720703:IBV720901 ILR720703:ILR720901 IVN720703:IVN720901 JFJ720703:JFJ720901 JPF720703:JPF720901 JZB720703:JZB720901 KIX720703:KIX720901 KST720703:KST720901 LCP720703:LCP720901 LML720703:LML720901 LWH720703:LWH720901 MGD720703:MGD720901 MPZ720703:MPZ720901 MZV720703:MZV720901 NJR720703:NJR720901 NTN720703:NTN720901 ODJ720703:ODJ720901 ONF720703:ONF720901 OXB720703:OXB720901 PGX720703:PGX720901 PQT720703:PQT720901 QAP720703:QAP720901 QKL720703:QKL720901 QUH720703:QUH720901 RED720703:RED720901 RNZ720703:RNZ720901 RXV720703:RXV720901 SHR720703:SHR720901 SRN720703:SRN720901 TBJ720703:TBJ720901 TLF720703:TLF720901 TVB720703:TVB720901 UEX720703:UEX720901 UOT720703:UOT720901 UYP720703:UYP720901 VIL720703:VIL720901 VSH720703:VSH720901 WCD720703:WCD720901 WLZ720703:WLZ720901 WVV720703:WVV720901 N786239:N786437 JJ786239:JJ786437 TF786239:TF786437 ADB786239:ADB786437 AMX786239:AMX786437 AWT786239:AWT786437 BGP786239:BGP786437 BQL786239:BQL786437 CAH786239:CAH786437 CKD786239:CKD786437 CTZ786239:CTZ786437 DDV786239:DDV786437 DNR786239:DNR786437 DXN786239:DXN786437 EHJ786239:EHJ786437 ERF786239:ERF786437 FBB786239:FBB786437 FKX786239:FKX786437 FUT786239:FUT786437 GEP786239:GEP786437 GOL786239:GOL786437 GYH786239:GYH786437 HID786239:HID786437 HRZ786239:HRZ786437 IBV786239:IBV786437 ILR786239:ILR786437 IVN786239:IVN786437 JFJ786239:JFJ786437 JPF786239:JPF786437 JZB786239:JZB786437 KIX786239:KIX786437 KST786239:KST786437 LCP786239:LCP786437 LML786239:LML786437 LWH786239:LWH786437 MGD786239:MGD786437 MPZ786239:MPZ786437 MZV786239:MZV786437 NJR786239:NJR786437 NTN786239:NTN786437 ODJ786239:ODJ786437 ONF786239:ONF786437 OXB786239:OXB786437 PGX786239:PGX786437 PQT786239:PQT786437 QAP786239:QAP786437 QKL786239:QKL786437 QUH786239:QUH786437 RED786239:RED786437 RNZ786239:RNZ786437 RXV786239:RXV786437 SHR786239:SHR786437 SRN786239:SRN786437 TBJ786239:TBJ786437 TLF786239:TLF786437 TVB786239:TVB786437 UEX786239:UEX786437 UOT786239:UOT786437 UYP786239:UYP786437 VIL786239:VIL786437 VSH786239:VSH786437 WCD786239:WCD786437 WLZ786239:WLZ786437 WVV786239:WVV786437 N851775:N851973 JJ851775:JJ851973 TF851775:TF851973 ADB851775:ADB851973 AMX851775:AMX851973 AWT851775:AWT851973 BGP851775:BGP851973 BQL851775:BQL851973 CAH851775:CAH851973 CKD851775:CKD851973 CTZ851775:CTZ851973 DDV851775:DDV851973 DNR851775:DNR851973 DXN851775:DXN851973 EHJ851775:EHJ851973 ERF851775:ERF851973 FBB851775:FBB851973 FKX851775:FKX851973 FUT851775:FUT851973 GEP851775:GEP851973 GOL851775:GOL851973 GYH851775:GYH851973 HID851775:HID851973 HRZ851775:HRZ851973 IBV851775:IBV851973 ILR851775:ILR851973 IVN851775:IVN851973 JFJ851775:JFJ851973 JPF851775:JPF851973 JZB851775:JZB851973 KIX851775:KIX851973 KST851775:KST851973 LCP851775:LCP851973 LML851775:LML851973 LWH851775:LWH851973 MGD851775:MGD851973 MPZ851775:MPZ851973 MZV851775:MZV851973 NJR851775:NJR851973 NTN851775:NTN851973 ODJ851775:ODJ851973 ONF851775:ONF851973 OXB851775:OXB851973 PGX851775:PGX851973 PQT851775:PQT851973 QAP851775:QAP851973 QKL851775:QKL851973 QUH851775:QUH851973 RED851775:RED851973 RNZ851775:RNZ851973 RXV851775:RXV851973 SHR851775:SHR851973 SRN851775:SRN851973 TBJ851775:TBJ851973 TLF851775:TLF851973 TVB851775:TVB851973 UEX851775:UEX851973 UOT851775:UOT851973 UYP851775:UYP851973 VIL851775:VIL851973 VSH851775:VSH851973 WCD851775:WCD851973 WLZ851775:WLZ851973 WVV851775:WVV851973 N917311:N917509 JJ917311:JJ917509 TF917311:TF917509 ADB917311:ADB917509 AMX917311:AMX917509 AWT917311:AWT917509 BGP917311:BGP917509 BQL917311:BQL917509 CAH917311:CAH917509 CKD917311:CKD917509 CTZ917311:CTZ917509 DDV917311:DDV917509 DNR917311:DNR917509 DXN917311:DXN917509 EHJ917311:EHJ917509 ERF917311:ERF917509 FBB917311:FBB917509 FKX917311:FKX917509 FUT917311:FUT917509 GEP917311:GEP917509 GOL917311:GOL917509 GYH917311:GYH917509 HID917311:HID917509 HRZ917311:HRZ917509 IBV917311:IBV917509 ILR917311:ILR917509 IVN917311:IVN917509 JFJ917311:JFJ917509 JPF917311:JPF917509 JZB917311:JZB917509 KIX917311:KIX917509 KST917311:KST917509 LCP917311:LCP917509 LML917311:LML917509 LWH917311:LWH917509 MGD917311:MGD917509 MPZ917311:MPZ917509 MZV917311:MZV917509 NJR917311:NJR917509 NTN917311:NTN917509 ODJ917311:ODJ917509 ONF917311:ONF917509 OXB917311:OXB917509 PGX917311:PGX917509 PQT917311:PQT917509 QAP917311:QAP917509 QKL917311:QKL917509 QUH917311:QUH917509 RED917311:RED917509 RNZ917311:RNZ917509 RXV917311:RXV917509 SHR917311:SHR917509 SRN917311:SRN917509 TBJ917311:TBJ917509 TLF917311:TLF917509 TVB917311:TVB917509 UEX917311:UEX917509 UOT917311:UOT917509 UYP917311:UYP917509 VIL917311:VIL917509 VSH917311:VSH917509 WCD917311:WCD917509 WLZ917311:WLZ917509 WVV917311:WVV917509 N982847:N983045 JJ982847:JJ983045 TF982847:TF983045 ADB982847:ADB983045 AMX982847:AMX983045 AWT982847:AWT983045 BGP982847:BGP983045 BQL982847:BQL983045 CAH982847:CAH983045 CKD982847:CKD983045 CTZ982847:CTZ983045 DDV982847:DDV983045 DNR982847:DNR983045 DXN982847:DXN983045 EHJ982847:EHJ983045 ERF982847:ERF983045 FBB982847:FBB983045 FKX982847:FKX983045 FUT982847:FUT983045 GEP982847:GEP983045 GOL982847:GOL983045 GYH982847:GYH983045 HID982847:HID983045 HRZ982847:HRZ983045 IBV982847:IBV983045 ILR982847:ILR983045 IVN982847:IVN983045 JFJ982847:JFJ983045 JPF982847:JPF983045 JZB982847:JZB983045 KIX982847:KIX983045 KST982847:KST983045 LCP982847:LCP983045 LML982847:LML983045 LWH982847:LWH983045 MGD982847:MGD983045 MPZ982847:MPZ983045 MZV982847:MZV983045 NJR982847:NJR983045 NTN982847:NTN983045 ODJ982847:ODJ983045 ONF982847:ONF983045 OXB982847:OXB983045 PGX982847:PGX983045 PQT982847:PQT983045 QAP982847:QAP983045 QKL982847:QKL983045 QUH982847:QUH983045 RED982847:RED983045 RNZ982847:RNZ983045 RXV982847:RXV983045 SHR982847:SHR983045 SRN982847:SRN983045 TBJ982847:TBJ983045 TLF982847:TLF983045 TVB982847:TVB983045 UEX982847:UEX983045 UOT982847:UOT983045 UYP982847:UYP983045 VIL982847:VIL983045 VSH982847:VSH983045 WCD982847:WCD983045 WLZ982847:WLZ983045 WVV982847:WVV983045" xr:uid="{00000000-0002-0000-1300-000002000000}">
      <formula1>$AA$1:$AA$3</formula1>
    </dataValidation>
    <dataValidation type="list" allowBlank="1" showInputMessage="1" showErrorMessage="1" sqref="U65343:U65541 JQ65343:JQ65541 TM65343:TM65541 ADI65343:ADI65541 ANE65343:ANE65541 AXA65343:AXA65541 BGW65343:BGW65541 BQS65343:BQS65541 CAO65343:CAO65541 CKK65343:CKK65541 CUG65343:CUG65541 DEC65343:DEC65541 DNY65343:DNY65541 DXU65343:DXU65541 EHQ65343:EHQ65541 ERM65343:ERM65541 FBI65343:FBI65541 FLE65343:FLE65541 FVA65343:FVA65541 GEW65343:GEW65541 GOS65343:GOS65541 GYO65343:GYO65541 HIK65343:HIK65541 HSG65343:HSG65541 ICC65343:ICC65541 ILY65343:ILY65541 IVU65343:IVU65541 JFQ65343:JFQ65541 JPM65343:JPM65541 JZI65343:JZI65541 KJE65343:KJE65541 KTA65343:KTA65541 LCW65343:LCW65541 LMS65343:LMS65541 LWO65343:LWO65541 MGK65343:MGK65541 MQG65343:MQG65541 NAC65343:NAC65541 NJY65343:NJY65541 NTU65343:NTU65541 ODQ65343:ODQ65541 ONM65343:ONM65541 OXI65343:OXI65541 PHE65343:PHE65541 PRA65343:PRA65541 QAW65343:QAW65541 QKS65343:QKS65541 QUO65343:QUO65541 REK65343:REK65541 ROG65343:ROG65541 RYC65343:RYC65541 SHY65343:SHY65541 SRU65343:SRU65541 TBQ65343:TBQ65541 TLM65343:TLM65541 TVI65343:TVI65541 UFE65343:UFE65541 UPA65343:UPA65541 UYW65343:UYW65541 VIS65343:VIS65541 VSO65343:VSO65541 WCK65343:WCK65541 WMG65343:WMG65541 WWC65343:WWC65541 U130879:U131077 JQ130879:JQ131077 TM130879:TM131077 ADI130879:ADI131077 ANE130879:ANE131077 AXA130879:AXA131077 BGW130879:BGW131077 BQS130879:BQS131077 CAO130879:CAO131077 CKK130879:CKK131077 CUG130879:CUG131077 DEC130879:DEC131077 DNY130879:DNY131077 DXU130879:DXU131077 EHQ130879:EHQ131077 ERM130879:ERM131077 FBI130879:FBI131077 FLE130879:FLE131077 FVA130879:FVA131077 GEW130879:GEW131077 GOS130879:GOS131077 GYO130879:GYO131077 HIK130879:HIK131077 HSG130879:HSG131077 ICC130879:ICC131077 ILY130879:ILY131077 IVU130879:IVU131077 JFQ130879:JFQ131077 JPM130879:JPM131077 JZI130879:JZI131077 KJE130879:KJE131077 KTA130879:KTA131077 LCW130879:LCW131077 LMS130879:LMS131077 LWO130879:LWO131077 MGK130879:MGK131077 MQG130879:MQG131077 NAC130879:NAC131077 NJY130879:NJY131077 NTU130879:NTU131077 ODQ130879:ODQ131077 ONM130879:ONM131077 OXI130879:OXI131077 PHE130879:PHE131077 PRA130879:PRA131077 QAW130879:QAW131077 QKS130879:QKS131077 QUO130879:QUO131077 REK130879:REK131077 ROG130879:ROG131077 RYC130879:RYC131077 SHY130879:SHY131077 SRU130879:SRU131077 TBQ130879:TBQ131077 TLM130879:TLM131077 TVI130879:TVI131077 UFE130879:UFE131077 UPA130879:UPA131077 UYW130879:UYW131077 VIS130879:VIS131077 VSO130879:VSO131077 WCK130879:WCK131077 WMG130879:WMG131077 WWC130879:WWC131077 U196415:U196613 JQ196415:JQ196613 TM196415:TM196613 ADI196415:ADI196613 ANE196415:ANE196613 AXA196415:AXA196613 BGW196415:BGW196613 BQS196415:BQS196613 CAO196415:CAO196613 CKK196415:CKK196613 CUG196415:CUG196613 DEC196415:DEC196613 DNY196415:DNY196613 DXU196415:DXU196613 EHQ196415:EHQ196613 ERM196415:ERM196613 FBI196415:FBI196613 FLE196415:FLE196613 FVA196415:FVA196613 GEW196415:GEW196613 GOS196415:GOS196613 GYO196415:GYO196613 HIK196415:HIK196613 HSG196415:HSG196613 ICC196415:ICC196613 ILY196415:ILY196613 IVU196415:IVU196613 JFQ196415:JFQ196613 JPM196415:JPM196613 JZI196415:JZI196613 KJE196415:KJE196613 KTA196415:KTA196613 LCW196415:LCW196613 LMS196415:LMS196613 LWO196415:LWO196613 MGK196415:MGK196613 MQG196415:MQG196613 NAC196415:NAC196613 NJY196415:NJY196613 NTU196415:NTU196613 ODQ196415:ODQ196613 ONM196415:ONM196613 OXI196415:OXI196613 PHE196415:PHE196613 PRA196415:PRA196613 QAW196415:QAW196613 QKS196415:QKS196613 QUO196415:QUO196613 REK196415:REK196613 ROG196415:ROG196613 RYC196415:RYC196613 SHY196415:SHY196613 SRU196415:SRU196613 TBQ196415:TBQ196613 TLM196415:TLM196613 TVI196415:TVI196613 UFE196415:UFE196613 UPA196415:UPA196613 UYW196415:UYW196613 VIS196415:VIS196613 VSO196415:VSO196613 WCK196415:WCK196613 WMG196415:WMG196613 WWC196415:WWC196613 U261951:U262149 JQ261951:JQ262149 TM261951:TM262149 ADI261951:ADI262149 ANE261951:ANE262149 AXA261951:AXA262149 BGW261951:BGW262149 BQS261951:BQS262149 CAO261951:CAO262149 CKK261951:CKK262149 CUG261951:CUG262149 DEC261951:DEC262149 DNY261951:DNY262149 DXU261951:DXU262149 EHQ261951:EHQ262149 ERM261951:ERM262149 FBI261951:FBI262149 FLE261951:FLE262149 FVA261951:FVA262149 GEW261951:GEW262149 GOS261951:GOS262149 GYO261951:GYO262149 HIK261951:HIK262149 HSG261951:HSG262149 ICC261951:ICC262149 ILY261951:ILY262149 IVU261951:IVU262149 JFQ261951:JFQ262149 JPM261951:JPM262149 JZI261951:JZI262149 KJE261951:KJE262149 KTA261951:KTA262149 LCW261951:LCW262149 LMS261951:LMS262149 LWO261951:LWO262149 MGK261951:MGK262149 MQG261951:MQG262149 NAC261951:NAC262149 NJY261951:NJY262149 NTU261951:NTU262149 ODQ261951:ODQ262149 ONM261951:ONM262149 OXI261951:OXI262149 PHE261951:PHE262149 PRA261951:PRA262149 QAW261951:QAW262149 QKS261951:QKS262149 QUO261951:QUO262149 REK261951:REK262149 ROG261951:ROG262149 RYC261951:RYC262149 SHY261951:SHY262149 SRU261951:SRU262149 TBQ261951:TBQ262149 TLM261951:TLM262149 TVI261951:TVI262149 UFE261951:UFE262149 UPA261951:UPA262149 UYW261951:UYW262149 VIS261951:VIS262149 VSO261951:VSO262149 WCK261951:WCK262149 WMG261951:WMG262149 WWC261951:WWC262149 U327487:U327685 JQ327487:JQ327685 TM327487:TM327685 ADI327487:ADI327685 ANE327487:ANE327685 AXA327487:AXA327685 BGW327487:BGW327685 BQS327487:BQS327685 CAO327487:CAO327685 CKK327487:CKK327685 CUG327487:CUG327685 DEC327487:DEC327685 DNY327487:DNY327685 DXU327487:DXU327685 EHQ327487:EHQ327685 ERM327487:ERM327685 FBI327487:FBI327685 FLE327487:FLE327685 FVA327487:FVA327685 GEW327487:GEW327685 GOS327487:GOS327685 GYO327487:GYO327685 HIK327487:HIK327685 HSG327487:HSG327685 ICC327487:ICC327685 ILY327487:ILY327685 IVU327487:IVU327685 JFQ327487:JFQ327685 JPM327487:JPM327685 JZI327487:JZI327685 KJE327487:KJE327685 KTA327487:KTA327685 LCW327487:LCW327685 LMS327487:LMS327685 LWO327487:LWO327685 MGK327487:MGK327685 MQG327487:MQG327685 NAC327487:NAC327685 NJY327487:NJY327685 NTU327487:NTU327685 ODQ327487:ODQ327685 ONM327487:ONM327685 OXI327487:OXI327685 PHE327487:PHE327685 PRA327487:PRA327685 QAW327487:QAW327685 QKS327487:QKS327685 QUO327487:QUO327685 REK327487:REK327685 ROG327487:ROG327685 RYC327487:RYC327685 SHY327487:SHY327685 SRU327487:SRU327685 TBQ327487:TBQ327685 TLM327487:TLM327685 TVI327487:TVI327685 UFE327487:UFE327685 UPA327487:UPA327685 UYW327487:UYW327685 VIS327487:VIS327685 VSO327487:VSO327685 WCK327487:WCK327685 WMG327487:WMG327685 WWC327487:WWC327685 U393023:U393221 JQ393023:JQ393221 TM393023:TM393221 ADI393023:ADI393221 ANE393023:ANE393221 AXA393023:AXA393221 BGW393023:BGW393221 BQS393023:BQS393221 CAO393023:CAO393221 CKK393023:CKK393221 CUG393023:CUG393221 DEC393023:DEC393221 DNY393023:DNY393221 DXU393023:DXU393221 EHQ393023:EHQ393221 ERM393023:ERM393221 FBI393023:FBI393221 FLE393023:FLE393221 FVA393023:FVA393221 GEW393023:GEW393221 GOS393023:GOS393221 GYO393023:GYO393221 HIK393023:HIK393221 HSG393023:HSG393221 ICC393023:ICC393221 ILY393023:ILY393221 IVU393023:IVU393221 JFQ393023:JFQ393221 JPM393023:JPM393221 JZI393023:JZI393221 KJE393023:KJE393221 KTA393023:KTA393221 LCW393023:LCW393221 LMS393023:LMS393221 LWO393023:LWO393221 MGK393023:MGK393221 MQG393023:MQG393221 NAC393023:NAC393221 NJY393023:NJY393221 NTU393023:NTU393221 ODQ393023:ODQ393221 ONM393023:ONM393221 OXI393023:OXI393221 PHE393023:PHE393221 PRA393023:PRA393221 QAW393023:QAW393221 QKS393023:QKS393221 QUO393023:QUO393221 REK393023:REK393221 ROG393023:ROG393221 RYC393023:RYC393221 SHY393023:SHY393221 SRU393023:SRU393221 TBQ393023:TBQ393221 TLM393023:TLM393221 TVI393023:TVI393221 UFE393023:UFE393221 UPA393023:UPA393221 UYW393023:UYW393221 VIS393023:VIS393221 VSO393023:VSO393221 WCK393023:WCK393221 WMG393023:WMG393221 WWC393023:WWC393221 U458559:U458757 JQ458559:JQ458757 TM458559:TM458757 ADI458559:ADI458757 ANE458559:ANE458757 AXA458559:AXA458757 BGW458559:BGW458757 BQS458559:BQS458757 CAO458559:CAO458757 CKK458559:CKK458757 CUG458559:CUG458757 DEC458559:DEC458757 DNY458559:DNY458757 DXU458559:DXU458757 EHQ458559:EHQ458757 ERM458559:ERM458757 FBI458559:FBI458757 FLE458559:FLE458757 FVA458559:FVA458757 GEW458559:GEW458757 GOS458559:GOS458757 GYO458559:GYO458757 HIK458559:HIK458757 HSG458559:HSG458757 ICC458559:ICC458757 ILY458559:ILY458757 IVU458559:IVU458757 JFQ458559:JFQ458757 JPM458559:JPM458757 JZI458559:JZI458757 KJE458559:KJE458757 KTA458559:KTA458757 LCW458559:LCW458757 LMS458559:LMS458757 LWO458559:LWO458757 MGK458559:MGK458757 MQG458559:MQG458757 NAC458559:NAC458757 NJY458559:NJY458757 NTU458559:NTU458757 ODQ458559:ODQ458757 ONM458559:ONM458757 OXI458559:OXI458757 PHE458559:PHE458757 PRA458559:PRA458757 QAW458559:QAW458757 QKS458559:QKS458757 QUO458559:QUO458757 REK458559:REK458757 ROG458559:ROG458757 RYC458559:RYC458757 SHY458559:SHY458757 SRU458559:SRU458757 TBQ458559:TBQ458757 TLM458559:TLM458757 TVI458559:TVI458757 UFE458559:UFE458757 UPA458559:UPA458757 UYW458559:UYW458757 VIS458559:VIS458757 VSO458559:VSO458757 WCK458559:WCK458757 WMG458559:WMG458757 WWC458559:WWC458757 U524095:U524293 JQ524095:JQ524293 TM524095:TM524293 ADI524095:ADI524293 ANE524095:ANE524293 AXA524095:AXA524293 BGW524095:BGW524293 BQS524095:BQS524293 CAO524095:CAO524293 CKK524095:CKK524293 CUG524095:CUG524293 DEC524095:DEC524293 DNY524095:DNY524293 DXU524095:DXU524293 EHQ524095:EHQ524293 ERM524095:ERM524293 FBI524095:FBI524293 FLE524095:FLE524293 FVA524095:FVA524293 GEW524095:GEW524293 GOS524095:GOS524293 GYO524095:GYO524293 HIK524095:HIK524293 HSG524095:HSG524293 ICC524095:ICC524293 ILY524095:ILY524293 IVU524095:IVU524293 JFQ524095:JFQ524293 JPM524095:JPM524293 JZI524095:JZI524293 KJE524095:KJE524293 KTA524095:KTA524293 LCW524095:LCW524293 LMS524095:LMS524293 LWO524095:LWO524293 MGK524095:MGK524293 MQG524095:MQG524293 NAC524095:NAC524293 NJY524095:NJY524293 NTU524095:NTU524293 ODQ524095:ODQ524293 ONM524095:ONM524293 OXI524095:OXI524293 PHE524095:PHE524293 PRA524095:PRA524293 QAW524095:QAW524293 QKS524095:QKS524293 QUO524095:QUO524293 REK524095:REK524293 ROG524095:ROG524293 RYC524095:RYC524293 SHY524095:SHY524293 SRU524095:SRU524293 TBQ524095:TBQ524293 TLM524095:TLM524293 TVI524095:TVI524293 UFE524095:UFE524293 UPA524095:UPA524293 UYW524095:UYW524293 VIS524095:VIS524293 VSO524095:VSO524293 WCK524095:WCK524293 WMG524095:WMG524293 WWC524095:WWC524293 U589631:U589829 JQ589631:JQ589829 TM589631:TM589829 ADI589631:ADI589829 ANE589631:ANE589829 AXA589631:AXA589829 BGW589631:BGW589829 BQS589631:BQS589829 CAO589631:CAO589829 CKK589631:CKK589829 CUG589631:CUG589829 DEC589631:DEC589829 DNY589631:DNY589829 DXU589631:DXU589829 EHQ589631:EHQ589829 ERM589631:ERM589829 FBI589631:FBI589829 FLE589631:FLE589829 FVA589631:FVA589829 GEW589631:GEW589829 GOS589631:GOS589829 GYO589631:GYO589829 HIK589631:HIK589829 HSG589631:HSG589829 ICC589631:ICC589829 ILY589631:ILY589829 IVU589631:IVU589829 JFQ589631:JFQ589829 JPM589631:JPM589829 JZI589631:JZI589829 KJE589631:KJE589829 KTA589631:KTA589829 LCW589631:LCW589829 LMS589631:LMS589829 LWO589631:LWO589829 MGK589631:MGK589829 MQG589631:MQG589829 NAC589631:NAC589829 NJY589631:NJY589829 NTU589631:NTU589829 ODQ589631:ODQ589829 ONM589631:ONM589829 OXI589631:OXI589829 PHE589631:PHE589829 PRA589631:PRA589829 QAW589631:QAW589829 QKS589631:QKS589829 QUO589631:QUO589829 REK589631:REK589829 ROG589631:ROG589829 RYC589631:RYC589829 SHY589631:SHY589829 SRU589631:SRU589829 TBQ589631:TBQ589829 TLM589631:TLM589829 TVI589631:TVI589829 UFE589631:UFE589829 UPA589631:UPA589829 UYW589631:UYW589829 VIS589631:VIS589829 VSO589631:VSO589829 WCK589631:WCK589829 WMG589631:WMG589829 WWC589631:WWC589829 U655167:U655365 JQ655167:JQ655365 TM655167:TM655365 ADI655167:ADI655365 ANE655167:ANE655365 AXA655167:AXA655365 BGW655167:BGW655365 BQS655167:BQS655365 CAO655167:CAO655365 CKK655167:CKK655365 CUG655167:CUG655365 DEC655167:DEC655365 DNY655167:DNY655365 DXU655167:DXU655365 EHQ655167:EHQ655365 ERM655167:ERM655365 FBI655167:FBI655365 FLE655167:FLE655365 FVA655167:FVA655365 GEW655167:GEW655365 GOS655167:GOS655365 GYO655167:GYO655365 HIK655167:HIK655365 HSG655167:HSG655365 ICC655167:ICC655365 ILY655167:ILY655365 IVU655167:IVU655365 JFQ655167:JFQ655365 JPM655167:JPM655365 JZI655167:JZI655365 KJE655167:KJE655365 KTA655167:KTA655365 LCW655167:LCW655365 LMS655167:LMS655365 LWO655167:LWO655365 MGK655167:MGK655365 MQG655167:MQG655365 NAC655167:NAC655365 NJY655167:NJY655365 NTU655167:NTU655365 ODQ655167:ODQ655365 ONM655167:ONM655365 OXI655167:OXI655365 PHE655167:PHE655365 PRA655167:PRA655365 QAW655167:QAW655365 QKS655167:QKS655365 QUO655167:QUO655365 REK655167:REK655365 ROG655167:ROG655365 RYC655167:RYC655365 SHY655167:SHY655365 SRU655167:SRU655365 TBQ655167:TBQ655365 TLM655167:TLM655365 TVI655167:TVI655365 UFE655167:UFE655365 UPA655167:UPA655365 UYW655167:UYW655365 VIS655167:VIS655365 VSO655167:VSO655365 WCK655167:WCK655365 WMG655167:WMG655365 WWC655167:WWC655365 U720703:U720901 JQ720703:JQ720901 TM720703:TM720901 ADI720703:ADI720901 ANE720703:ANE720901 AXA720703:AXA720901 BGW720703:BGW720901 BQS720703:BQS720901 CAO720703:CAO720901 CKK720703:CKK720901 CUG720703:CUG720901 DEC720703:DEC720901 DNY720703:DNY720901 DXU720703:DXU720901 EHQ720703:EHQ720901 ERM720703:ERM720901 FBI720703:FBI720901 FLE720703:FLE720901 FVA720703:FVA720901 GEW720703:GEW720901 GOS720703:GOS720901 GYO720703:GYO720901 HIK720703:HIK720901 HSG720703:HSG720901 ICC720703:ICC720901 ILY720703:ILY720901 IVU720703:IVU720901 JFQ720703:JFQ720901 JPM720703:JPM720901 JZI720703:JZI720901 KJE720703:KJE720901 KTA720703:KTA720901 LCW720703:LCW720901 LMS720703:LMS720901 LWO720703:LWO720901 MGK720703:MGK720901 MQG720703:MQG720901 NAC720703:NAC720901 NJY720703:NJY720901 NTU720703:NTU720901 ODQ720703:ODQ720901 ONM720703:ONM720901 OXI720703:OXI720901 PHE720703:PHE720901 PRA720703:PRA720901 QAW720703:QAW720901 QKS720703:QKS720901 QUO720703:QUO720901 REK720703:REK720901 ROG720703:ROG720901 RYC720703:RYC720901 SHY720703:SHY720901 SRU720703:SRU720901 TBQ720703:TBQ720901 TLM720703:TLM720901 TVI720703:TVI720901 UFE720703:UFE720901 UPA720703:UPA720901 UYW720703:UYW720901 VIS720703:VIS720901 VSO720703:VSO720901 WCK720703:WCK720901 WMG720703:WMG720901 WWC720703:WWC720901 U786239:U786437 JQ786239:JQ786437 TM786239:TM786437 ADI786239:ADI786437 ANE786239:ANE786437 AXA786239:AXA786437 BGW786239:BGW786437 BQS786239:BQS786437 CAO786239:CAO786437 CKK786239:CKK786437 CUG786239:CUG786437 DEC786239:DEC786437 DNY786239:DNY786437 DXU786239:DXU786437 EHQ786239:EHQ786437 ERM786239:ERM786437 FBI786239:FBI786437 FLE786239:FLE786437 FVA786239:FVA786437 GEW786239:GEW786437 GOS786239:GOS786437 GYO786239:GYO786437 HIK786239:HIK786437 HSG786239:HSG786437 ICC786239:ICC786437 ILY786239:ILY786437 IVU786239:IVU786437 JFQ786239:JFQ786437 JPM786239:JPM786437 JZI786239:JZI786437 KJE786239:KJE786437 KTA786239:KTA786437 LCW786239:LCW786437 LMS786239:LMS786437 LWO786239:LWO786437 MGK786239:MGK786437 MQG786239:MQG786437 NAC786239:NAC786437 NJY786239:NJY786437 NTU786239:NTU786437 ODQ786239:ODQ786437 ONM786239:ONM786437 OXI786239:OXI786437 PHE786239:PHE786437 PRA786239:PRA786437 QAW786239:QAW786437 QKS786239:QKS786437 QUO786239:QUO786437 REK786239:REK786437 ROG786239:ROG786437 RYC786239:RYC786437 SHY786239:SHY786437 SRU786239:SRU786437 TBQ786239:TBQ786437 TLM786239:TLM786437 TVI786239:TVI786437 UFE786239:UFE786437 UPA786239:UPA786437 UYW786239:UYW786437 VIS786239:VIS786437 VSO786239:VSO786437 WCK786239:WCK786437 WMG786239:WMG786437 WWC786239:WWC786437 U851775:U851973 JQ851775:JQ851973 TM851775:TM851973 ADI851775:ADI851973 ANE851775:ANE851973 AXA851775:AXA851973 BGW851775:BGW851973 BQS851775:BQS851973 CAO851775:CAO851973 CKK851775:CKK851973 CUG851775:CUG851973 DEC851775:DEC851973 DNY851775:DNY851973 DXU851775:DXU851973 EHQ851775:EHQ851973 ERM851775:ERM851973 FBI851775:FBI851973 FLE851775:FLE851973 FVA851775:FVA851973 GEW851775:GEW851973 GOS851775:GOS851973 GYO851775:GYO851973 HIK851775:HIK851973 HSG851775:HSG851973 ICC851775:ICC851973 ILY851775:ILY851973 IVU851775:IVU851973 JFQ851775:JFQ851973 JPM851775:JPM851973 JZI851775:JZI851973 KJE851775:KJE851973 KTA851775:KTA851973 LCW851775:LCW851973 LMS851775:LMS851973 LWO851775:LWO851973 MGK851775:MGK851973 MQG851775:MQG851973 NAC851775:NAC851973 NJY851775:NJY851973 NTU851775:NTU851973 ODQ851775:ODQ851973 ONM851775:ONM851973 OXI851775:OXI851973 PHE851775:PHE851973 PRA851775:PRA851973 QAW851775:QAW851973 QKS851775:QKS851973 QUO851775:QUO851973 REK851775:REK851973 ROG851775:ROG851973 RYC851775:RYC851973 SHY851775:SHY851973 SRU851775:SRU851973 TBQ851775:TBQ851973 TLM851775:TLM851973 TVI851775:TVI851973 UFE851775:UFE851973 UPA851775:UPA851973 UYW851775:UYW851973 VIS851775:VIS851973 VSO851775:VSO851973 WCK851775:WCK851973 WMG851775:WMG851973 WWC851775:WWC851973 U917311:U917509 JQ917311:JQ917509 TM917311:TM917509 ADI917311:ADI917509 ANE917311:ANE917509 AXA917311:AXA917509 BGW917311:BGW917509 BQS917311:BQS917509 CAO917311:CAO917509 CKK917311:CKK917509 CUG917311:CUG917509 DEC917311:DEC917509 DNY917311:DNY917509 DXU917311:DXU917509 EHQ917311:EHQ917509 ERM917311:ERM917509 FBI917311:FBI917509 FLE917311:FLE917509 FVA917311:FVA917509 GEW917311:GEW917509 GOS917311:GOS917509 GYO917311:GYO917509 HIK917311:HIK917509 HSG917311:HSG917509 ICC917311:ICC917509 ILY917311:ILY917509 IVU917311:IVU917509 JFQ917311:JFQ917509 JPM917311:JPM917509 JZI917311:JZI917509 KJE917311:KJE917509 KTA917311:KTA917509 LCW917311:LCW917509 LMS917311:LMS917509 LWO917311:LWO917509 MGK917311:MGK917509 MQG917311:MQG917509 NAC917311:NAC917509 NJY917311:NJY917509 NTU917311:NTU917509 ODQ917311:ODQ917509 ONM917311:ONM917509 OXI917311:OXI917509 PHE917311:PHE917509 PRA917311:PRA917509 QAW917311:QAW917509 QKS917311:QKS917509 QUO917311:QUO917509 REK917311:REK917509 ROG917311:ROG917509 RYC917311:RYC917509 SHY917311:SHY917509 SRU917311:SRU917509 TBQ917311:TBQ917509 TLM917311:TLM917509 TVI917311:TVI917509 UFE917311:UFE917509 UPA917311:UPA917509 UYW917311:UYW917509 VIS917311:VIS917509 VSO917311:VSO917509 WCK917311:WCK917509 WMG917311:WMG917509 WWC917311:WWC917509 U982847:U983045 JQ982847:JQ983045 TM982847:TM983045 ADI982847:ADI983045 ANE982847:ANE983045 AXA982847:AXA983045 BGW982847:BGW983045 BQS982847:BQS983045 CAO982847:CAO983045 CKK982847:CKK983045 CUG982847:CUG983045 DEC982847:DEC983045 DNY982847:DNY983045 DXU982847:DXU983045 EHQ982847:EHQ983045 ERM982847:ERM983045 FBI982847:FBI983045 FLE982847:FLE983045 FVA982847:FVA983045 GEW982847:GEW983045 GOS982847:GOS983045 GYO982847:GYO983045 HIK982847:HIK983045 HSG982847:HSG983045 ICC982847:ICC983045 ILY982847:ILY983045 IVU982847:IVU983045 JFQ982847:JFQ983045 JPM982847:JPM983045 JZI982847:JZI983045 KJE982847:KJE983045 KTA982847:KTA983045 LCW982847:LCW983045 LMS982847:LMS983045 LWO982847:LWO983045 MGK982847:MGK983045 MQG982847:MQG983045 NAC982847:NAC983045 NJY982847:NJY983045 NTU982847:NTU983045 ODQ982847:ODQ983045 ONM982847:ONM983045 OXI982847:OXI983045 PHE982847:PHE983045 PRA982847:PRA983045 QAW982847:QAW983045 QKS982847:QKS983045 QUO982847:QUO983045 REK982847:REK983045 ROG982847:ROG983045 RYC982847:RYC983045 SHY982847:SHY983045 SRU982847:SRU983045 TBQ982847:TBQ983045 TLM982847:TLM983045 TVI982847:TVI983045 UFE982847:UFE983045 UPA982847:UPA983045 UYW982847:UYW983045 VIS982847:VIS983045 VSO982847:VSO983045 WCK982847:WCK983045 WMG982847:WMG983045 WWC982847:WWC983045" xr:uid="{00000000-0002-0000-1300-000003000000}">
      <formula1>$Z$2:$Z$7</formula1>
    </dataValidation>
  </dataValidations>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33"/>
  <sheetViews>
    <sheetView view="pageBreakPreview" topLeftCell="A19" zoomScaleNormal="78" zoomScaleSheetLayoutView="100" workbookViewId="0">
      <selection activeCell="B26" sqref="B26"/>
    </sheetView>
  </sheetViews>
  <sheetFormatPr defaultColWidth="9" defaultRowHeight="14"/>
  <cols>
    <col min="1" max="1" width="7.453125" style="223" customWidth="1"/>
    <col min="2" max="2" width="27.26953125" style="224" customWidth="1"/>
    <col min="3" max="3" width="31.453125" style="224" customWidth="1"/>
    <col min="4" max="4" width="41.26953125" style="225" customWidth="1"/>
    <col min="5" max="5" width="2.7265625" style="210" customWidth="1"/>
    <col min="6" max="11" width="9" style="221" hidden="1" customWidth="1"/>
    <col min="12" max="16384" width="9" style="221"/>
  </cols>
  <sheetData>
    <row r="1" spans="1:11" ht="28.5" thickBot="1">
      <c r="A1" s="206">
        <v>1</v>
      </c>
      <c r="B1" s="207" t="s">
        <v>461</v>
      </c>
      <c r="C1" s="208" t="s">
        <v>462</v>
      </c>
      <c r="D1" s="209"/>
      <c r="K1" s="221" t="s">
        <v>494</v>
      </c>
    </row>
    <row r="2" spans="1:11" ht="28">
      <c r="A2" s="211">
        <v>1.1000000000000001</v>
      </c>
      <c r="B2" s="212" t="s">
        <v>44</v>
      </c>
      <c r="C2" s="212" t="s">
        <v>463</v>
      </c>
      <c r="D2" s="213" t="s">
        <v>247</v>
      </c>
      <c r="K2" s="221" t="s">
        <v>494</v>
      </c>
    </row>
    <row r="3" spans="1:11" ht="28">
      <c r="A3" s="214" t="s">
        <v>45</v>
      </c>
      <c r="B3" s="215" t="s">
        <v>46</v>
      </c>
      <c r="C3" s="216" t="s">
        <v>827</v>
      </c>
      <c r="D3" s="217" t="s">
        <v>464</v>
      </c>
      <c r="K3" s="221" t="s">
        <v>494</v>
      </c>
    </row>
    <row r="4" spans="1:11" ht="58.5" customHeight="1">
      <c r="A4" s="214" t="s">
        <v>340</v>
      </c>
      <c r="B4" s="218" t="s">
        <v>341</v>
      </c>
      <c r="C4" s="219" t="s">
        <v>465</v>
      </c>
      <c r="D4" s="217"/>
      <c r="K4" s="221" t="s">
        <v>494</v>
      </c>
    </row>
    <row r="5" spans="1:11" s="39" customFormat="1" ht="79.5" hidden="1" customHeight="1">
      <c r="A5" s="94" t="s">
        <v>466</v>
      </c>
      <c r="B5" s="220" t="s">
        <v>467</v>
      </c>
      <c r="C5" s="41"/>
      <c r="D5" s="95" t="s">
        <v>468</v>
      </c>
      <c r="E5" s="108"/>
      <c r="K5" s="39" t="s">
        <v>495</v>
      </c>
    </row>
    <row r="6" spans="1:11" s="39" customFormat="1" ht="69.75" hidden="1" customHeight="1">
      <c r="A6" s="94" t="s">
        <v>469</v>
      </c>
      <c r="B6" s="220" t="s">
        <v>470</v>
      </c>
      <c r="C6" s="41"/>
      <c r="D6" s="95" t="s">
        <v>468</v>
      </c>
      <c r="E6" s="108"/>
      <c r="K6" s="39" t="s">
        <v>495</v>
      </c>
    </row>
    <row r="7" spans="1:11" ht="115.5" hidden="1" customHeight="1">
      <c r="A7" s="214" t="s">
        <v>416</v>
      </c>
      <c r="B7" s="259" t="s">
        <v>504</v>
      </c>
      <c r="C7" s="260"/>
      <c r="D7" s="261" t="s">
        <v>505</v>
      </c>
      <c r="K7" s="221" t="s">
        <v>506</v>
      </c>
    </row>
    <row r="8" spans="1:11" s="42" customFormat="1" ht="70" hidden="1">
      <c r="A8" s="177" t="s">
        <v>471</v>
      </c>
      <c r="B8" s="222" t="s">
        <v>412</v>
      </c>
      <c r="C8" s="41"/>
      <c r="D8" s="189" t="s">
        <v>411</v>
      </c>
      <c r="E8" s="108"/>
      <c r="K8" s="42" t="s">
        <v>495</v>
      </c>
    </row>
    <row r="9" spans="1:11">
      <c r="K9" s="221" t="s">
        <v>494</v>
      </c>
    </row>
    <row r="10" spans="1:11" ht="14.5" thickBot="1">
      <c r="A10" s="211">
        <v>1.2</v>
      </c>
      <c r="B10" s="226" t="s">
        <v>472</v>
      </c>
      <c r="C10" s="226"/>
      <c r="D10" s="227"/>
      <c r="K10" s="221" t="s">
        <v>494</v>
      </c>
    </row>
    <row r="11" spans="1:11" ht="70.5" thickBot="1">
      <c r="A11" s="228" t="s">
        <v>47</v>
      </c>
      <c r="B11" s="229" t="s">
        <v>151</v>
      </c>
      <c r="C11" s="219" t="s">
        <v>720</v>
      </c>
      <c r="D11" s="230"/>
      <c r="K11" s="221" t="s">
        <v>494</v>
      </c>
    </row>
    <row r="12" spans="1:11" ht="28.5" thickBot="1">
      <c r="A12" s="228" t="s">
        <v>48</v>
      </c>
      <c r="B12" s="229" t="s">
        <v>393</v>
      </c>
      <c r="C12" s="219" t="s">
        <v>1040</v>
      </c>
      <c r="D12" s="230"/>
      <c r="K12" s="221" t="s">
        <v>494</v>
      </c>
    </row>
    <row r="13" spans="1:11" ht="14.5" thickBot="1">
      <c r="A13" s="228" t="s">
        <v>50</v>
      </c>
      <c r="B13" s="224" t="s">
        <v>394</v>
      </c>
      <c r="C13" s="346"/>
      <c r="D13" s="230"/>
      <c r="K13" s="221" t="s">
        <v>494</v>
      </c>
    </row>
    <row r="14" spans="1:11" ht="98.5" thickBot="1">
      <c r="A14" s="228" t="s">
        <v>52</v>
      </c>
      <c r="B14" s="229" t="s">
        <v>49</v>
      </c>
      <c r="C14" s="219" t="s">
        <v>721</v>
      </c>
      <c r="D14" s="230"/>
      <c r="K14" s="221" t="s">
        <v>494</v>
      </c>
    </row>
    <row r="15" spans="1:11" ht="70.5" thickBot="1">
      <c r="A15" s="228" t="s">
        <v>54</v>
      </c>
      <c r="B15" s="229" t="s">
        <v>51</v>
      </c>
      <c r="C15" s="219" t="s">
        <v>720</v>
      </c>
      <c r="D15" s="231" t="s">
        <v>473</v>
      </c>
      <c r="G15" s="221" t="s">
        <v>496</v>
      </c>
      <c r="K15" s="221" t="s">
        <v>494</v>
      </c>
    </row>
    <row r="16" spans="1:11" ht="14.5" thickBot="1">
      <c r="A16" s="228" t="s">
        <v>105</v>
      </c>
      <c r="B16" s="229" t="s">
        <v>62</v>
      </c>
      <c r="C16" s="219" t="s">
        <v>715</v>
      </c>
      <c r="D16" s="230"/>
      <c r="G16" s="221" t="s">
        <v>497</v>
      </c>
      <c r="K16" s="221" t="s">
        <v>494</v>
      </c>
    </row>
    <row r="17" spans="1:11" ht="14.5" thickBot="1">
      <c r="A17" s="228" t="s">
        <v>7</v>
      </c>
      <c r="B17" s="229" t="s">
        <v>53</v>
      </c>
      <c r="C17" s="219" t="s">
        <v>722</v>
      </c>
      <c r="D17" s="230"/>
      <c r="G17" s="221" t="s">
        <v>498</v>
      </c>
      <c r="K17" s="221" t="s">
        <v>494</v>
      </c>
    </row>
    <row r="18" spans="1:11" ht="14.5" thickBot="1">
      <c r="A18" s="228" t="s">
        <v>152</v>
      </c>
      <c r="B18" s="229" t="s">
        <v>55</v>
      </c>
      <c r="C18" s="219"/>
      <c r="D18" s="230"/>
      <c r="G18" s="221" t="s">
        <v>499</v>
      </c>
      <c r="K18" s="221" t="s">
        <v>494</v>
      </c>
    </row>
    <row r="19" spans="1:11" ht="16.5" customHeight="1" thickBot="1">
      <c r="A19" s="228" t="s">
        <v>153</v>
      </c>
      <c r="B19" s="229" t="s">
        <v>56</v>
      </c>
      <c r="C19" s="293" t="s">
        <v>723</v>
      </c>
      <c r="D19" s="230"/>
      <c r="G19" s="221" t="s">
        <v>500</v>
      </c>
      <c r="K19" s="221" t="s">
        <v>494</v>
      </c>
    </row>
    <row r="20" spans="1:11" ht="14.5" thickBot="1">
      <c r="A20" s="228" t="s">
        <v>248</v>
      </c>
      <c r="B20" s="229" t="s">
        <v>6</v>
      </c>
      <c r="C20" s="293" t="s">
        <v>724</v>
      </c>
      <c r="D20" s="230"/>
      <c r="G20" s="221" t="s">
        <v>501</v>
      </c>
      <c r="K20" s="221" t="s">
        <v>494</v>
      </c>
    </row>
    <row r="21" spans="1:11" ht="40.5" customHeight="1">
      <c r="A21" s="228" t="s">
        <v>395</v>
      </c>
      <c r="B21" s="224" t="s">
        <v>106</v>
      </c>
      <c r="C21" s="219" t="s">
        <v>1042</v>
      </c>
      <c r="D21" s="232" t="s">
        <v>107</v>
      </c>
      <c r="K21" s="221" t="s">
        <v>494</v>
      </c>
    </row>
    <row r="22" spans="1:11" ht="42">
      <c r="A22" s="228" t="s">
        <v>396</v>
      </c>
      <c r="B22" s="233" t="s">
        <v>417</v>
      </c>
      <c r="C22" s="219" t="s">
        <v>1043</v>
      </c>
      <c r="D22" s="232"/>
      <c r="K22" s="221" t="s">
        <v>494</v>
      </c>
    </row>
    <row r="23" spans="1:11">
      <c r="A23" s="228"/>
      <c r="C23" s="219"/>
      <c r="D23" s="230"/>
      <c r="K23" s="221" t="s">
        <v>494</v>
      </c>
    </row>
    <row r="24" spans="1:11" ht="14.5" thickBot="1">
      <c r="A24" s="211">
        <v>1.3</v>
      </c>
      <c r="B24" s="234" t="s">
        <v>57</v>
      </c>
      <c r="C24" s="235"/>
      <c r="D24" s="227"/>
      <c r="K24" s="221" t="s">
        <v>494</v>
      </c>
    </row>
    <row r="25" spans="1:11" ht="26.25" customHeight="1" thickBot="1">
      <c r="A25" s="228" t="s">
        <v>58</v>
      </c>
      <c r="B25" s="229" t="s">
        <v>59</v>
      </c>
      <c r="C25" s="219" t="s">
        <v>337</v>
      </c>
      <c r="D25" s="231" t="s">
        <v>474</v>
      </c>
      <c r="G25" s="221" t="s">
        <v>337</v>
      </c>
      <c r="K25" s="221" t="s">
        <v>494</v>
      </c>
    </row>
    <row r="26" spans="1:11" ht="101.25" customHeight="1">
      <c r="A26" s="228" t="s">
        <v>338</v>
      </c>
      <c r="B26" s="224" t="s">
        <v>339</v>
      </c>
      <c r="C26" s="219" t="s">
        <v>496</v>
      </c>
      <c r="D26" s="232" t="s">
        <v>475</v>
      </c>
      <c r="G26" s="221" t="s">
        <v>0</v>
      </c>
      <c r="K26" s="221" t="s">
        <v>494</v>
      </c>
    </row>
    <row r="27" spans="1:11" ht="101.25" customHeight="1">
      <c r="A27" s="228" t="s">
        <v>476</v>
      </c>
      <c r="B27" s="224" t="s">
        <v>339</v>
      </c>
      <c r="C27" s="346"/>
      <c r="D27" s="232" t="s">
        <v>477</v>
      </c>
      <c r="K27" s="221" t="s">
        <v>495</v>
      </c>
    </row>
    <row r="28" spans="1:11" ht="42.5" thickBot="1">
      <c r="A28" s="228" t="s">
        <v>400</v>
      </c>
      <c r="B28" s="224" t="s">
        <v>415</v>
      </c>
      <c r="C28" s="219" t="s">
        <v>828</v>
      </c>
      <c r="D28" s="232" t="s">
        <v>154</v>
      </c>
      <c r="K28" s="221" t="s">
        <v>494</v>
      </c>
    </row>
    <row r="29" spans="1:11" ht="34.5" customHeight="1" thickBot="1">
      <c r="A29" s="228" t="s">
        <v>397</v>
      </c>
      <c r="B29" s="229" t="s">
        <v>398</v>
      </c>
      <c r="C29" s="219" t="s">
        <v>1044</v>
      </c>
      <c r="D29" s="232" t="s">
        <v>399</v>
      </c>
      <c r="K29" s="221" t="s">
        <v>494</v>
      </c>
    </row>
    <row r="30" spans="1:11" ht="28">
      <c r="A30" s="228" t="s">
        <v>60</v>
      </c>
      <c r="B30" s="224" t="s">
        <v>249</v>
      </c>
      <c r="C30" s="345">
        <v>22</v>
      </c>
      <c r="D30" s="232" t="s">
        <v>250</v>
      </c>
      <c r="K30" s="221" t="s">
        <v>494</v>
      </c>
    </row>
    <row r="31" spans="1:11">
      <c r="A31" s="228" t="s">
        <v>61</v>
      </c>
      <c r="B31" s="224" t="s">
        <v>62</v>
      </c>
      <c r="C31" s="219" t="s">
        <v>715</v>
      </c>
      <c r="D31" s="232"/>
      <c r="K31" s="221" t="s">
        <v>494</v>
      </c>
    </row>
    <row r="32" spans="1:11">
      <c r="A32" s="228" t="s">
        <v>63</v>
      </c>
      <c r="B32" s="224" t="s">
        <v>64</v>
      </c>
      <c r="C32" s="219" t="s">
        <v>833</v>
      </c>
      <c r="D32" s="230"/>
      <c r="K32" s="221" t="s">
        <v>494</v>
      </c>
    </row>
    <row r="33" spans="1:11" ht="56">
      <c r="A33" s="228" t="s">
        <v>65</v>
      </c>
      <c r="B33" s="224" t="s">
        <v>66</v>
      </c>
      <c r="C33" s="219"/>
      <c r="D33" s="232" t="s">
        <v>478</v>
      </c>
      <c r="K33" s="221" t="s">
        <v>494</v>
      </c>
    </row>
    <row r="34" spans="1:11" ht="58.5" customHeight="1">
      <c r="A34" s="228" t="s">
        <v>67</v>
      </c>
      <c r="B34" s="224" t="s">
        <v>68</v>
      </c>
      <c r="C34" s="219"/>
      <c r="D34" s="232" t="s">
        <v>479</v>
      </c>
      <c r="G34" s="221" t="s">
        <v>502</v>
      </c>
      <c r="K34" s="221" t="s">
        <v>494</v>
      </c>
    </row>
    <row r="35" spans="1:11" ht="14.5" thickBot="1">
      <c r="A35" s="228" t="s">
        <v>70</v>
      </c>
      <c r="B35" s="224" t="s">
        <v>69</v>
      </c>
      <c r="C35" s="219" t="s">
        <v>305</v>
      </c>
      <c r="D35" s="232" t="s">
        <v>480</v>
      </c>
      <c r="G35" s="221" t="s">
        <v>305</v>
      </c>
      <c r="K35" s="221" t="s">
        <v>494</v>
      </c>
    </row>
    <row r="36" spans="1:11" ht="14.5" thickBot="1">
      <c r="A36" s="228" t="s">
        <v>72</v>
      </c>
      <c r="B36" s="229" t="s">
        <v>71</v>
      </c>
      <c r="C36" s="219" t="s">
        <v>306</v>
      </c>
      <c r="D36" s="232" t="s">
        <v>481</v>
      </c>
      <c r="G36" s="221" t="s">
        <v>503</v>
      </c>
      <c r="K36" s="224" t="s">
        <v>494</v>
      </c>
    </row>
    <row r="37" spans="1:11">
      <c r="A37" s="228"/>
      <c r="C37" s="219"/>
      <c r="D37" s="230"/>
      <c r="G37" s="221" t="s">
        <v>306</v>
      </c>
      <c r="K37" s="224" t="s">
        <v>494</v>
      </c>
    </row>
    <row r="38" spans="1:11" ht="16" hidden="1">
      <c r="A38" s="214" t="s">
        <v>34</v>
      </c>
      <c r="B38" s="262" t="s">
        <v>507</v>
      </c>
      <c r="C38" s="253" t="s">
        <v>508</v>
      </c>
      <c r="D38" s="253" t="s">
        <v>509</v>
      </c>
      <c r="G38" s="221" t="s">
        <v>307</v>
      </c>
      <c r="K38" s="221" t="s">
        <v>510</v>
      </c>
    </row>
    <row r="39" spans="1:11" ht="28" hidden="1">
      <c r="A39" s="228"/>
      <c r="B39" s="263" t="s">
        <v>312</v>
      </c>
      <c r="C39" s="264"/>
      <c r="D39" s="265"/>
      <c r="G39" s="221" t="s">
        <v>308</v>
      </c>
      <c r="K39" s="221" t="s">
        <v>510</v>
      </c>
    </row>
    <row r="40" spans="1:11" ht="28" hidden="1">
      <c r="A40" s="228"/>
      <c r="B40" s="263" t="s">
        <v>313</v>
      </c>
      <c r="C40" s="264"/>
      <c r="D40" s="265"/>
      <c r="K40" s="221" t="s">
        <v>510</v>
      </c>
    </row>
    <row r="41" spans="1:11" hidden="1">
      <c r="A41" s="228"/>
      <c r="B41" s="263" t="s">
        <v>314</v>
      </c>
      <c r="C41" s="264"/>
      <c r="D41" s="265"/>
      <c r="K41" s="221" t="s">
        <v>510</v>
      </c>
    </row>
    <row r="42" spans="1:11" hidden="1">
      <c r="A42" s="228"/>
      <c r="B42" s="263" t="s">
        <v>315</v>
      </c>
      <c r="C42" s="264"/>
      <c r="D42" s="265"/>
      <c r="K42" s="221" t="s">
        <v>510</v>
      </c>
    </row>
    <row r="43" spans="1:11" hidden="1">
      <c r="A43" s="228"/>
      <c r="B43" s="263" t="s">
        <v>316</v>
      </c>
      <c r="C43" s="264"/>
      <c r="D43" s="265"/>
      <c r="K43" s="221" t="s">
        <v>510</v>
      </c>
    </row>
    <row r="44" spans="1:11" hidden="1">
      <c r="A44" s="228"/>
      <c r="B44" s="263" t="s">
        <v>310</v>
      </c>
      <c r="C44" s="264"/>
      <c r="D44" s="265"/>
      <c r="K44" s="221" t="s">
        <v>510</v>
      </c>
    </row>
    <row r="45" spans="1:11" hidden="1">
      <c r="A45" s="228"/>
      <c r="B45" s="215"/>
      <c r="C45" s="266"/>
      <c r="D45" s="267"/>
      <c r="K45" s="221" t="s">
        <v>510</v>
      </c>
    </row>
    <row r="46" spans="1:11" s="42" customFormat="1">
      <c r="A46" s="93" t="s">
        <v>482</v>
      </c>
      <c r="B46" s="188" t="s">
        <v>192</v>
      </c>
      <c r="C46" s="56" t="s">
        <v>717</v>
      </c>
      <c r="D46" s="176"/>
      <c r="E46" s="108"/>
      <c r="G46" s="42" t="s">
        <v>306</v>
      </c>
      <c r="K46" s="42" t="s">
        <v>495</v>
      </c>
    </row>
    <row r="47" spans="1:11" s="42" customFormat="1">
      <c r="A47" s="93"/>
      <c r="B47" s="347" t="s">
        <v>1041</v>
      </c>
      <c r="C47" s="348"/>
      <c r="D47" s="176"/>
      <c r="E47" s="108"/>
    </row>
    <row r="48" spans="1:11">
      <c r="A48" s="228"/>
      <c r="B48" s="215"/>
      <c r="C48" s="236"/>
      <c r="D48" s="237"/>
      <c r="K48" s="221" t="s">
        <v>494</v>
      </c>
    </row>
    <row r="49" spans="1:11">
      <c r="A49" s="211">
        <v>1.4</v>
      </c>
      <c r="B49" s="234" t="s">
        <v>35</v>
      </c>
      <c r="C49" s="235"/>
      <c r="D49" s="238" t="s">
        <v>251</v>
      </c>
      <c r="K49" s="221" t="s">
        <v>494</v>
      </c>
    </row>
    <row r="50" spans="1:11" ht="28.5" thickBot="1">
      <c r="A50" s="214" t="s">
        <v>73</v>
      </c>
      <c r="B50" s="215" t="s">
        <v>74</v>
      </c>
      <c r="C50" s="216" t="s">
        <v>829</v>
      </c>
      <c r="D50" s="217" t="s">
        <v>252</v>
      </c>
      <c r="K50" s="221" t="s">
        <v>494</v>
      </c>
    </row>
    <row r="51" spans="1:11" ht="31.5" customHeight="1">
      <c r="A51" s="214"/>
      <c r="B51" s="606" t="s">
        <v>164</v>
      </c>
      <c r="C51" s="219" t="s">
        <v>426</v>
      </c>
      <c r="D51" s="231" t="s">
        <v>483</v>
      </c>
      <c r="K51" s="221" t="s">
        <v>494</v>
      </c>
    </row>
    <row r="52" spans="1:11" ht="31.5" customHeight="1">
      <c r="A52" s="214"/>
      <c r="B52" s="607"/>
      <c r="C52" s="219"/>
      <c r="D52" s="232" t="s">
        <v>484</v>
      </c>
      <c r="K52" s="221" t="s">
        <v>494</v>
      </c>
    </row>
    <row r="53" spans="1:11" ht="14.5" thickBot="1">
      <c r="A53" s="214"/>
      <c r="B53" s="608"/>
      <c r="C53" s="219"/>
      <c r="D53" s="239" t="s">
        <v>485</v>
      </c>
      <c r="K53" s="221" t="s">
        <v>495</v>
      </c>
    </row>
    <row r="54" spans="1:11" ht="28">
      <c r="A54" s="214"/>
      <c r="B54" s="609" t="s">
        <v>165</v>
      </c>
      <c r="C54" s="219" t="s">
        <v>426</v>
      </c>
      <c r="D54" s="231" t="s">
        <v>486</v>
      </c>
      <c r="K54" s="221" t="s">
        <v>494</v>
      </c>
    </row>
    <row r="55" spans="1:11" ht="14.5" thickBot="1">
      <c r="A55" s="214"/>
      <c r="B55" s="610"/>
      <c r="C55" s="219"/>
      <c r="D55" s="232" t="s">
        <v>487</v>
      </c>
      <c r="K55" s="221" t="s">
        <v>494</v>
      </c>
    </row>
    <row r="56" spans="1:11" s="42" customFormat="1" ht="42">
      <c r="A56" s="93"/>
      <c r="B56" s="240" t="s">
        <v>348</v>
      </c>
      <c r="C56" s="41" t="s">
        <v>830</v>
      </c>
      <c r="D56" s="95" t="s">
        <v>349</v>
      </c>
      <c r="E56" s="108"/>
      <c r="K56" s="42" t="s">
        <v>495</v>
      </c>
    </row>
    <row r="57" spans="1:11">
      <c r="A57" s="214"/>
      <c r="B57" s="218"/>
      <c r="C57" s="219"/>
      <c r="D57" s="232"/>
    </row>
    <row r="58" spans="1:11" ht="14.5" thickBot="1">
      <c r="A58" s="214" t="s">
        <v>75</v>
      </c>
      <c r="B58" s="218" t="s">
        <v>80</v>
      </c>
      <c r="C58" s="241">
        <v>389955</v>
      </c>
      <c r="D58" s="242"/>
      <c r="K58" s="221" t="s">
        <v>494</v>
      </c>
    </row>
    <row r="59" spans="1:11" ht="28.5" hidden="1" thickBot="1">
      <c r="A59" s="214" t="s">
        <v>511</v>
      </c>
      <c r="B59" s="218" t="s">
        <v>512</v>
      </c>
      <c r="C59" s="241"/>
      <c r="D59" s="231" t="s">
        <v>513</v>
      </c>
      <c r="K59" s="221" t="s">
        <v>506</v>
      </c>
    </row>
    <row r="60" spans="1:11" ht="28.5" hidden="1" thickBot="1">
      <c r="A60" s="214" t="s">
        <v>514</v>
      </c>
      <c r="B60" s="218" t="s">
        <v>515</v>
      </c>
      <c r="C60" s="241"/>
      <c r="D60" s="231"/>
      <c r="K60" s="221" t="s">
        <v>506</v>
      </c>
    </row>
    <row r="61" spans="1:11" ht="70.5" hidden="1" thickBot="1">
      <c r="A61" s="214" t="s">
        <v>516</v>
      </c>
      <c r="B61" s="218" t="s">
        <v>517</v>
      </c>
      <c r="C61" s="241"/>
      <c r="D61" s="231"/>
      <c r="K61" s="221" t="s">
        <v>506</v>
      </c>
    </row>
    <row r="62" spans="1:11" ht="98.5" hidden="1" thickBot="1">
      <c r="A62" s="223" t="s">
        <v>518</v>
      </c>
      <c r="B62" s="218" t="s">
        <v>519</v>
      </c>
      <c r="C62" s="241"/>
      <c r="D62" s="231"/>
      <c r="K62" s="221" t="s">
        <v>506</v>
      </c>
    </row>
    <row r="63" spans="1:11" ht="28.5" thickBot="1">
      <c r="A63" s="214" t="s">
        <v>77</v>
      </c>
      <c r="B63" s="243" t="s">
        <v>11</v>
      </c>
      <c r="C63" s="219" t="s">
        <v>311</v>
      </c>
      <c r="D63" s="232" t="s">
        <v>488</v>
      </c>
      <c r="G63" s="221" t="s">
        <v>309</v>
      </c>
      <c r="K63" s="221" t="s">
        <v>494</v>
      </c>
    </row>
    <row r="64" spans="1:11" ht="42">
      <c r="A64" s="214" t="s">
        <v>79</v>
      </c>
      <c r="B64" s="218" t="s">
        <v>82</v>
      </c>
      <c r="C64" s="219" t="s">
        <v>831</v>
      </c>
      <c r="D64" s="231" t="s">
        <v>253</v>
      </c>
      <c r="G64" s="221" t="s">
        <v>310</v>
      </c>
      <c r="K64" s="221" t="s">
        <v>494</v>
      </c>
    </row>
    <row r="65" spans="1:11" ht="105" hidden="1" customHeight="1">
      <c r="A65" s="214" t="s">
        <v>520</v>
      </c>
      <c r="B65" s="218" t="s">
        <v>521</v>
      </c>
      <c r="C65" s="268" t="s">
        <v>522</v>
      </c>
      <c r="D65" s="269" t="s">
        <v>523</v>
      </c>
      <c r="G65" s="221" t="s">
        <v>311</v>
      </c>
      <c r="K65" s="221" t="s">
        <v>506</v>
      </c>
    </row>
    <row r="66" spans="1:11" ht="49.5" hidden="1" customHeight="1">
      <c r="A66" s="214"/>
      <c r="B66" s="218" t="s">
        <v>524</v>
      </c>
      <c r="C66" s="241"/>
      <c r="D66" s="269"/>
      <c r="K66" s="221" t="s">
        <v>506</v>
      </c>
    </row>
    <row r="67" spans="1:11" ht="177.75" customHeight="1">
      <c r="A67" s="214"/>
      <c r="B67" s="240" t="s">
        <v>489</v>
      </c>
      <c r="C67" s="241" t="s">
        <v>834</v>
      </c>
      <c r="D67" s="190" t="s">
        <v>329</v>
      </c>
      <c r="K67" s="221" t="s">
        <v>495</v>
      </c>
    </row>
    <row r="68" spans="1:11" ht="28" hidden="1">
      <c r="A68" s="214" t="s">
        <v>525</v>
      </c>
      <c r="B68" s="247" t="s">
        <v>526</v>
      </c>
      <c r="C68" s="219"/>
      <c r="D68" s="269" t="s">
        <v>527</v>
      </c>
      <c r="K68" s="221" t="s">
        <v>506</v>
      </c>
    </row>
    <row r="69" spans="1:11" ht="28.5" hidden="1" customHeight="1">
      <c r="A69" s="270" t="s">
        <v>528</v>
      </c>
      <c r="B69" s="247" t="s">
        <v>529</v>
      </c>
      <c r="C69" s="219"/>
      <c r="D69" s="269" t="s">
        <v>527</v>
      </c>
      <c r="K69" s="221" t="s">
        <v>506</v>
      </c>
    </row>
    <row r="70" spans="1:11" ht="56" hidden="1">
      <c r="A70" s="271" t="s">
        <v>530</v>
      </c>
      <c r="B70" s="218" t="s">
        <v>531</v>
      </c>
      <c r="C70" s="219"/>
      <c r="D70" s="231" t="s">
        <v>532</v>
      </c>
      <c r="K70" s="221" t="s">
        <v>506</v>
      </c>
    </row>
    <row r="71" spans="1:11" ht="70" hidden="1">
      <c r="A71" s="271" t="s">
        <v>533</v>
      </c>
      <c r="B71" s="218" t="s">
        <v>534</v>
      </c>
      <c r="C71" s="219"/>
      <c r="D71" s="242"/>
      <c r="K71" s="221" t="s">
        <v>506</v>
      </c>
    </row>
    <row r="72" spans="1:11" hidden="1">
      <c r="A72" s="271" t="s">
        <v>535</v>
      </c>
      <c r="B72" s="218" t="s">
        <v>536</v>
      </c>
      <c r="C72" s="219"/>
      <c r="D72" s="232" t="s">
        <v>491</v>
      </c>
      <c r="K72" s="221" t="s">
        <v>506</v>
      </c>
    </row>
    <row r="73" spans="1:11" ht="28">
      <c r="A73" s="214" t="s">
        <v>81</v>
      </c>
      <c r="B73" s="218" t="s">
        <v>84</v>
      </c>
      <c r="C73" s="219" t="s">
        <v>832</v>
      </c>
      <c r="D73" s="232" t="s">
        <v>254</v>
      </c>
      <c r="K73" s="221" t="s">
        <v>494</v>
      </c>
    </row>
    <row r="74" spans="1:11">
      <c r="A74" s="214" t="s">
        <v>83</v>
      </c>
      <c r="B74" s="218" t="s">
        <v>86</v>
      </c>
      <c r="C74" s="219" t="s">
        <v>858</v>
      </c>
      <c r="D74" s="232" t="s">
        <v>5</v>
      </c>
      <c r="K74" s="221" t="s">
        <v>494</v>
      </c>
    </row>
    <row r="75" spans="1:11" ht="28">
      <c r="A75" s="214" t="s">
        <v>85</v>
      </c>
      <c r="B75" s="218" t="s">
        <v>121</v>
      </c>
      <c r="C75" s="320" t="s">
        <v>859</v>
      </c>
      <c r="D75" s="242"/>
      <c r="K75" s="221" t="s">
        <v>494</v>
      </c>
    </row>
    <row r="76" spans="1:11" ht="14.5">
      <c r="A76" s="214"/>
      <c r="B76" s="218" t="s">
        <v>100</v>
      </c>
      <c r="C76" s="321" t="s">
        <v>860</v>
      </c>
      <c r="D76" s="242"/>
      <c r="K76" s="221" t="s">
        <v>494</v>
      </c>
    </row>
    <row r="77" spans="1:11" ht="70" hidden="1">
      <c r="A77" s="214" t="s">
        <v>537</v>
      </c>
      <c r="B77" s="218" t="s">
        <v>538</v>
      </c>
      <c r="C77" s="219"/>
      <c r="D77" s="242"/>
      <c r="K77" s="221" t="s">
        <v>506</v>
      </c>
    </row>
    <row r="78" spans="1:11" ht="42">
      <c r="A78" s="214" t="s">
        <v>87</v>
      </c>
      <c r="B78" s="218" t="s">
        <v>122</v>
      </c>
      <c r="C78" s="219" t="s">
        <v>203</v>
      </c>
      <c r="D78" s="232" t="s">
        <v>18</v>
      </c>
      <c r="K78" s="221" t="s">
        <v>494</v>
      </c>
    </row>
    <row r="79" spans="1:11" ht="14.5" thickBot="1">
      <c r="A79" s="214" t="s">
        <v>88</v>
      </c>
      <c r="B79" s="218" t="s">
        <v>123</v>
      </c>
      <c r="C79" s="219" t="s">
        <v>863</v>
      </c>
      <c r="D79" s="232" t="s">
        <v>124</v>
      </c>
      <c r="K79" s="221" t="s">
        <v>494</v>
      </c>
    </row>
    <row r="80" spans="1:11" ht="28.5" thickBot="1">
      <c r="A80" s="214" t="s">
        <v>163</v>
      </c>
      <c r="B80" s="243" t="s">
        <v>76</v>
      </c>
      <c r="C80" s="294" t="s">
        <v>861</v>
      </c>
      <c r="D80" s="244" t="s">
        <v>97</v>
      </c>
      <c r="K80" s="221" t="s">
        <v>494</v>
      </c>
    </row>
    <row r="81" spans="1:11">
      <c r="A81" s="214"/>
      <c r="B81" s="245" t="s">
        <v>490</v>
      </c>
      <c r="C81" s="322">
        <v>939</v>
      </c>
      <c r="D81" s="246"/>
      <c r="K81" s="221" t="s">
        <v>494</v>
      </c>
    </row>
    <row r="82" spans="1:11" ht="28">
      <c r="A82" s="214" t="s">
        <v>9</v>
      </c>
      <c r="B82" s="247" t="s">
        <v>78</v>
      </c>
      <c r="C82" s="41"/>
      <c r="D82" s="246" t="s">
        <v>97</v>
      </c>
      <c r="K82" s="221" t="s">
        <v>494</v>
      </c>
    </row>
    <row r="83" spans="1:11">
      <c r="A83" s="214"/>
      <c r="B83" s="245" t="s">
        <v>490</v>
      </c>
      <c r="C83" s="322" t="s">
        <v>862</v>
      </c>
      <c r="D83" s="246"/>
      <c r="K83" s="221" t="s">
        <v>494</v>
      </c>
    </row>
    <row r="84" spans="1:11">
      <c r="A84" s="214" t="s">
        <v>10</v>
      </c>
      <c r="B84" s="218" t="s">
        <v>125</v>
      </c>
      <c r="C84" s="219" t="s">
        <v>493</v>
      </c>
      <c r="D84" s="232" t="s">
        <v>491</v>
      </c>
      <c r="K84" s="221" t="s">
        <v>494</v>
      </c>
    </row>
    <row r="85" spans="1:11" ht="14.5" hidden="1" thickBot="1">
      <c r="A85" s="214" t="s">
        <v>539</v>
      </c>
      <c r="B85" s="243" t="s">
        <v>540</v>
      </c>
      <c r="C85" s="219"/>
      <c r="D85" s="232" t="s">
        <v>491</v>
      </c>
      <c r="K85" s="221" t="s">
        <v>506</v>
      </c>
    </row>
    <row r="86" spans="1:11" ht="14.5" hidden="1" thickBot="1">
      <c r="A86" s="214" t="s">
        <v>541</v>
      </c>
      <c r="B86" s="243" t="s">
        <v>542</v>
      </c>
      <c r="C86" s="219"/>
      <c r="D86" s="232" t="s">
        <v>491</v>
      </c>
      <c r="K86" s="221" t="s">
        <v>506</v>
      </c>
    </row>
    <row r="87" spans="1:11">
      <c r="A87" s="214"/>
      <c r="B87" s="248"/>
      <c r="C87" s="249"/>
      <c r="D87" s="250"/>
      <c r="K87" s="221" t="s">
        <v>494</v>
      </c>
    </row>
    <row r="88" spans="1:11">
      <c r="A88" s="251" t="s">
        <v>255</v>
      </c>
      <c r="B88" s="252" t="s">
        <v>126</v>
      </c>
      <c r="C88" s="253" t="s">
        <v>127</v>
      </c>
      <c r="D88" s="253" t="s">
        <v>128</v>
      </c>
      <c r="E88" s="254"/>
      <c r="K88" s="221" t="s">
        <v>494</v>
      </c>
    </row>
    <row r="89" spans="1:11">
      <c r="A89" s="228"/>
      <c r="B89" s="255" t="s">
        <v>129</v>
      </c>
      <c r="C89" s="256" t="s">
        <v>864</v>
      </c>
      <c r="D89" s="256"/>
      <c r="K89" s="221" t="s">
        <v>494</v>
      </c>
    </row>
    <row r="90" spans="1:11">
      <c r="A90" s="228"/>
      <c r="B90" s="255" t="s">
        <v>130</v>
      </c>
      <c r="C90" s="256" t="s">
        <v>864</v>
      </c>
      <c r="D90" s="256"/>
      <c r="K90" s="221" t="s">
        <v>494</v>
      </c>
    </row>
    <row r="91" spans="1:11">
      <c r="A91" s="228"/>
      <c r="B91" s="255" t="s">
        <v>131</v>
      </c>
      <c r="C91" s="256" t="s">
        <v>864</v>
      </c>
      <c r="D91" s="256"/>
      <c r="K91" s="221" t="s">
        <v>494</v>
      </c>
    </row>
    <row r="92" spans="1:11">
      <c r="A92" s="228"/>
      <c r="B92" s="255" t="s">
        <v>132</v>
      </c>
      <c r="C92" s="256" t="s">
        <v>864</v>
      </c>
      <c r="D92" s="256"/>
      <c r="K92" s="221" t="s">
        <v>494</v>
      </c>
    </row>
    <row r="93" spans="1:11">
      <c r="A93" s="228"/>
      <c r="B93" s="255" t="s">
        <v>133</v>
      </c>
      <c r="C93" s="256">
        <f>SUM(C89:C92)</f>
        <v>0</v>
      </c>
      <c r="D93" s="256">
        <f>SUM(D89:D92)</f>
        <v>0</v>
      </c>
      <c r="K93" s="221" t="s">
        <v>494</v>
      </c>
    </row>
    <row r="94" spans="1:11">
      <c r="A94" s="257"/>
      <c r="D94" s="230"/>
      <c r="K94" s="221" t="s">
        <v>494</v>
      </c>
    </row>
    <row r="95" spans="1:11" ht="33.75" hidden="1" customHeight="1">
      <c r="A95" s="251" t="s">
        <v>543</v>
      </c>
      <c r="B95" s="611" t="s">
        <v>544</v>
      </c>
      <c r="C95" s="612"/>
      <c r="D95" s="613"/>
      <c r="E95" s="254"/>
      <c r="K95" s="221" t="s">
        <v>506</v>
      </c>
    </row>
    <row r="96" spans="1:11" ht="90" hidden="1" customHeight="1">
      <c r="A96" s="272"/>
      <c r="B96" s="273" t="s">
        <v>545</v>
      </c>
      <c r="C96" s="274" t="s">
        <v>128</v>
      </c>
      <c r="D96" s="274" t="s">
        <v>546</v>
      </c>
      <c r="E96" s="254"/>
      <c r="K96" s="221" t="s">
        <v>506</v>
      </c>
    </row>
    <row r="97" spans="1:27" ht="42" hidden="1">
      <c r="A97" s="228"/>
      <c r="B97" s="275" t="s">
        <v>547</v>
      </c>
      <c r="C97" s="276" t="s">
        <v>548</v>
      </c>
      <c r="D97" s="276" t="s">
        <v>549</v>
      </c>
      <c r="K97" s="221" t="s">
        <v>506</v>
      </c>
    </row>
    <row r="98" spans="1:27" ht="42" hidden="1">
      <c r="A98" s="228"/>
      <c r="B98" s="275" t="s">
        <v>550</v>
      </c>
      <c r="C98" s="276" t="s">
        <v>548</v>
      </c>
      <c r="D98" s="276" t="s">
        <v>551</v>
      </c>
      <c r="K98" s="221" t="s">
        <v>506</v>
      </c>
    </row>
    <row r="99" spans="1:27" hidden="1">
      <c r="A99" s="228"/>
      <c r="B99" s="277"/>
      <c r="C99" s="264"/>
      <c r="D99" s="265"/>
      <c r="K99" s="221" t="s">
        <v>506</v>
      </c>
    </row>
    <row r="100" spans="1:27" hidden="1">
      <c r="A100" s="228"/>
      <c r="B100" s="277"/>
      <c r="C100" s="264"/>
      <c r="D100" s="265"/>
      <c r="K100" s="221" t="s">
        <v>506</v>
      </c>
    </row>
    <row r="101" spans="1:27" hidden="1">
      <c r="A101" s="228"/>
      <c r="B101" s="277"/>
      <c r="C101" s="264"/>
      <c r="D101" s="265"/>
      <c r="K101" s="221" t="s">
        <v>506</v>
      </c>
    </row>
    <row r="102" spans="1:27">
      <c r="B102" s="219"/>
      <c r="C102" s="219"/>
      <c r="D102" s="258"/>
    </row>
    <row r="103" spans="1:27" ht="28">
      <c r="B103" s="317" t="s">
        <v>313</v>
      </c>
      <c r="C103" s="47">
        <v>117186.6</v>
      </c>
    </row>
    <row r="104" spans="1:27">
      <c r="B104" s="317" t="s">
        <v>314</v>
      </c>
      <c r="C104" s="315"/>
    </row>
    <row r="105" spans="1:27">
      <c r="B105" s="317" t="s">
        <v>315</v>
      </c>
      <c r="C105" s="315"/>
    </row>
    <row r="106" spans="1:27">
      <c r="B106" s="317" t="s">
        <v>316</v>
      </c>
      <c r="C106" s="315"/>
    </row>
    <row r="107" spans="1:27">
      <c r="B107" s="317" t="s">
        <v>310</v>
      </c>
      <c r="C107" s="47">
        <v>272768.40000000002</v>
      </c>
    </row>
    <row r="108" spans="1:27">
      <c r="C108" s="316">
        <f>SUM(C102:C107)</f>
        <v>389955</v>
      </c>
    </row>
    <row r="111" spans="1:27">
      <c r="B111" s="53" t="s">
        <v>189</v>
      </c>
      <c r="C111" s="42"/>
      <c r="AA111" s="221" t="s">
        <v>492</v>
      </c>
    </row>
    <row r="112" spans="1:27">
      <c r="B112" s="318" t="s">
        <v>835</v>
      </c>
      <c r="C112" s="318" t="s">
        <v>836</v>
      </c>
      <c r="AA112" s="221" t="s">
        <v>493</v>
      </c>
    </row>
    <row r="113" spans="2:3">
      <c r="B113" s="318"/>
      <c r="C113" s="318" t="s">
        <v>837</v>
      </c>
    </row>
    <row r="114" spans="2:3">
      <c r="B114" s="318"/>
      <c r="C114" s="318" t="s">
        <v>838</v>
      </c>
    </row>
    <row r="115" spans="2:3">
      <c r="B115" s="318"/>
      <c r="C115" s="318" t="s">
        <v>839</v>
      </c>
    </row>
    <row r="116" spans="2:3">
      <c r="B116" s="318"/>
      <c r="C116" s="318" t="s">
        <v>840</v>
      </c>
    </row>
    <row r="117" spans="2:3">
      <c r="B117" s="318"/>
      <c r="C117" s="318" t="s">
        <v>841</v>
      </c>
    </row>
    <row r="118" spans="2:3">
      <c r="B118" s="318"/>
      <c r="C118" s="318" t="s">
        <v>842</v>
      </c>
    </row>
    <row r="119" spans="2:3">
      <c r="B119" s="318"/>
      <c r="C119" s="318" t="s">
        <v>843</v>
      </c>
    </row>
    <row r="120" spans="2:3">
      <c r="B120" s="319" t="s">
        <v>176</v>
      </c>
      <c r="C120" s="318"/>
    </row>
    <row r="121" spans="2:3">
      <c r="B121" s="318" t="s">
        <v>844</v>
      </c>
      <c r="C121" s="318" t="s">
        <v>845</v>
      </c>
    </row>
    <row r="122" spans="2:3">
      <c r="B122" s="318"/>
      <c r="C122" s="318"/>
    </row>
    <row r="123" spans="2:3">
      <c r="B123" s="318" t="s">
        <v>846</v>
      </c>
      <c r="C123" s="318" t="s">
        <v>847</v>
      </c>
    </row>
    <row r="124" spans="2:3">
      <c r="B124" s="318"/>
      <c r="C124" s="318" t="s">
        <v>848</v>
      </c>
    </row>
    <row r="125" spans="2:3">
      <c r="B125" s="318"/>
      <c r="C125" s="318" t="s">
        <v>849</v>
      </c>
    </row>
    <row r="126" spans="2:3">
      <c r="B126" s="318"/>
      <c r="C126" s="318" t="s">
        <v>850</v>
      </c>
    </row>
    <row r="127" spans="2:3">
      <c r="B127" s="318"/>
      <c r="C127" s="318" t="s">
        <v>851</v>
      </c>
    </row>
    <row r="128" spans="2:3">
      <c r="B128" s="318"/>
      <c r="C128" s="318" t="s">
        <v>852</v>
      </c>
    </row>
    <row r="129" spans="2:3">
      <c r="B129" s="318"/>
      <c r="C129" s="318" t="s">
        <v>853</v>
      </c>
    </row>
    <row r="130" spans="2:3">
      <c r="B130" s="318"/>
      <c r="C130" s="318" t="s">
        <v>854</v>
      </c>
    </row>
    <row r="131" spans="2:3">
      <c r="B131" s="318"/>
      <c r="C131" s="318" t="s">
        <v>855</v>
      </c>
    </row>
    <row r="132" spans="2:3">
      <c r="B132" s="318"/>
      <c r="C132" s="318" t="s">
        <v>856</v>
      </c>
    </row>
    <row r="133" spans="2:3">
      <c r="B133" s="318"/>
      <c r="C133" s="318" t="s">
        <v>857</v>
      </c>
    </row>
  </sheetData>
  <sheetProtection formatCells="0" formatColumns="0" formatRows="0" insertColumns="0" insertRows="0" insertHyperlinks="0" sort="0" autoFilter="0" pivotTables="0"/>
  <autoFilter ref="K1" xr:uid="{00000000-0009-0000-0000-000001000000}"/>
  <mergeCells count="3">
    <mergeCell ref="B51:B53"/>
    <mergeCell ref="B54:B55"/>
    <mergeCell ref="B95:D95"/>
  </mergeCells>
  <phoneticPr fontId="9" type="noConversion"/>
  <dataValidations count="6">
    <dataValidation type="list" allowBlank="1" showInputMessage="1" showErrorMessage="1" sqref="C68:C69 C84:C86 C72" xr:uid="{00000000-0002-0000-0100-000000000000}">
      <formula1>$AA$111:$AA$112</formula1>
    </dataValidation>
    <dataValidation type="list" allowBlank="1" showInputMessage="1" showErrorMessage="1" sqref="C25" xr:uid="{00000000-0002-0000-0100-000001000000}">
      <formula1>$G$25:$G$30</formula1>
    </dataValidation>
    <dataValidation type="list" allowBlank="1" showInputMessage="1" showErrorMessage="1" sqref="C36" xr:uid="{00000000-0002-0000-0100-000002000000}">
      <formula1>$G$36:$G$39</formula1>
    </dataValidation>
    <dataValidation type="list" allowBlank="1" showInputMessage="1" showErrorMessage="1" sqref="C26:C27" xr:uid="{00000000-0002-0000-0100-000003000000}">
      <formula1>$G$15:$G$20</formula1>
    </dataValidation>
    <dataValidation type="list" allowBlank="1" showInputMessage="1" showErrorMessage="1" sqref="C35" xr:uid="{00000000-0002-0000-0100-000004000000}">
      <formula1>$G$34:$G$35</formula1>
    </dataValidation>
    <dataValidation type="list" allowBlank="1" showInputMessage="1" showErrorMessage="1" sqref="C63" xr:uid="{00000000-0002-0000-0100-000005000000}">
      <formula1>$G$63:$G$65</formula1>
    </dataValidation>
  </dataValidations>
  <hyperlinks>
    <hyperlink ref="C19" r:id="rId1" xr:uid="{00000000-0004-0000-0100-000000000000}"/>
    <hyperlink ref="C20" r:id="rId2" xr:uid="{00000000-0004-0000-0100-000001000000}"/>
  </hyperlinks>
  <pageMargins left="0.7" right="0.7" top="0.75" bottom="0.75" header="0.3" footer="0.3"/>
  <pageSetup paperSize="9" orientation="portrait"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25"/>
  <sheetViews>
    <sheetView workbookViewId="0"/>
  </sheetViews>
  <sheetFormatPr defaultRowHeight="14"/>
  <cols>
    <col min="1" max="1" width="31.26953125" customWidth="1"/>
    <col min="2" max="2" width="32.7265625" customWidth="1"/>
    <col min="9" max="9" width="14.453125" bestFit="1" customWidth="1"/>
  </cols>
  <sheetData>
    <row r="1" spans="1:11" ht="15.5">
      <c r="A1" s="335" t="s">
        <v>1016</v>
      </c>
    </row>
    <row r="2" spans="1:11">
      <c r="A2" s="336" t="s">
        <v>1017</v>
      </c>
      <c r="B2" s="336" t="s">
        <v>556</v>
      </c>
    </row>
    <row r="3" spans="1:11">
      <c r="A3" s="336" t="s">
        <v>1018</v>
      </c>
      <c r="B3" s="336" t="s">
        <v>1019</v>
      </c>
    </row>
    <row r="4" spans="1:11" ht="63">
      <c r="A4" s="336" t="s">
        <v>1020</v>
      </c>
      <c r="B4" s="337" t="s">
        <v>1021</v>
      </c>
      <c r="D4" s="641" t="s">
        <v>1022</v>
      </c>
      <c r="E4" s="641"/>
      <c r="F4" s="641"/>
      <c r="G4" s="641"/>
      <c r="H4" s="641"/>
      <c r="I4" s="641"/>
      <c r="J4" s="641"/>
      <c r="K4" s="641"/>
    </row>
    <row r="5" spans="1:11">
      <c r="A5" s="336" t="s">
        <v>1023</v>
      </c>
      <c r="B5" s="338" t="s">
        <v>1024</v>
      </c>
    </row>
    <row r="6" spans="1:11">
      <c r="A6" s="339" t="s">
        <v>1025</v>
      </c>
    </row>
    <row r="7" spans="1:11">
      <c r="A7" s="339" t="s">
        <v>1026</v>
      </c>
      <c r="B7" s="340" t="s">
        <v>1027</v>
      </c>
      <c r="E7" s="341"/>
      <c r="G7" s="341"/>
    </row>
    <row r="8" spans="1:11">
      <c r="B8" s="340" t="s">
        <v>1028</v>
      </c>
      <c r="E8" s="341"/>
      <c r="G8" s="341"/>
    </row>
    <row r="9" spans="1:11">
      <c r="B9" s="340" t="s">
        <v>1029</v>
      </c>
      <c r="E9" s="341"/>
      <c r="G9" s="341"/>
    </row>
    <row r="10" spans="1:11">
      <c r="B10" s="340"/>
      <c r="E10" s="341"/>
      <c r="G10" s="341"/>
    </row>
    <row r="11" spans="1:11">
      <c r="A11" s="378" t="e">
        <f>SQRT(0.6*(#REF!))</f>
        <v>#REF!</v>
      </c>
      <c r="B11" s="340" t="s">
        <v>1030</v>
      </c>
      <c r="E11" s="341"/>
      <c r="G11" s="341"/>
    </row>
    <row r="12" spans="1:11">
      <c r="A12" s="326" t="s">
        <v>1031</v>
      </c>
      <c r="B12" s="340" t="s">
        <v>1032</v>
      </c>
      <c r="E12" s="341"/>
      <c r="G12" s="341"/>
    </row>
    <row r="13" spans="1:11">
      <c r="A13" s="326" t="s">
        <v>1033</v>
      </c>
      <c r="B13" s="340" t="s">
        <v>1034</v>
      </c>
      <c r="E13" s="341"/>
      <c r="G13" s="341"/>
    </row>
    <row r="14" spans="1:11">
      <c r="E14" s="341"/>
      <c r="G14" s="341"/>
    </row>
    <row r="15" spans="1:11">
      <c r="A15" s="642" t="s">
        <v>1035</v>
      </c>
      <c r="B15" s="643"/>
      <c r="C15" s="342" t="s">
        <v>112</v>
      </c>
      <c r="D15" s="342" t="s">
        <v>174</v>
      </c>
      <c r="E15" s="342" t="s">
        <v>1</v>
      </c>
      <c r="F15" s="342" t="s">
        <v>2</v>
      </c>
      <c r="G15" s="342" t="s">
        <v>3</v>
      </c>
      <c r="H15" s="342" t="s">
        <v>866</v>
      </c>
    </row>
    <row r="16" spans="1:11">
      <c r="A16" s="343" t="s">
        <v>0</v>
      </c>
      <c r="B16" s="343" t="s">
        <v>1036</v>
      </c>
      <c r="C16" s="325">
        <v>4</v>
      </c>
      <c r="D16" s="325">
        <v>9</v>
      </c>
      <c r="E16" s="325">
        <v>13</v>
      </c>
      <c r="F16" s="325"/>
      <c r="G16" s="325"/>
      <c r="H16" s="325"/>
    </row>
    <row r="17" spans="1:11">
      <c r="A17" s="344"/>
      <c r="B17" s="343" t="s">
        <v>1037</v>
      </c>
      <c r="C17" s="325">
        <f>ROUNDUP((SQRT(D16)),0)</f>
        <v>3</v>
      </c>
      <c r="D17" s="325">
        <f>ROUNDUP((SQRT(D16)),0)</f>
        <v>3</v>
      </c>
      <c r="E17" s="325">
        <f>ROUNDUP((0.8*SQRT(E16)),0)</f>
        <v>3</v>
      </c>
      <c r="F17" s="325">
        <f>ROUNDUP((0.8*SQRT(F16)),0)</f>
        <v>0</v>
      </c>
      <c r="G17" s="325">
        <f>ROUNDUP((0.8*SQRT(G16)),0)</f>
        <v>0</v>
      </c>
      <c r="H17" s="325">
        <f>ROUNDUP((0.8*SQRT(H16)),0)</f>
        <v>0</v>
      </c>
    </row>
    <row r="23" spans="1:11" ht="60" customHeight="1">
      <c r="A23" s="640" t="s">
        <v>1038</v>
      </c>
      <c r="B23" s="640"/>
      <c r="C23" s="640"/>
      <c r="D23" s="640"/>
      <c r="E23" s="640"/>
      <c r="F23" s="640"/>
      <c r="G23" s="640"/>
      <c r="H23" s="640"/>
    </row>
    <row r="25" spans="1:11" ht="123.65" customHeight="1">
      <c r="A25" s="640" t="s">
        <v>1039</v>
      </c>
      <c r="B25" s="640"/>
      <c r="C25" s="640"/>
      <c r="D25" s="640"/>
      <c r="E25" s="640"/>
      <c r="F25" s="640"/>
      <c r="G25" s="640"/>
      <c r="H25" s="640"/>
      <c r="K25" s="325"/>
    </row>
  </sheetData>
  <mergeCells count="4">
    <mergeCell ref="A25:H25"/>
    <mergeCell ref="D4:K4"/>
    <mergeCell ref="A15:B15"/>
    <mergeCell ref="A23:H23"/>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43"/>
  <sheetViews>
    <sheetView view="pageBreakPreview" zoomScaleSheetLayoutView="100" workbookViewId="0"/>
  </sheetViews>
  <sheetFormatPr defaultColWidth="9" defaultRowHeight="12.5"/>
  <cols>
    <col min="1" max="1" width="40.453125" style="35" customWidth="1"/>
    <col min="2" max="2" width="46.453125" style="35" customWidth="1"/>
    <col min="3" max="16384" width="9" style="33"/>
  </cols>
  <sheetData>
    <row r="1" spans="1:2" ht="163.5" customHeight="1">
      <c r="A1" s="59"/>
      <c r="B1" s="32" t="s">
        <v>388</v>
      </c>
    </row>
    <row r="2" spans="1:2" ht="14">
      <c r="A2" s="60" t="s">
        <v>21</v>
      </c>
      <c r="B2" s="63"/>
    </row>
    <row r="3" spans="1:2" ht="42">
      <c r="A3" s="61" t="s">
        <v>22</v>
      </c>
      <c r="B3" s="171" t="str">
        <f>'1 Basic Info'!C10</f>
        <v>NCT FORESTRY AGRICULTURAL CO-OPERATIVE LIMITED t/a NCT SAFAS Group Certification Scheme</v>
      </c>
    </row>
    <row r="4" spans="1:2" ht="14">
      <c r="A4" s="61" t="s">
        <v>23</v>
      </c>
      <c r="B4" s="171" t="str">
        <f>Cover!D8</f>
        <v>SA-PEFC-FM-COC-010122</v>
      </c>
    </row>
    <row r="5" spans="1:2" ht="14">
      <c r="A5" s="61" t="s">
        <v>62</v>
      </c>
      <c r="B5" s="171" t="str">
        <f>'1 Basic Info'!C15</f>
        <v>South Africa</v>
      </c>
    </row>
    <row r="6" spans="1:2" ht="14">
      <c r="A6" s="61" t="s">
        <v>24</v>
      </c>
      <c r="B6" s="171">
        <v>13</v>
      </c>
    </row>
    <row r="7" spans="1:2" ht="14">
      <c r="A7" s="61" t="s">
        <v>25</v>
      </c>
      <c r="B7" s="531">
        <v>7166.4</v>
      </c>
    </row>
    <row r="8" spans="1:2" ht="14">
      <c r="A8" s="62" t="s">
        <v>137</v>
      </c>
      <c r="B8" s="411" t="s">
        <v>1419</v>
      </c>
    </row>
    <row r="9" spans="1:2" ht="14">
      <c r="A9" s="39"/>
      <c r="B9" s="39"/>
    </row>
    <row r="10" spans="1:2" ht="14">
      <c r="A10" s="60" t="s">
        <v>138</v>
      </c>
      <c r="B10" s="532"/>
    </row>
    <row r="11" spans="1:2" ht="14">
      <c r="A11" s="61" t="s">
        <v>139</v>
      </c>
      <c r="B11" s="533" t="s">
        <v>1</v>
      </c>
    </row>
    <row r="12" spans="1:2" ht="14">
      <c r="A12" s="61" t="s">
        <v>140</v>
      </c>
      <c r="B12" s="533" t="s">
        <v>1536</v>
      </c>
    </row>
    <row r="13" spans="1:2" ht="14">
      <c r="A13" s="61" t="s">
        <v>173</v>
      </c>
      <c r="B13" s="533" t="s">
        <v>1760</v>
      </c>
    </row>
    <row r="14" spans="1:2" ht="28">
      <c r="A14" s="534" t="s">
        <v>389</v>
      </c>
      <c r="B14" s="535" t="s">
        <v>1760</v>
      </c>
    </row>
    <row r="15" spans="1:2" ht="14">
      <c r="A15" s="39"/>
      <c r="B15" s="39"/>
    </row>
    <row r="16" spans="1:2" s="39" customFormat="1" ht="14">
      <c r="A16" s="60" t="s">
        <v>141</v>
      </c>
      <c r="B16" s="532"/>
    </row>
    <row r="17" spans="1:2" s="39" customFormat="1" ht="14">
      <c r="A17" s="61" t="s">
        <v>327</v>
      </c>
      <c r="B17" s="533">
        <v>0</v>
      </c>
    </row>
    <row r="18" spans="1:2" s="39" customFormat="1" ht="14">
      <c r="A18" s="61" t="s">
        <v>328</v>
      </c>
      <c r="B18" s="533">
        <v>4</v>
      </c>
    </row>
    <row r="19" spans="1:2" s="39" customFormat="1" ht="14">
      <c r="A19" s="61" t="s">
        <v>1431</v>
      </c>
      <c r="B19" s="533">
        <v>1</v>
      </c>
    </row>
    <row r="20" spans="1:2" s="39" customFormat="1" ht="14">
      <c r="A20" s="61" t="s">
        <v>1432</v>
      </c>
      <c r="B20" s="533">
        <v>4</v>
      </c>
    </row>
    <row r="21" spans="1:2" s="39" customFormat="1" ht="14">
      <c r="A21" s="61" t="s">
        <v>142</v>
      </c>
      <c r="B21" s="533" t="s">
        <v>1362</v>
      </c>
    </row>
    <row r="22" spans="1:2" s="39" customFormat="1" ht="14">
      <c r="A22" s="62" t="s">
        <v>143</v>
      </c>
      <c r="B22" s="66" t="s">
        <v>144</v>
      </c>
    </row>
    <row r="23" spans="1:2" s="39" customFormat="1" ht="14"/>
    <row r="24" spans="1:2" s="39" customFormat="1" ht="14">
      <c r="A24" s="60" t="s">
        <v>145</v>
      </c>
      <c r="B24" s="63"/>
    </row>
    <row r="25" spans="1:2" s="39" customFormat="1" ht="42">
      <c r="A25" s="644" t="s">
        <v>146</v>
      </c>
      <c r="B25" s="65" t="s">
        <v>390</v>
      </c>
    </row>
    <row r="26" spans="1:2" s="39" customFormat="1" ht="14">
      <c r="A26" s="645"/>
      <c r="B26" s="65"/>
    </row>
    <row r="27" spans="1:2" s="39" customFormat="1" ht="14">
      <c r="A27" s="61"/>
      <c r="B27" s="529"/>
    </row>
    <row r="28" spans="1:2" s="39" customFormat="1" ht="14">
      <c r="A28" s="62" t="s">
        <v>147</v>
      </c>
      <c r="B28" s="530">
        <v>45187</v>
      </c>
    </row>
    <row r="29" spans="1:2" s="39" customFormat="1" ht="14">
      <c r="B29" s="41"/>
    </row>
    <row r="30" spans="1:2" s="39" customFormat="1" ht="14">
      <c r="A30" s="60" t="s">
        <v>148</v>
      </c>
      <c r="B30" s="63"/>
    </row>
    <row r="31" spans="1:2" s="35" customFormat="1" ht="14">
      <c r="A31" s="645" t="s">
        <v>149</v>
      </c>
      <c r="B31" s="594" t="s">
        <v>1761</v>
      </c>
    </row>
    <row r="32" spans="1:2" s="35" customFormat="1" ht="14">
      <c r="A32" s="645"/>
      <c r="B32" s="585"/>
    </row>
    <row r="33" spans="1:2" s="35" customFormat="1" ht="14">
      <c r="A33" s="645"/>
      <c r="B33" s="586"/>
    </row>
    <row r="34" spans="1:2" s="35" customFormat="1" ht="45.75" customHeight="1">
      <c r="A34" s="61" t="s">
        <v>22</v>
      </c>
      <c r="B34" s="35" t="s">
        <v>1760</v>
      </c>
    </row>
    <row r="35" spans="1:2" s="35" customFormat="1" ht="58.5" customHeight="1">
      <c r="A35" s="65" t="s">
        <v>304</v>
      </c>
      <c r="B35" s="197" t="s">
        <v>1760</v>
      </c>
    </row>
    <row r="36" spans="1:2" ht="14">
      <c r="A36" s="62" t="s">
        <v>147</v>
      </c>
      <c r="B36" s="536">
        <v>45202</v>
      </c>
    </row>
    <row r="37" spans="1:2" s="67" customFormat="1" ht="10.5" customHeight="1">
      <c r="A37" s="39"/>
      <c r="B37" s="39"/>
    </row>
    <row r="38" spans="1:2" s="67" customFormat="1" ht="10.5" customHeight="1">
      <c r="A38" s="646" t="s">
        <v>407</v>
      </c>
      <c r="B38" s="646"/>
    </row>
    <row r="39" spans="1:2" s="67" customFormat="1" ht="10.5">
      <c r="A39" s="605" t="s">
        <v>408</v>
      </c>
      <c r="B39" s="605"/>
    </row>
    <row r="40" spans="1:2" s="67" customFormat="1" ht="10.5">
      <c r="A40" s="605" t="s">
        <v>391</v>
      </c>
      <c r="B40" s="605"/>
    </row>
    <row r="41" spans="1:2" s="67" customFormat="1" ht="10.5">
      <c r="A41" s="68"/>
      <c r="B41" s="68"/>
    </row>
    <row r="42" spans="1:2" s="67" customFormat="1" ht="10.5">
      <c r="A42" s="605" t="s">
        <v>39</v>
      </c>
      <c r="B42" s="605"/>
    </row>
    <row r="43" spans="1:2">
      <c r="A43" s="605" t="s">
        <v>40</v>
      </c>
      <c r="B43" s="605"/>
    </row>
  </sheetData>
  <sheetProtection formatCells="0" formatColumns="0" formatRows="0" insertColumns="0" insertRows="0" insertHyperlinks="0" deleteColumns="0" deleteRows="0" sort="0" autoFilter="0" pivotTables="0"/>
  <mergeCells count="7">
    <mergeCell ref="A43:B43"/>
    <mergeCell ref="A25:A26"/>
    <mergeCell ref="A42:B42"/>
    <mergeCell ref="A38:B38"/>
    <mergeCell ref="A39:B39"/>
    <mergeCell ref="A31:A33"/>
    <mergeCell ref="A40:B40"/>
  </mergeCells>
  <phoneticPr fontId="9" type="noConversion"/>
  <pageMargins left="0.75" right="0.75" top="1" bottom="1" header="0.5" footer="0.5"/>
  <pageSetup paperSize="9" scale="83" orientation="portrait" horizontalDpi="4294967294"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N109"/>
  <sheetViews>
    <sheetView view="pageBreakPreview" zoomScaleSheetLayoutView="100" workbookViewId="0">
      <selection activeCell="F8" sqref="F8"/>
    </sheetView>
  </sheetViews>
  <sheetFormatPr defaultColWidth="8" defaultRowHeight="12.5"/>
  <cols>
    <col min="1" max="1" width="23.453125" style="71" customWidth="1"/>
    <col min="2" max="2" width="21.7265625" style="71" customWidth="1"/>
    <col min="3" max="3" width="15.453125" style="70" customWidth="1"/>
    <col min="4" max="4" width="44.7265625" style="70" customWidth="1"/>
    <col min="5" max="12" width="8" style="70" customWidth="1"/>
    <col min="13" max="16384" width="8" style="71"/>
  </cols>
  <sheetData>
    <row r="1" spans="1:66" ht="143.25" customHeight="1">
      <c r="A1" s="195"/>
      <c r="B1" s="657" t="s">
        <v>246</v>
      </c>
      <c r="C1" s="657"/>
      <c r="D1" s="69"/>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row>
    <row r="2" spans="1:66" ht="9.75" customHeight="1">
      <c r="A2" s="404"/>
      <c r="B2" s="404"/>
      <c r="C2" s="72"/>
      <c r="D2" s="72"/>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row>
    <row r="3" spans="1:66" ht="12.75" customHeight="1">
      <c r="A3" s="658" t="s">
        <v>198</v>
      </c>
      <c r="B3" s="658"/>
      <c r="C3" s="658"/>
      <c r="D3" s="658"/>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row>
    <row r="4" spans="1:66" ht="14.25" customHeight="1">
      <c r="A4" s="658"/>
      <c r="B4" s="658"/>
      <c r="C4" s="658"/>
      <c r="D4" s="658"/>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row>
    <row r="5" spans="1:66" ht="25.5" customHeight="1">
      <c r="A5" s="658" t="s">
        <v>244</v>
      </c>
      <c r="B5" s="658"/>
      <c r="C5" s="658"/>
      <c r="D5" s="658"/>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row>
    <row r="6" spans="1:66" ht="14">
      <c r="A6" s="659" t="s">
        <v>21</v>
      </c>
      <c r="B6" s="659"/>
      <c r="C6" s="659"/>
      <c r="D6" s="73"/>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row>
    <row r="7" spans="1:66" ht="34.5" customHeight="1">
      <c r="A7" s="73" t="s">
        <v>22</v>
      </c>
      <c r="B7" s="655" t="str">
        <f>'1 Basic Info'!C10</f>
        <v>NCT FORESTRY AGRICULTURAL CO-OPERATIVE LIMITED t/a NCT SAFAS Group Certification Scheme</v>
      </c>
      <c r="C7" s="655"/>
      <c r="D7" s="655"/>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row>
    <row r="8" spans="1:66" ht="27.75" customHeight="1">
      <c r="A8" s="73" t="s">
        <v>113</v>
      </c>
      <c r="B8" s="655" t="s">
        <v>1522</v>
      </c>
      <c r="C8" s="655"/>
      <c r="D8" s="655"/>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row>
    <row r="9" spans="1:66" ht="14">
      <c r="A9" s="73" t="s">
        <v>62</v>
      </c>
      <c r="B9" s="76" t="s">
        <v>715</v>
      </c>
      <c r="C9" s="76"/>
      <c r="D9" s="76"/>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row>
    <row r="10" spans="1:66" ht="14">
      <c r="A10" s="73" t="s">
        <v>23</v>
      </c>
      <c r="B10" s="652" t="str">
        <f>Cover!D8</f>
        <v>SA-PEFC-FM-COC-010122</v>
      </c>
      <c r="C10" s="652"/>
      <c r="D10" s="76"/>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row>
    <row r="11" spans="1:66" ht="14">
      <c r="A11" s="73" t="s">
        <v>59</v>
      </c>
      <c r="B11" s="652" t="str">
        <f>'1 Basic Info'!C41</f>
        <v>Group</v>
      </c>
      <c r="C11" s="652"/>
      <c r="D11" s="76"/>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row>
    <row r="12" spans="1:66" ht="14">
      <c r="A12" s="73" t="s">
        <v>114</v>
      </c>
      <c r="B12" s="74">
        <f>Cover!D10</f>
        <v>44432</v>
      </c>
      <c r="C12" s="76" t="s">
        <v>115</v>
      </c>
      <c r="D12" s="74">
        <f>Cover!D11</f>
        <v>46257</v>
      </c>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row>
    <row r="13" spans="1:66" ht="9.75" customHeight="1">
      <c r="A13" s="73"/>
      <c r="B13" s="76"/>
      <c r="C13" s="75"/>
      <c r="D13" s="76"/>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row>
    <row r="14" spans="1:66" ht="18" customHeight="1">
      <c r="A14" s="659" t="s">
        <v>116</v>
      </c>
      <c r="B14" s="659"/>
      <c r="C14" s="659"/>
      <c r="D14" s="659"/>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row>
    <row r="15" spans="1:66" s="80" customFormat="1" ht="14">
      <c r="A15" s="77" t="s">
        <v>199</v>
      </c>
      <c r="B15" s="78" t="s">
        <v>245</v>
      </c>
      <c r="C15" s="78" t="s">
        <v>117</v>
      </c>
      <c r="D15" s="78" t="s">
        <v>118</v>
      </c>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row>
    <row r="16" spans="1:66" s="83" customFormat="1" ht="13">
      <c r="A16" s="84" t="s">
        <v>1519</v>
      </c>
      <c r="B16" s="409" t="s">
        <v>203</v>
      </c>
      <c r="C16" s="409">
        <v>1000</v>
      </c>
      <c r="D16" s="410" t="s">
        <v>1424</v>
      </c>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c r="AX16" s="82"/>
      <c r="AY16" s="82"/>
      <c r="AZ16" s="82"/>
      <c r="BA16" s="82"/>
      <c r="BB16" s="82"/>
      <c r="BC16" s="82"/>
      <c r="BD16" s="82"/>
      <c r="BE16" s="82"/>
      <c r="BF16" s="82"/>
      <c r="BG16" s="82"/>
      <c r="BH16" s="82"/>
      <c r="BI16" s="82"/>
      <c r="BJ16" s="82"/>
      <c r="BK16" s="82"/>
      <c r="BL16" s="82"/>
      <c r="BM16" s="82"/>
      <c r="BN16" s="82"/>
    </row>
    <row r="17" spans="1:66" s="83" customFormat="1" ht="13">
      <c r="A17" s="84" t="s">
        <v>1519</v>
      </c>
      <c r="B17" s="409" t="s">
        <v>205</v>
      </c>
      <c r="C17" s="409">
        <v>3000</v>
      </c>
      <c r="D17" s="410" t="s">
        <v>1421</v>
      </c>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c r="BA17" s="82"/>
      <c r="BB17" s="82"/>
      <c r="BC17" s="82"/>
      <c r="BD17" s="82"/>
      <c r="BE17" s="82"/>
      <c r="BF17" s="82"/>
      <c r="BG17" s="82"/>
      <c r="BH17" s="82"/>
      <c r="BI17" s="82"/>
      <c r="BJ17" s="82"/>
      <c r="BK17" s="82"/>
      <c r="BL17" s="82"/>
      <c r="BM17" s="82"/>
      <c r="BN17" s="82"/>
    </row>
    <row r="18" spans="1:66" s="83" customFormat="1" ht="12.75" hidden="1" customHeight="1">
      <c r="A18" s="81"/>
      <c r="B18" s="81"/>
      <c r="C18" s="81"/>
      <c r="D18" s="81"/>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c r="BB18" s="82"/>
      <c r="BC18" s="82"/>
      <c r="BD18" s="82"/>
      <c r="BE18" s="82"/>
      <c r="BF18" s="82"/>
      <c r="BG18" s="82"/>
      <c r="BH18" s="82"/>
      <c r="BI18" s="82"/>
      <c r="BJ18" s="82"/>
      <c r="BK18" s="82"/>
      <c r="BL18" s="82"/>
      <c r="BM18" s="82"/>
      <c r="BN18" s="82"/>
    </row>
    <row r="19" spans="1:66" s="83" customFormat="1" ht="12.75" hidden="1" customHeight="1">
      <c r="A19" s="81"/>
      <c r="B19" s="81"/>
      <c r="C19" s="81"/>
      <c r="D19" s="81"/>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c r="BA19" s="82"/>
      <c r="BB19" s="82"/>
      <c r="BC19" s="82"/>
      <c r="BD19" s="82"/>
      <c r="BE19" s="82"/>
      <c r="BF19" s="82"/>
      <c r="BG19" s="82"/>
      <c r="BH19" s="82"/>
      <c r="BI19" s="82"/>
      <c r="BJ19" s="82"/>
      <c r="BK19" s="82"/>
      <c r="BL19" s="82"/>
      <c r="BM19" s="82"/>
      <c r="BN19" s="82"/>
    </row>
    <row r="20" spans="1:66" ht="12.75" hidden="1" customHeight="1">
      <c r="A20" s="76"/>
      <c r="B20" s="85"/>
      <c r="C20" s="76"/>
      <c r="D20" s="85"/>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row>
    <row r="21" spans="1:66" ht="12.75" hidden="1" customHeight="1">
      <c r="A21" s="86" t="s">
        <v>148</v>
      </c>
      <c r="B21" s="87"/>
      <c r="C21" s="88"/>
      <c r="D21" s="89"/>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row>
    <row r="22" spans="1:66" ht="12.75" hidden="1" customHeight="1">
      <c r="A22" s="651" t="s">
        <v>22</v>
      </c>
      <c r="B22" s="652"/>
      <c r="C22" s="655"/>
      <c r="D22" s="656"/>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row>
    <row r="23" spans="1:66" ht="12.75" hidden="1" customHeight="1">
      <c r="A23" s="651" t="s">
        <v>150</v>
      </c>
      <c r="B23" s="652"/>
      <c r="C23" s="653"/>
      <c r="D23" s="654"/>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row>
    <row r="24" spans="1:66" ht="17.25" hidden="1" customHeight="1">
      <c r="A24" s="649" t="s">
        <v>147</v>
      </c>
      <c r="B24" s="650"/>
      <c r="C24" s="90"/>
      <c r="D24" s="91"/>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row>
    <row r="25" spans="1:66" ht="15" hidden="1" customHeight="1">
      <c r="A25" s="73"/>
      <c r="B25" s="73"/>
      <c r="C25" s="75"/>
      <c r="D25" s="73"/>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row>
    <row r="26" spans="1:66" s="83" customFormat="1" ht="13">
      <c r="A26" s="84" t="s">
        <v>1519</v>
      </c>
      <c r="B26" s="409" t="s">
        <v>211</v>
      </c>
      <c r="C26" s="409">
        <v>1200</v>
      </c>
      <c r="D26" s="410" t="s">
        <v>1422</v>
      </c>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c r="AU26" s="82"/>
      <c r="AV26" s="82"/>
      <c r="AW26" s="82"/>
      <c r="AX26" s="82"/>
      <c r="AY26" s="82"/>
      <c r="AZ26" s="82"/>
      <c r="BA26" s="82"/>
      <c r="BB26" s="82"/>
      <c r="BC26" s="82"/>
      <c r="BD26" s="82"/>
      <c r="BE26" s="82"/>
      <c r="BF26" s="82"/>
      <c r="BG26" s="82"/>
      <c r="BH26" s="82"/>
      <c r="BI26" s="82"/>
      <c r="BJ26" s="82"/>
      <c r="BK26" s="82"/>
      <c r="BL26" s="82"/>
      <c r="BM26" s="82"/>
      <c r="BN26" s="82"/>
    </row>
    <row r="27" spans="1:66" ht="25">
      <c r="A27" s="84" t="s">
        <v>1519</v>
      </c>
      <c r="B27" s="409" t="s">
        <v>1423</v>
      </c>
      <c r="C27" s="409">
        <v>1400</v>
      </c>
      <c r="D27" s="410" t="s">
        <v>1422</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row>
    <row r="28" spans="1:66" ht="15.75" customHeight="1">
      <c r="A28" s="84" t="s">
        <v>1519</v>
      </c>
      <c r="B28" s="409" t="s">
        <v>204</v>
      </c>
      <c r="C28" s="409">
        <v>1000</v>
      </c>
      <c r="D28" s="410" t="s">
        <v>1420</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row>
    <row r="29" spans="1:66" ht="9" customHeight="1">
      <c r="A29" s="403"/>
      <c r="B29" s="403"/>
      <c r="C29" s="403"/>
      <c r="D29" s="403"/>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row>
    <row r="30" spans="1:66" ht="26.25" customHeight="1">
      <c r="A30" s="86" t="s">
        <v>148</v>
      </c>
      <c r="B30" s="87"/>
      <c r="C30" s="88"/>
      <c r="D30" s="89"/>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row>
    <row r="31" spans="1:66" ht="26.25" customHeight="1">
      <c r="A31" s="651" t="s">
        <v>22</v>
      </c>
      <c r="B31" s="652"/>
      <c r="C31" s="655" t="s">
        <v>1390</v>
      </c>
      <c r="D31" s="656"/>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row>
    <row r="32" spans="1:66" ht="63.75" customHeight="1">
      <c r="A32" s="651" t="s">
        <v>150</v>
      </c>
      <c r="B32" s="652"/>
      <c r="C32" s="653"/>
      <c r="D32" s="654"/>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row>
    <row r="33" spans="1:66" ht="26.25" customHeight="1">
      <c r="A33" s="649" t="s">
        <v>147</v>
      </c>
      <c r="B33" s="650"/>
      <c r="C33" s="90"/>
      <c r="D33" s="91">
        <v>44432</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row>
    <row r="34" spans="1:66" ht="26.25" customHeight="1">
      <c r="A34" s="76"/>
      <c r="B34" s="76"/>
      <c r="C34" s="539"/>
      <c r="D34" s="538"/>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row>
    <row r="35" spans="1:66">
      <c r="A35" s="648" t="s">
        <v>406</v>
      </c>
      <c r="B35" s="648"/>
      <c r="C35" s="648"/>
      <c r="D35" s="648"/>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row>
    <row r="36" spans="1:66">
      <c r="A36" s="647" t="s">
        <v>408</v>
      </c>
      <c r="B36" s="647"/>
      <c r="C36" s="647"/>
      <c r="D36" s="647"/>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row>
    <row r="37" spans="1:66" ht="12.75" customHeight="1">
      <c r="A37" s="647" t="s">
        <v>1435</v>
      </c>
      <c r="B37" s="647"/>
      <c r="C37" s="647"/>
      <c r="D37" s="647"/>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row>
    <row r="38" spans="1:66">
      <c r="A38" s="403"/>
      <c r="B38" s="403"/>
      <c r="C38" s="403"/>
      <c r="D38" s="403"/>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row>
    <row r="39" spans="1:66">
      <c r="A39" s="647" t="s">
        <v>39</v>
      </c>
      <c r="B39" s="647"/>
      <c r="C39" s="647"/>
      <c r="D39" s="647"/>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row>
    <row r="40" spans="1:66" ht="13.5" customHeight="1">
      <c r="A40" s="647" t="s">
        <v>40</v>
      </c>
      <c r="B40" s="647"/>
      <c r="C40" s="647"/>
      <c r="D40" s="647"/>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row>
    <row r="41" spans="1:66">
      <c r="A41" s="647" t="s">
        <v>218</v>
      </c>
      <c r="B41" s="647"/>
      <c r="C41" s="647"/>
      <c r="D41" s="647"/>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row>
    <row r="42" spans="1:66" s="70" customFormat="1"/>
    <row r="43" spans="1:66" s="70" customFormat="1"/>
    <row r="44" spans="1:66" s="70" customFormat="1"/>
    <row r="45" spans="1:66" s="70" customFormat="1"/>
    <row r="46" spans="1:66" s="70" customFormat="1"/>
    <row r="47" spans="1:66" s="70" customFormat="1"/>
    <row r="48" spans="1:66" s="70" customFormat="1"/>
    <row r="49" spans="1:31" s="70" customFormat="1"/>
    <row r="50" spans="1:31" s="70" customFormat="1"/>
    <row r="51" spans="1:31" s="70" customFormat="1"/>
    <row r="52" spans="1:31" s="70" customFormat="1"/>
    <row r="53" spans="1:31" s="70" customFormat="1"/>
    <row r="54" spans="1:31" s="70" customFormat="1"/>
    <row r="55" spans="1:31" s="70" customFormat="1"/>
    <row r="56" spans="1:31" s="70" customFormat="1"/>
    <row r="57" spans="1:31" s="70" customFormat="1"/>
    <row r="58" spans="1:31" s="70" customFormat="1"/>
    <row r="59" spans="1:31" s="70" customFormat="1"/>
    <row r="60" spans="1:31" s="70" customFormat="1"/>
    <row r="61" spans="1:31">
      <c r="A61" s="70"/>
      <c r="B61" s="70"/>
      <c r="M61" s="70"/>
      <c r="N61" s="70"/>
      <c r="O61" s="70"/>
      <c r="P61" s="70"/>
      <c r="Q61" s="70"/>
      <c r="R61" s="70"/>
      <c r="S61" s="70"/>
      <c r="T61" s="70"/>
      <c r="U61" s="70"/>
      <c r="V61" s="70"/>
      <c r="W61" s="70"/>
      <c r="X61" s="70"/>
      <c r="Y61" s="70"/>
      <c r="Z61" s="70"/>
      <c r="AA61" s="70"/>
      <c r="AB61" s="70"/>
      <c r="AC61" s="70"/>
      <c r="AD61" s="70"/>
      <c r="AE61" s="70"/>
    </row>
    <row r="62" spans="1:31">
      <c r="A62" s="70"/>
      <c r="B62" s="70"/>
      <c r="M62" s="70"/>
      <c r="N62" s="70"/>
      <c r="O62" s="70"/>
      <c r="P62" s="70"/>
      <c r="Q62" s="70"/>
      <c r="R62" s="70"/>
      <c r="S62" s="70"/>
      <c r="T62" s="70"/>
      <c r="U62" s="70"/>
      <c r="V62" s="70"/>
      <c r="W62" s="70"/>
      <c r="X62" s="70"/>
      <c r="Y62" s="70"/>
      <c r="Z62" s="70"/>
      <c r="AA62" s="70"/>
      <c r="AB62" s="70"/>
      <c r="AC62" s="70"/>
      <c r="AD62" s="70"/>
      <c r="AE62" s="70"/>
    </row>
    <row r="63" spans="1:31">
      <c r="A63" s="70"/>
      <c r="B63" s="70"/>
      <c r="M63" s="70"/>
      <c r="N63" s="70"/>
      <c r="O63" s="70"/>
      <c r="P63" s="70"/>
      <c r="Q63" s="70"/>
      <c r="R63" s="70"/>
      <c r="S63" s="70"/>
      <c r="T63" s="70"/>
      <c r="U63" s="70"/>
      <c r="V63" s="70"/>
      <c r="W63" s="70"/>
      <c r="X63" s="70"/>
      <c r="Y63" s="70"/>
      <c r="Z63" s="70"/>
      <c r="AA63" s="70"/>
      <c r="AB63" s="70"/>
      <c r="AC63" s="70"/>
      <c r="AD63" s="70"/>
      <c r="AE63" s="70"/>
    </row>
    <row r="64" spans="1:31">
      <c r="A64" s="70"/>
      <c r="B64" s="70"/>
      <c r="M64" s="70"/>
      <c r="N64" s="70"/>
      <c r="O64" s="70"/>
      <c r="P64" s="70"/>
      <c r="Q64" s="70"/>
      <c r="R64" s="70"/>
      <c r="S64" s="70"/>
      <c r="T64" s="70"/>
      <c r="U64" s="70"/>
      <c r="V64" s="70"/>
      <c r="W64" s="70"/>
      <c r="X64" s="70"/>
      <c r="Y64" s="70"/>
      <c r="Z64" s="70"/>
      <c r="AA64" s="70"/>
      <c r="AB64" s="70"/>
      <c r="AC64" s="70"/>
      <c r="AD64" s="70"/>
      <c r="AE64" s="70"/>
    </row>
    <row r="65" spans="1:31">
      <c r="A65" s="70"/>
      <c r="B65" s="70"/>
      <c r="M65" s="70"/>
      <c r="N65" s="70"/>
      <c r="O65" s="70"/>
      <c r="P65" s="70"/>
      <c r="Q65" s="70"/>
      <c r="R65" s="70"/>
      <c r="S65" s="70"/>
      <c r="T65" s="70"/>
      <c r="U65" s="70"/>
      <c r="V65" s="70"/>
      <c r="W65" s="70"/>
      <c r="X65" s="70"/>
      <c r="Y65" s="70"/>
      <c r="Z65" s="70"/>
      <c r="AA65" s="70"/>
      <c r="AB65" s="70"/>
      <c r="AC65" s="70"/>
      <c r="AD65" s="70"/>
      <c r="AE65" s="70"/>
    </row>
    <row r="66" spans="1:31">
      <c r="A66" s="70"/>
      <c r="B66" s="70"/>
      <c r="M66" s="70"/>
      <c r="N66" s="70"/>
      <c r="O66" s="70"/>
      <c r="P66" s="70"/>
      <c r="Q66" s="70"/>
      <c r="R66" s="70"/>
      <c r="S66" s="70"/>
      <c r="T66" s="70"/>
      <c r="U66" s="70"/>
      <c r="V66" s="70"/>
      <c r="W66" s="70"/>
      <c r="X66" s="70"/>
      <c r="Y66" s="70"/>
      <c r="Z66" s="70"/>
      <c r="AA66" s="70"/>
      <c r="AB66" s="70"/>
      <c r="AC66" s="70"/>
      <c r="AD66" s="70"/>
      <c r="AE66" s="70"/>
    </row>
    <row r="67" spans="1:31">
      <c r="A67" s="70"/>
      <c r="B67" s="70"/>
      <c r="M67" s="70"/>
      <c r="N67" s="70"/>
      <c r="O67" s="70"/>
      <c r="P67" s="70"/>
      <c r="Q67" s="70"/>
      <c r="R67" s="70"/>
      <c r="S67" s="70"/>
      <c r="T67" s="70"/>
      <c r="U67" s="70"/>
      <c r="V67" s="70"/>
      <c r="W67" s="70"/>
      <c r="X67" s="70"/>
      <c r="Y67" s="70"/>
      <c r="Z67" s="70"/>
      <c r="AA67" s="70"/>
      <c r="AB67" s="70"/>
      <c r="AC67" s="70"/>
      <c r="AD67" s="70"/>
      <c r="AE67" s="70"/>
    </row>
    <row r="68" spans="1:31">
      <c r="A68" s="70"/>
      <c r="B68" s="70"/>
      <c r="M68" s="70"/>
      <c r="N68" s="70"/>
      <c r="O68" s="70"/>
      <c r="P68" s="70"/>
      <c r="Q68" s="70"/>
      <c r="R68" s="70"/>
      <c r="S68" s="70"/>
      <c r="T68" s="70"/>
      <c r="U68" s="70"/>
      <c r="V68" s="70"/>
      <c r="W68" s="70"/>
      <c r="X68" s="70"/>
      <c r="Y68" s="70"/>
      <c r="Z68" s="70"/>
      <c r="AA68" s="70"/>
      <c r="AB68" s="70"/>
      <c r="AC68" s="70"/>
      <c r="AD68" s="70"/>
      <c r="AE68" s="70"/>
    </row>
    <row r="69" spans="1:31">
      <c r="A69" s="70"/>
      <c r="B69" s="70"/>
      <c r="M69" s="70"/>
      <c r="N69" s="70"/>
      <c r="O69" s="70"/>
      <c r="P69" s="70"/>
      <c r="Q69" s="70"/>
      <c r="R69" s="70"/>
      <c r="S69" s="70"/>
      <c r="T69" s="70"/>
      <c r="U69" s="70"/>
      <c r="V69" s="70"/>
      <c r="W69" s="70"/>
      <c r="X69" s="70"/>
      <c r="Y69" s="70"/>
      <c r="Z69" s="70"/>
      <c r="AA69" s="70"/>
      <c r="AB69" s="70"/>
      <c r="AC69" s="70"/>
      <c r="AD69" s="70"/>
      <c r="AE69" s="70"/>
    </row>
    <row r="70" spans="1:31">
      <c r="A70" s="70"/>
      <c r="B70" s="70"/>
      <c r="M70" s="70"/>
      <c r="N70" s="70"/>
      <c r="O70" s="70"/>
      <c r="P70" s="70"/>
      <c r="Q70" s="70"/>
      <c r="R70" s="70"/>
      <c r="S70" s="70"/>
      <c r="T70" s="70"/>
      <c r="U70" s="70"/>
      <c r="V70" s="70"/>
      <c r="W70" s="70"/>
      <c r="X70" s="70"/>
      <c r="Y70" s="70"/>
      <c r="Z70" s="70"/>
      <c r="AA70" s="70"/>
      <c r="AB70" s="70"/>
      <c r="AC70" s="70"/>
      <c r="AD70" s="70"/>
      <c r="AE70" s="70"/>
    </row>
    <row r="71" spans="1:31">
      <c r="A71" s="70"/>
      <c r="B71" s="70"/>
      <c r="M71" s="70"/>
      <c r="N71" s="70"/>
      <c r="O71" s="70"/>
      <c r="P71" s="70"/>
      <c r="Q71" s="70"/>
      <c r="R71" s="70"/>
      <c r="S71" s="70"/>
      <c r="T71" s="70"/>
      <c r="U71" s="70"/>
      <c r="V71" s="70"/>
      <c r="W71" s="70"/>
      <c r="X71" s="70"/>
      <c r="Y71" s="70"/>
      <c r="Z71" s="70"/>
      <c r="AA71" s="70"/>
      <c r="AB71" s="70"/>
      <c r="AC71" s="70"/>
      <c r="AD71" s="70"/>
      <c r="AE71" s="70"/>
    </row>
    <row r="72" spans="1:31">
      <c r="A72" s="70"/>
      <c r="B72" s="70"/>
      <c r="M72" s="70"/>
      <c r="N72" s="70"/>
      <c r="O72" s="70"/>
      <c r="P72" s="70"/>
      <c r="Q72" s="70"/>
      <c r="R72" s="70"/>
      <c r="S72" s="70"/>
      <c r="T72" s="70"/>
      <c r="U72" s="70"/>
      <c r="V72" s="70"/>
      <c r="W72" s="70"/>
      <c r="X72" s="70"/>
      <c r="Y72" s="70"/>
      <c r="Z72" s="70"/>
      <c r="AA72" s="70"/>
      <c r="AB72" s="70"/>
      <c r="AC72" s="70"/>
      <c r="AD72" s="70"/>
      <c r="AE72" s="70"/>
    </row>
    <row r="73" spans="1:31">
      <c r="A73" s="70"/>
      <c r="B73" s="70"/>
      <c r="M73" s="70"/>
      <c r="N73" s="70"/>
      <c r="O73" s="70"/>
      <c r="P73" s="70"/>
      <c r="Q73" s="70"/>
      <c r="R73" s="70"/>
      <c r="S73" s="70"/>
      <c r="T73" s="70"/>
      <c r="U73" s="70"/>
      <c r="V73" s="70"/>
      <c r="W73" s="70"/>
      <c r="X73" s="70"/>
      <c r="Y73" s="70"/>
      <c r="Z73" s="70"/>
      <c r="AA73" s="70"/>
      <c r="AB73" s="70"/>
      <c r="AC73" s="70"/>
      <c r="AD73" s="70"/>
      <c r="AE73" s="70"/>
    </row>
    <row r="74" spans="1:31">
      <c r="A74" s="70"/>
      <c r="B74" s="70"/>
      <c r="M74" s="70"/>
      <c r="N74" s="70"/>
      <c r="O74" s="70"/>
      <c r="P74" s="70"/>
      <c r="Q74" s="70"/>
      <c r="R74" s="70"/>
      <c r="S74" s="70"/>
      <c r="T74" s="70"/>
      <c r="U74" s="70"/>
      <c r="V74" s="70"/>
      <c r="W74" s="70"/>
      <c r="X74" s="70"/>
      <c r="Y74" s="70"/>
      <c r="Z74" s="70"/>
      <c r="AA74" s="70"/>
      <c r="AB74" s="70"/>
      <c r="AC74" s="70"/>
      <c r="AD74" s="70"/>
      <c r="AE74" s="70"/>
    </row>
    <row r="75" spans="1:31">
      <c r="A75" s="70"/>
      <c r="B75" s="70"/>
      <c r="M75" s="70"/>
      <c r="N75" s="70"/>
      <c r="O75" s="70"/>
      <c r="P75" s="70"/>
      <c r="Q75" s="70"/>
      <c r="R75" s="70"/>
      <c r="S75" s="70"/>
      <c r="T75" s="70"/>
      <c r="U75" s="70"/>
      <c r="V75" s="70"/>
      <c r="W75" s="70"/>
      <c r="X75" s="70"/>
      <c r="Y75" s="70"/>
      <c r="Z75" s="70"/>
      <c r="AA75" s="70"/>
      <c r="AB75" s="70"/>
      <c r="AC75" s="70"/>
      <c r="AD75" s="70"/>
      <c r="AE75" s="70"/>
    </row>
    <row r="76" spans="1:31">
      <c r="A76" s="70"/>
      <c r="B76" s="70"/>
      <c r="M76" s="70"/>
      <c r="N76" s="70"/>
      <c r="O76" s="70"/>
      <c r="P76" s="70"/>
      <c r="Q76" s="70"/>
      <c r="R76" s="70"/>
      <c r="S76" s="70"/>
      <c r="T76" s="70"/>
      <c r="U76" s="70"/>
      <c r="V76" s="70"/>
      <c r="W76" s="70"/>
      <c r="X76" s="70"/>
      <c r="Y76" s="70"/>
      <c r="Z76" s="70"/>
      <c r="AA76" s="70"/>
      <c r="AB76" s="70"/>
      <c r="AC76" s="70"/>
      <c r="AD76" s="70"/>
      <c r="AE76" s="70"/>
    </row>
    <row r="77" spans="1:31">
      <c r="A77" s="70"/>
      <c r="B77" s="70"/>
      <c r="M77" s="70"/>
      <c r="N77" s="70"/>
      <c r="O77" s="70"/>
      <c r="P77" s="70"/>
      <c r="Q77" s="70"/>
      <c r="R77" s="70"/>
      <c r="S77" s="70"/>
      <c r="T77" s="70"/>
      <c r="U77" s="70"/>
      <c r="V77" s="70"/>
      <c r="W77" s="70"/>
      <c r="X77" s="70"/>
      <c r="Y77" s="70"/>
      <c r="Z77" s="70"/>
      <c r="AA77" s="70"/>
      <c r="AB77" s="70"/>
      <c r="AC77" s="70"/>
      <c r="AD77" s="70"/>
      <c r="AE77" s="70"/>
    </row>
    <row r="78" spans="1:31">
      <c r="A78" s="70"/>
      <c r="B78" s="70"/>
      <c r="M78" s="70"/>
      <c r="N78" s="70"/>
      <c r="O78" s="70"/>
      <c r="P78" s="70"/>
      <c r="Q78" s="70"/>
      <c r="R78" s="70"/>
      <c r="S78" s="70"/>
      <c r="T78" s="70"/>
      <c r="U78" s="70"/>
      <c r="V78" s="70"/>
      <c r="W78" s="70"/>
      <c r="X78" s="70"/>
      <c r="Y78" s="70"/>
      <c r="Z78" s="70"/>
      <c r="AA78" s="70"/>
      <c r="AB78" s="70"/>
      <c r="AC78" s="70"/>
      <c r="AD78" s="70"/>
      <c r="AE78" s="70"/>
    </row>
    <row r="79" spans="1:31">
      <c r="A79" s="70"/>
      <c r="B79" s="70"/>
      <c r="M79" s="70"/>
      <c r="N79" s="70"/>
      <c r="O79" s="70"/>
      <c r="P79" s="70"/>
      <c r="Q79" s="70"/>
      <c r="R79" s="70"/>
      <c r="S79" s="70"/>
      <c r="T79" s="70"/>
      <c r="U79" s="70"/>
      <c r="V79" s="70"/>
      <c r="W79" s="70"/>
      <c r="X79" s="70"/>
      <c r="Y79" s="70"/>
      <c r="Z79" s="70"/>
      <c r="AA79" s="70"/>
      <c r="AB79" s="70"/>
      <c r="AC79" s="70"/>
      <c r="AD79" s="70"/>
      <c r="AE79" s="70"/>
    </row>
    <row r="80" spans="1:31">
      <c r="A80" s="70"/>
      <c r="B80" s="70"/>
      <c r="M80" s="70"/>
      <c r="N80" s="70"/>
      <c r="O80" s="70"/>
      <c r="P80" s="70"/>
      <c r="Q80" s="70"/>
      <c r="R80" s="70"/>
      <c r="S80" s="70"/>
      <c r="T80" s="70"/>
      <c r="U80" s="70"/>
      <c r="V80" s="70"/>
      <c r="W80" s="70"/>
      <c r="X80" s="70"/>
      <c r="Y80" s="70"/>
      <c r="Z80" s="70"/>
      <c r="AA80" s="70"/>
      <c r="AB80" s="70"/>
      <c r="AC80" s="70"/>
      <c r="AD80" s="70"/>
      <c r="AE80" s="70"/>
    </row>
    <row r="81" spans="1:31">
      <c r="A81" s="70"/>
      <c r="B81" s="70"/>
      <c r="M81" s="70"/>
      <c r="N81" s="70"/>
      <c r="O81" s="70"/>
      <c r="P81" s="70"/>
      <c r="Q81" s="70"/>
      <c r="R81" s="70"/>
      <c r="S81" s="70"/>
      <c r="T81" s="70"/>
      <c r="U81" s="70"/>
      <c r="V81" s="70"/>
      <c r="W81" s="70"/>
      <c r="X81" s="70"/>
      <c r="Y81" s="70"/>
      <c r="Z81" s="70"/>
      <c r="AA81" s="70"/>
      <c r="AB81" s="70"/>
      <c r="AC81" s="70"/>
      <c r="AD81" s="70"/>
      <c r="AE81" s="70"/>
    </row>
    <row r="82" spans="1:31">
      <c r="A82" s="70"/>
      <c r="B82" s="70"/>
      <c r="M82" s="70"/>
      <c r="N82" s="70"/>
      <c r="O82" s="70"/>
      <c r="P82" s="70"/>
      <c r="Q82" s="70"/>
      <c r="R82" s="70"/>
      <c r="S82" s="70"/>
      <c r="T82" s="70"/>
      <c r="U82" s="70"/>
      <c r="V82" s="70"/>
      <c r="W82" s="70"/>
      <c r="X82" s="70"/>
      <c r="Y82" s="70"/>
      <c r="Z82" s="70"/>
      <c r="AA82" s="70"/>
      <c r="AB82" s="70"/>
      <c r="AC82" s="70"/>
      <c r="AD82" s="70"/>
      <c r="AE82" s="70"/>
    </row>
    <row r="83" spans="1:31">
      <c r="A83" s="70"/>
      <c r="B83" s="70"/>
      <c r="M83" s="70"/>
      <c r="N83" s="70"/>
      <c r="O83" s="70"/>
      <c r="P83" s="70"/>
      <c r="Q83" s="70"/>
      <c r="R83" s="70"/>
      <c r="S83" s="70"/>
      <c r="T83" s="70"/>
      <c r="U83" s="70"/>
      <c r="V83" s="70"/>
      <c r="W83" s="70"/>
      <c r="X83" s="70"/>
      <c r="Y83" s="70"/>
      <c r="Z83" s="70"/>
      <c r="AA83" s="70"/>
      <c r="AB83" s="70"/>
      <c r="AC83" s="70"/>
      <c r="AD83" s="70"/>
      <c r="AE83" s="70"/>
    </row>
    <row r="84" spans="1:31">
      <c r="A84" s="70"/>
      <c r="B84" s="70"/>
      <c r="M84" s="70"/>
      <c r="N84" s="70"/>
      <c r="O84" s="70"/>
      <c r="P84" s="70"/>
      <c r="Q84" s="70"/>
      <c r="R84" s="70"/>
      <c r="S84" s="70"/>
      <c r="T84" s="70"/>
      <c r="U84" s="70"/>
      <c r="V84" s="70"/>
      <c r="W84" s="70"/>
      <c r="X84" s="70"/>
      <c r="Y84" s="70"/>
      <c r="Z84" s="70"/>
      <c r="AA84" s="70"/>
      <c r="AB84" s="70"/>
      <c r="AC84" s="70"/>
      <c r="AD84" s="70"/>
      <c r="AE84" s="70"/>
    </row>
    <row r="85" spans="1:31">
      <c r="A85" s="70"/>
      <c r="B85" s="70"/>
      <c r="M85" s="70"/>
      <c r="N85" s="70"/>
      <c r="O85" s="70"/>
      <c r="P85" s="70"/>
      <c r="Q85" s="70"/>
      <c r="R85" s="70"/>
      <c r="S85" s="70"/>
      <c r="T85" s="70"/>
      <c r="U85" s="70"/>
      <c r="V85" s="70"/>
      <c r="W85" s="70"/>
      <c r="X85" s="70"/>
      <c r="Y85" s="70"/>
      <c r="Z85" s="70"/>
      <c r="AA85" s="70"/>
      <c r="AB85" s="70"/>
      <c r="AC85" s="70"/>
      <c r="AD85" s="70"/>
      <c r="AE85" s="70"/>
    </row>
    <row r="86" spans="1:31">
      <c r="A86" s="70"/>
      <c r="B86" s="70"/>
      <c r="M86" s="70"/>
      <c r="N86" s="70"/>
      <c r="O86" s="70"/>
      <c r="P86" s="70"/>
      <c r="Q86" s="70"/>
      <c r="R86" s="70"/>
      <c r="S86" s="70"/>
      <c r="T86" s="70"/>
      <c r="U86" s="70"/>
      <c r="V86" s="70"/>
      <c r="W86" s="70"/>
      <c r="X86" s="70"/>
      <c r="Y86" s="70"/>
      <c r="Z86" s="70"/>
      <c r="AA86" s="70"/>
      <c r="AB86" s="70"/>
      <c r="AC86" s="70"/>
      <c r="AD86" s="70"/>
      <c r="AE86" s="70"/>
    </row>
    <row r="87" spans="1:31">
      <c r="A87" s="70"/>
      <c r="B87" s="70"/>
      <c r="M87" s="70"/>
      <c r="N87" s="70"/>
      <c r="O87" s="70"/>
      <c r="P87" s="70"/>
      <c r="Q87" s="70"/>
      <c r="R87" s="70"/>
      <c r="S87" s="70"/>
      <c r="T87" s="70"/>
      <c r="U87" s="70"/>
      <c r="V87" s="70"/>
      <c r="W87" s="70"/>
      <c r="X87" s="70"/>
      <c r="Y87" s="70"/>
      <c r="Z87" s="70"/>
      <c r="AA87" s="70"/>
      <c r="AB87" s="70"/>
      <c r="AC87" s="70"/>
      <c r="AD87" s="70"/>
      <c r="AE87" s="70"/>
    </row>
    <row r="88" spans="1:31">
      <c r="A88" s="70"/>
      <c r="B88" s="70"/>
      <c r="M88" s="70"/>
      <c r="N88" s="70"/>
      <c r="O88" s="70"/>
      <c r="P88" s="70"/>
      <c r="Q88" s="70"/>
      <c r="R88" s="70"/>
      <c r="S88" s="70"/>
      <c r="T88" s="70"/>
      <c r="U88" s="70"/>
      <c r="V88" s="70"/>
      <c r="W88" s="70"/>
      <c r="X88" s="70"/>
      <c r="Y88" s="70"/>
      <c r="Z88" s="70"/>
      <c r="AA88" s="70"/>
      <c r="AB88" s="70"/>
      <c r="AC88" s="70"/>
      <c r="AD88" s="70"/>
      <c r="AE88" s="70"/>
    </row>
    <row r="89" spans="1:31">
      <c r="A89" s="70"/>
      <c r="B89" s="70"/>
      <c r="M89" s="70"/>
      <c r="N89" s="70"/>
      <c r="O89" s="70"/>
      <c r="P89" s="70"/>
      <c r="Q89" s="70"/>
      <c r="R89" s="70"/>
      <c r="S89" s="70"/>
      <c r="T89" s="70"/>
      <c r="U89" s="70"/>
      <c r="V89" s="70"/>
      <c r="W89" s="70"/>
      <c r="X89" s="70"/>
      <c r="Y89" s="70"/>
      <c r="Z89" s="70"/>
      <c r="AA89" s="70"/>
      <c r="AB89" s="70"/>
      <c r="AC89" s="70"/>
      <c r="AD89" s="70"/>
      <c r="AE89" s="70"/>
    </row>
    <row r="90" spans="1:31">
      <c r="A90" s="70"/>
      <c r="B90" s="70"/>
      <c r="M90" s="70"/>
      <c r="N90" s="70"/>
      <c r="O90" s="70"/>
      <c r="P90" s="70"/>
      <c r="Q90" s="70"/>
      <c r="R90" s="70"/>
      <c r="S90" s="70"/>
      <c r="T90" s="70"/>
      <c r="U90" s="70"/>
      <c r="V90" s="70"/>
      <c r="W90" s="70"/>
      <c r="X90" s="70"/>
      <c r="Y90" s="70"/>
      <c r="Z90" s="70"/>
      <c r="AA90" s="70"/>
      <c r="AB90" s="70"/>
      <c r="AC90" s="70"/>
      <c r="AD90" s="70"/>
      <c r="AE90" s="70"/>
    </row>
    <row r="91" spans="1:31">
      <c r="A91" s="70"/>
      <c r="B91" s="70"/>
      <c r="M91" s="70"/>
      <c r="N91" s="70"/>
      <c r="O91" s="70"/>
      <c r="P91" s="70"/>
      <c r="Q91" s="70"/>
      <c r="R91" s="70"/>
      <c r="S91" s="70"/>
      <c r="T91" s="70"/>
      <c r="U91" s="70"/>
      <c r="V91" s="70"/>
      <c r="W91" s="70"/>
      <c r="X91" s="70"/>
      <c r="Y91" s="70"/>
      <c r="Z91" s="70"/>
      <c r="AA91" s="70"/>
      <c r="AB91" s="70"/>
      <c r="AC91" s="70"/>
      <c r="AD91" s="70"/>
      <c r="AE91" s="70"/>
    </row>
    <row r="92" spans="1:31">
      <c r="A92" s="70"/>
      <c r="B92" s="70"/>
      <c r="M92" s="70"/>
      <c r="N92" s="70"/>
      <c r="O92" s="70"/>
      <c r="P92" s="70"/>
      <c r="Q92" s="70"/>
      <c r="R92" s="70"/>
      <c r="S92" s="70"/>
      <c r="T92" s="70"/>
      <c r="U92" s="70"/>
      <c r="V92" s="70"/>
      <c r="W92" s="70"/>
      <c r="X92" s="70"/>
      <c r="Y92" s="70"/>
      <c r="Z92" s="70"/>
      <c r="AA92" s="70"/>
      <c r="AB92" s="70"/>
      <c r="AC92" s="70"/>
      <c r="AD92" s="70"/>
      <c r="AE92" s="70"/>
    </row>
    <row r="93" spans="1:31">
      <c r="A93" s="70"/>
      <c r="B93" s="70"/>
      <c r="M93" s="70"/>
      <c r="N93" s="70"/>
      <c r="O93" s="70"/>
      <c r="P93" s="70"/>
      <c r="Q93" s="70"/>
      <c r="R93" s="70"/>
      <c r="S93" s="70"/>
      <c r="T93" s="70"/>
      <c r="U93" s="70"/>
      <c r="V93" s="70"/>
      <c r="W93" s="70"/>
      <c r="X93" s="70"/>
      <c r="Y93" s="70"/>
      <c r="Z93" s="70"/>
      <c r="AA93" s="70"/>
      <c r="AB93" s="70"/>
      <c r="AC93" s="70"/>
      <c r="AD93" s="70"/>
      <c r="AE93" s="70"/>
    </row>
    <row r="94" spans="1:31">
      <c r="A94" s="70"/>
      <c r="B94" s="70"/>
      <c r="M94" s="70"/>
      <c r="N94" s="70"/>
      <c r="O94" s="70"/>
      <c r="P94" s="70"/>
      <c r="Q94" s="70"/>
      <c r="R94" s="70"/>
      <c r="S94" s="70"/>
      <c r="T94" s="70"/>
      <c r="U94" s="70"/>
      <c r="V94" s="70"/>
      <c r="W94" s="70"/>
      <c r="X94" s="70"/>
      <c r="Y94" s="70"/>
      <c r="Z94" s="70"/>
      <c r="AA94" s="70"/>
      <c r="AB94" s="70"/>
      <c r="AC94" s="70"/>
      <c r="AD94" s="70"/>
      <c r="AE94" s="70"/>
    </row>
    <row r="95" spans="1:31">
      <c r="A95" s="70"/>
      <c r="B95" s="70"/>
      <c r="M95" s="70"/>
      <c r="N95" s="70"/>
      <c r="O95" s="70"/>
      <c r="P95" s="70"/>
      <c r="Q95" s="70"/>
      <c r="R95" s="70"/>
      <c r="S95" s="70"/>
      <c r="T95" s="70"/>
      <c r="U95" s="70"/>
      <c r="V95" s="70"/>
      <c r="W95" s="70"/>
      <c r="X95" s="70"/>
      <c r="Y95" s="70"/>
      <c r="Z95" s="70"/>
      <c r="AA95" s="70"/>
      <c r="AB95" s="70"/>
      <c r="AC95" s="70"/>
      <c r="AD95" s="70"/>
      <c r="AE95" s="70"/>
    </row>
    <row r="96" spans="1:31">
      <c r="A96" s="70"/>
      <c r="B96" s="70"/>
      <c r="M96" s="70"/>
      <c r="N96" s="70"/>
      <c r="O96" s="70"/>
      <c r="P96" s="70"/>
      <c r="Q96" s="70"/>
      <c r="R96" s="70"/>
      <c r="S96" s="70"/>
      <c r="T96" s="70"/>
      <c r="U96" s="70"/>
      <c r="V96" s="70"/>
      <c r="W96" s="70"/>
      <c r="X96" s="70"/>
      <c r="Y96" s="70"/>
      <c r="Z96" s="70"/>
      <c r="AA96" s="70"/>
      <c r="AB96" s="70"/>
      <c r="AC96" s="70"/>
      <c r="AD96" s="70"/>
      <c r="AE96" s="70"/>
    </row>
    <row r="97" spans="1:31">
      <c r="A97" s="70"/>
      <c r="B97" s="70"/>
      <c r="M97" s="70"/>
      <c r="N97" s="70"/>
      <c r="O97" s="70"/>
      <c r="P97" s="70"/>
      <c r="Q97" s="70"/>
      <c r="R97" s="70"/>
      <c r="S97" s="70"/>
      <c r="T97" s="70"/>
      <c r="U97" s="70"/>
      <c r="V97" s="70"/>
      <c r="W97" s="70"/>
      <c r="X97" s="70"/>
      <c r="Y97" s="70"/>
      <c r="Z97" s="70"/>
      <c r="AA97" s="70"/>
      <c r="AB97" s="70"/>
      <c r="AC97" s="70"/>
      <c r="AD97" s="70"/>
      <c r="AE97" s="70"/>
    </row>
    <row r="98" spans="1:31">
      <c r="A98" s="70"/>
      <c r="B98" s="70"/>
      <c r="M98" s="70"/>
      <c r="N98" s="70"/>
      <c r="O98" s="70"/>
      <c r="P98" s="70"/>
      <c r="Q98" s="70"/>
      <c r="R98" s="70"/>
      <c r="S98" s="70"/>
      <c r="T98" s="70"/>
      <c r="U98" s="70"/>
      <c r="V98" s="70"/>
      <c r="W98" s="70"/>
      <c r="X98" s="70"/>
      <c r="Y98" s="70"/>
      <c r="Z98" s="70"/>
      <c r="AA98" s="70"/>
      <c r="AB98" s="70"/>
      <c r="AC98" s="70"/>
      <c r="AD98" s="70"/>
      <c r="AE98" s="70"/>
    </row>
    <row r="99" spans="1:31">
      <c r="A99" s="70"/>
      <c r="B99" s="70"/>
      <c r="M99" s="70"/>
      <c r="N99" s="70"/>
      <c r="O99" s="70"/>
      <c r="P99" s="70"/>
      <c r="Q99" s="70"/>
      <c r="R99" s="70"/>
      <c r="S99" s="70"/>
      <c r="T99" s="70"/>
      <c r="U99" s="70"/>
      <c r="V99" s="70"/>
      <c r="W99" s="70"/>
      <c r="X99" s="70"/>
      <c r="Y99" s="70"/>
      <c r="Z99" s="70"/>
      <c r="AA99" s="70"/>
      <c r="AB99" s="70"/>
      <c r="AC99" s="70"/>
      <c r="AD99" s="70"/>
      <c r="AE99" s="70"/>
    </row>
    <row r="100" spans="1:31">
      <c r="A100" s="70"/>
      <c r="B100" s="70"/>
      <c r="M100" s="70"/>
      <c r="N100" s="70"/>
      <c r="O100" s="70"/>
      <c r="P100" s="70"/>
      <c r="Q100" s="70"/>
      <c r="R100" s="70"/>
      <c r="S100" s="70"/>
      <c r="T100" s="70"/>
      <c r="U100" s="70"/>
      <c r="V100" s="70"/>
      <c r="W100" s="70"/>
      <c r="X100" s="70"/>
      <c r="Y100" s="70"/>
      <c r="Z100" s="70"/>
      <c r="AA100" s="70"/>
      <c r="AB100" s="70"/>
      <c r="AC100" s="70"/>
      <c r="AD100" s="70"/>
      <c r="AE100" s="70"/>
    </row>
    <row r="101" spans="1:31">
      <c r="A101" s="70"/>
      <c r="B101" s="70"/>
      <c r="M101" s="70"/>
      <c r="N101" s="70"/>
      <c r="O101" s="70"/>
      <c r="P101" s="70"/>
      <c r="Q101" s="70"/>
      <c r="R101" s="70"/>
      <c r="S101" s="70"/>
      <c r="T101" s="70"/>
      <c r="U101" s="70"/>
      <c r="V101" s="70"/>
      <c r="W101" s="70"/>
      <c r="X101" s="70"/>
      <c r="Y101" s="70"/>
      <c r="Z101" s="70"/>
      <c r="AA101" s="70"/>
      <c r="AB101" s="70"/>
      <c r="AC101" s="70"/>
      <c r="AD101" s="70"/>
      <c r="AE101" s="70"/>
    </row>
    <row r="102" spans="1:31">
      <c r="A102" s="70"/>
      <c r="B102" s="70"/>
      <c r="M102" s="70"/>
      <c r="N102" s="70"/>
      <c r="O102" s="70"/>
      <c r="P102" s="70"/>
      <c r="Q102" s="70"/>
      <c r="R102" s="70"/>
      <c r="S102" s="70"/>
      <c r="T102" s="70"/>
      <c r="U102" s="70"/>
      <c r="V102" s="70"/>
      <c r="W102" s="70"/>
      <c r="X102" s="70"/>
      <c r="Y102" s="70"/>
      <c r="Z102" s="70"/>
      <c r="AA102" s="70"/>
      <c r="AB102" s="70"/>
      <c r="AC102" s="70"/>
      <c r="AD102" s="70"/>
      <c r="AE102" s="70"/>
    </row>
    <row r="103" spans="1:31">
      <c r="A103" s="70"/>
      <c r="B103" s="70"/>
      <c r="M103" s="70"/>
      <c r="N103" s="70"/>
      <c r="O103" s="70"/>
      <c r="P103" s="70"/>
      <c r="Q103" s="70"/>
      <c r="R103" s="70"/>
      <c r="S103" s="70"/>
      <c r="T103" s="70"/>
      <c r="U103" s="70"/>
      <c r="V103" s="70"/>
      <c r="W103" s="70"/>
      <c r="X103" s="70"/>
      <c r="Y103" s="70"/>
      <c r="Z103" s="70"/>
      <c r="AA103" s="70"/>
      <c r="AB103" s="70"/>
      <c r="AC103" s="70"/>
      <c r="AD103" s="70"/>
      <c r="AE103" s="70"/>
    </row>
    <row r="104" spans="1:31">
      <c r="A104" s="70"/>
      <c r="B104" s="70"/>
      <c r="M104" s="70"/>
      <c r="N104" s="70"/>
      <c r="O104" s="70"/>
      <c r="P104" s="70"/>
      <c r="Q104" s="70"/>
      <c r="R104" s="70"/>
      <c r="S104" s="70"/>
      <c r="T104" s="70"/>
      <c r="U104" s="70"/>
      <c r="V104" s="70"/>
      <c r="W104" s="70"/>
      <c r="X104" s="70"/>
      <c r="Y104" s="70"/>
      <c r="Z104" s="70"/>
      <c r="AA104" s="70"/>
      <c r="AB104" s="70"/>
      <c r="AC104" s="70"/>
      <c r="AD104" s="70"/>
      <c r="AE104" s="70"/>
    </row>
    <row r="105" spans="1:31">
      <c r="A105" s="70"/>
      <c r="B105" s="70"/>
      <c r="M105" s="70"/>
      <c r="N105" s="70"/>
      <c r="O105" s="70"/>
      <c r="P105" s="70"/>
      <c r="Q105" s="70"/>
      <c r="R105" s="70"/>
      <c r="S105" s="70"/>
      <c r="T105" s="70"/>
      <c r="U105" s="70"/>
      <c r="V105" s="70"/>
      <c r="W105" s="70"/>
      <c r="X105" s="70"/>
      <c r="Y105" s="70"/>
      <c r="Z105" s="70"/>
      <c r="AA105" s="70"/>
      <c r="AB105" s="70"/>
      <c r="AC105" s="70"/>
      <c r="AD105" s="70"/>
      <c r="AE105" s="70"/>
    </row>
    <row r="106" spans="1:31">
      <c r="A106" s="70"/>
      <c r="B106" s="70"/>
    </row>
    <row r="107" spans="1:31">
      <c r="A107" s="70"/>
      <c r="B107" s="70"/>
    </row>
    <row r="108" spans="1:31">
      <c r="A108" s="70"/>
      <c r="B108" s="70"/>
    </row>
    <row r="109" spans="1:31">
      <c r="A109" s="70"/>
      <c r="B109" s="70"/>
    </row>
  </sheetData>
  <mergeCells count="25">
    <mergeCell ref="B8:D8"/>
    <mergeCell ref="B10:C10"/>
    <mergeCell ref="B11:C11"/>
    <mergeCell ref="A14:D14"/>
    <mergeCell ref="A22:B22"/>
    <mergeCell ref="C22:D22"/>
    <mergeCell ref="B1:C1"/>
    <mergeCell ref="A3:D4"/>
    <mergeCell ref="A5:D5"/>
    <mergeCell ref="A6:C6"/>
    <mergeCell ref="B7:D7"/>
    <mergeCell ref="A24:B24"/>
    <mergeCell ref="A23:B23"/>
    <mergeCell ref="C23:D23"/>
    <mergeCell ref="A33:B33"/>
    <mergeCell ref="A31:B31"/>
    <mergeCell ref="C31:D31"/>
    <mergeCell ref="A32:B32"/>
    <mergeCell ref="C32:D32"/>
    <mergeCell ref="A41:D41"/>
    <mergeCell ref="A35:D35"/>
    <mergeCell ref="A36:D36"/>
    <mergeCell ref="A37:D37"/>
    <mergeCell ref="A39:D39"/>
    <mergeCell ref="A40:D40"/>
  </mergeCells>
  <phoneticPr fontId="9" type="noConversion"/>
  <pageMargins left="1.19" right="0.75" top="1" bottom="1" header="0.5" footer="0.5"/>
  <pageSetup paperSize="9" scale="76"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L600"/>
  <sheetViews>
    <sheetView workbookViewId="0">
      <selection activeCell="I5" sqref="I5:K6"/>
    </sheetView>
  </sheetViews>
  <sheetFormatPr defaultColWidth="11.453125" defaultRowHeight="15.5"/>
  <cols>
    <col min="1" max="1" width="4.26953125" style="2" customWidth="1"/>
    <col min="2" max="4" width="11.453125" style="3" customWidth="1"/>
    <col min="5" max="5" width="9.26953125" style="3" customWidth="1"/>
    <col min="6" max="6" width="3.26953125" style="3" customWidth="1"/>
    <col min="7" max="7" width="7.26953125" style="3" customWidth="1"/>
    <col min="8" max="8" width="10.54296875" style="3" customWidth="1"/>
    <col min="9" max="9" width="11.453125" style="3" customWidth="1"/>
    <col min="10" max="10" width="10.453125" style="3" customWidth="1"/>
    <col min="11" max="11" width="9.7265625" style="3" customWidth="1"/>
    <col min="12" max="16384" width="11.453125" style="3"/>
  </cols>
  <sheetData>
    <row r="1" spans="1:12">
      <c r="A1" s="31" t="s">
        <v>217</v>
      </c>
    </row>
    <row r="2" spans="1:12" ht="16.5" customHeight="1" thickBot="1">
      <c r="B2" s="662" t="s">
        <v>200</v>
      </c>
      <c r="C2" s="663"/>
      <c r="D2" s="663"/>
      <c r="E2" s="663"/>
      <c r="F2" s="10"/>
      <c r="G2" s="664" t="s">
        <v>201</v>
      </c>
      <c r="H2" s="664"/>
      <c r="I2" s="664"/>
      <c r="J2" s="664"/>
      <c r="K2" s="664"/>
      <c r="L2" s="665"/>
    </row>
    <row r="3" spans="1:12" ht="92.25" customHeight="1" thickTop="1" thickBot="1">
      <c r="B3" s="9"/>
      <c r="C3" s="9"/>
      <c r="D3" s="9"/>
      <c r="E3" s="9"/>
      <c r="F3" s="10"/>
      <c r="G3" s="11"/>
      <c r="H3" s="11"/>
      <c r="I3" s="11"/>
      <c r="J3" s="11"/>
      <c r="K3" s="11"/>
      <c r="L3" s="12"/>
    </row>
    <row r="4" spans="1:12" ht="40.5" customHeight="1" thickTop="1" thickBot="1">
      <c r="A4" s="4"/>
      <c r="B4" s="13" t="s">
        <v>202</v>
      </c>
      <c r="C4" s="666" t="s">
        <v>122</v>
      </c>
      <c r="D4" s="667"/>
      <c r="E4" s="668"/>
      <c r="F4" s="10"/>
      <c r="G4" s="14">
        <v>1</v>
      </c>
      <c r="H4" s="14" t="s">
        <v>1511</v>
      </c>
      <c r="I4" s="669" t="s">
        <v>1512</v>
      </c>
      <c r="J4" s="670"/>
      <c r="K4" s="670"/>
      <c r="L4" s="671"/>
    </row>
    <row r="5" spans="1:12" ht="36.75" customHeight="1" thickTop="1" thickBot="1">
      <c r="A5" s="5"/>
      <c r="B5" s="15">
        <v>1000</v>
      </c>
      <c r="C5" s="15" t="s">
        <v>203</v>
      </c>
      <c r="D5" s="15"/>
      <c r="E5" s="16"/>
      <c r="F5" s="10"/>
      <c r="G5" s="14">
        <v>2</v>
      </c>
      <c r="H5" s="14" t="s">
        <v>1513</v>
      </c>
      <c r="I5" s="672" t="s">
        <v>1514</v>
      </c>
      <c r="J5" s="673"/>
      <c r="K5" s="673"/>
      <c r="L5" s="17" t="s">
        <v>1515</v>
      </c>
    </row>
    <row r="6" spans="1:12" ht="46" thickTop="1" thickBot="1">
      <c r="A6" s="5"/>
      <c r="B6" s="14">
        <v>1010</v>
      </c>
      <c r="C6" s="14"/>
      <c r="D6" s="14"/>
      <c r="E6" s="18"/>
      <c r="F6" s="10"/>
      <c r="G6" s="14">
        <v>3</v>
      </c>
      <c r="H6" s="19" t="s">
        <v>1516</v>
      </c>
      <c r="I6" s="672"/>
      <c r="J6" s="673"/>
      <c r="K6" s="673"/>
      <c r="L6" s="20" t="s">
        <v>1517</v>
      </c>
    </row>
    <row r="7" spans="1:12" ht="16" thickBot="1">
      <c r="A7" s="5"/>
      <c r="B7" s="14">
        <v>1020</v>
      </c>
      <c r="C7" s="14"/>
      <c r="D7" s="14"/>
      <c r="E7" s="18"/>
      <c r="F7" s="10"/>
      <c r="G7" s="21">
        <v>4</v>
      </c>
      <c r="H7" s="674" t="s">
        <v>1518</v>
      </c>
      <c r="I7" s="675"/>
      <c r="J7" s="675"/>
      <c r="K7" s="675"/>
      <c r="L7" s="676"/>
    </row>
    <row r="8" spans="1:12" ht="16" thickBot="1">
      <c r="A8" s="5"/>
      <c r="B8" s="14">
        <v>1030</v>
      </c>
      <c r="C8" s="14"/>
      <c r="D8" s="14"/>
      <c r="E8" s="18"/>
    </row>
    <row r="9" spans="1:12" s="6" customFormat="1" ht="16" thickBot="1">
      <c r="A9" s="5"/>
      <c r="B9" s="14">
        <v>1040</v>
      </c>
      <c r="C9" s="14"/>
      <c r="D9" s="14"/>
      <c r="E9" s="18"/>
    </row>
    <row r="10" spans="1:12" s="6" customFormat="1" ht="20.25" customHeight="1" thickBot="1">
      <c r="A10" s="5"/>
      <c r="B10" s="21">
        <v>1050</v>
      </c>
      <c r="C10" s="21"/>
      <c r="D10" s="21"/>
      <c r="E10" s="22"/>
    </row>
    <row r="11" spans="1:12" ht="19" thickTop="1" thickBot="1">
      <c r="A11" s="5"/>
      <c r="B11" s="15">
        <v>2000</v>
      </c>
      <c r="C11" s="15" t="s">
        <v>204</v>
      </c>
      <c r="D11" s="15"/>
      <c r="E11" s="16"/>
    </row>
    <row r="12" spans="1:12" ht="16.5" thickTop="1" thickBot="1">
      <c r="A12" s="5"/>
      <c r="B12" s="14">
        <v>2010</v>
      </c>
      <c r="C12" s="14"/>
      <c r="D12" s="14"/>
      <c r="E12" s="18"/>
    </row>
    <row r="13" spans="1:12" ht="16" thickBot="1">
      <c r="A13" s="5"/>
      <c r="B13" s="21">
        <v>2020</v>
      </c>
      <c r="C13" s="21"/>
      <c r="D13" s="21"/>
      <c r="E13" s="22"/>
    </row>
    <row r="14" spans="1:12" ht="19" thickTop="1" thickBot="1">
      <c r="A14" s="5"/>
      <c r="B14" s="15">
        <v>3000</v>
      </c>
      <c r="C14" s="15" t="s">
        <v>205</v>
      </c>
      <c r="D14" s="15"/>
      <c r="E14" s="16"/>
    </row>
    <row r="15" spans="1:12" ht="31.5" customHeight="1" thickTop="1" thickBot="1">
      <c r="A15" s="5"/>
      <c r="B15" s="23">
        <v>3010</v>
      </c>
      <c r="C15" s="23"/>
      <c r="D15" s="23"/>
      <c r="E15" s="24"/>
    </row>
    <row r="16" spans="1:12" ht="16" thickBot="1">
      <c r="A16" s="5"/>
      <c r="B16" s="25">
        <v>3020</v>
      </c>
      <c r="C16" s="25"/>
      <c r="D16" s="25"/>
      <c r="E16" s="25"/>
    </row>
    <row r="17" spans="1:5" ht="19" thickTop="1" thickBot="1">
      <c r="A17" s="5"/>
      <c r="B17" s="15">
        <v>4000</v>
      </c>
      <c r="C17" s="15" t="s">
        <v>190</v>
      </c>
      <c r="D17" s="15"/>
      <c r="E17" s="16"/>
    </row>
    <row r="18" spans="1:5" ht="16.5" thickTop="1" thickBot="1">
      <c r="A18" s="5"/>
      <c r="B18" s="14">
        <v>4010</v>
      </c>
      <c r="C18" s="14"/>
      <c r="D18" s="14"/>
      <c r="E18" s="18"/>
    </row>
    <row r="19" spans="1:5" ht="16" thickBot="1">
      <c r="A19" s="5"/>
      <c r="B19" s="14">
        <v>4020</v>
      </c>
      <c r="C19" s="14"/>
      <c r="D19" s="14"/>
      <c r="E19" s="18"/>
    </row>
    <row r="20" spans="1:5" ht="16" thickBot="1">
      <c r="A20" s="5"/>
      <c r="B20" s="14">
        <v>4030</v>
      </c>
      <c r="C20" s="14"/>
      <c r="D20" s="14"/>
      <c r="E20" s="18"/>
    </row>
    <row r="21" spans="1:5" ht="16" thickBot="1">
      <c r="A21" s="5"/>
      <c r="B21" s="14">
        <v>4040</v>
      </c>
      <c r="C21" s="14"/>
      <c r="D21" s="14"/>
      <c r="E21" s="18"/>
    </row>
    <row r="22" spans="1:5" ht="27.75" customHeight="1" thickBot="1">
      <c r="A22" s="5"/>
      <c r="B22" s="14">
        <v>4050</v>
      </c>
      <c r="C22" s="14"/>
      <c r="D22" s="14"/>
      <c r="E22" s="18"/>
    </row>
    <row r="23" spans="1:5" ht="16" thickBot="1">
      <c r="A23" s="5"/>
      <c r="B23" s="14">
        <v>4060</v>
      </c>
      <c r="C23" s="14"/>
      <c r="D23" s="14"/>
      <c r="E23" s="18"/>
    </row>
    <row r="24" spans="1:5" ht="16" thickBot="1">
      <c r="A24" s="5"/>
      <c r="B24" s="14">
        <v>4070</v>
      </c>
      <c r="C24" s="14"/>
      <c r="D24" s="14"/>
      <c r="E24" s="18"/>
    </row>
    <row r="25" spans="1:5" ht="16" thickBot="1">
      <c r="A25" s="5"/>
      <c r="B25" s="21">
        <v>4080</v>
      </c>
      <c r="C25" s="21"/>
      <c r="D25" s="21"/>
      <c r="E25" s="22"/>
    </row>
    <row r="26" spans="1:5" ht="19" thickTop="1" thickBot="1">
      <c r="A26" s="5"/>
      <c r="B26" s="15">
        <v>5000</v>
      </c>
      <c r="C26" s="15" t="s">
        <v>207</v>
      </c>
      <c r="D26" s="15"/>
      <c r="E26" s="16"/>
    </row>
    <row r="27" spans="1:5" ht="16.5" thickTop="1" thickBot="1">
      <c r="A27" s="5"/>
      <c r="B27" s="14">
        <v>5010</v>
      </c>
      <c r="C27" s="14"/>
      <c r="D27" s="14"/>
      <c r="E27" s="18"/>
    </row>
    <row r="28" spans="1:5" ht="16" thickBot="1">
      <c r="A28" s="5"/>
      <c r="B28" s="14">
        <v>5020</v>
      </c>
      <c r="C28" s="14"/>
      <c r="D28" s="14"/>
      <c r="E28" s="18"/>
    </row>
    <row r="29" spans="1:5" ht="16" thickBot="1">
      <c r="A29" s="5"/>
      <c r="B29" s="14">
        <v>5030</v>
      </c>
      <c r="C29" s="14"/>
      <c r="D29" s="14"/>
      <c r="E29" s="18"/>
    </row>
    <row r="30" spans="1:5" ht="16" thickBot="1">
      <c r="A30" s="5"/>
      <c r="B30" s="14">
        <v>5031</v>
      </c>
      <c r="C30" s="14"/>
      <c r="D30" s="14"/>
      <c r="E30" s="18"/>
    </row>
    <row r="31" spans="1:5" ht="16" thickBot="1">
      <c r="A31" s="5"/>
      <c r="B31" s="14">
        <v>5032</v>
      </c>
      <c r="C31" s="14"/>
      <c r="D31" s="14"/>
      <c r="E31" s="18"/>
    </row>
    <row r="32" spans="1:5" ht="16" thickBot="1">
      <c r="A32" s="5"/>
      <c r="B32" s="14">
        <v>5040</v>
      </c>
      <c r="C32" s="14"/>
      <c r="D32" s="14"/>
      <c r="E32" s="18"/>
    </row>
    <row r="33" spans="1:5" ht="16" thickBot="1">
      <c r="A33" s="5"/>
      <c r="B33" s="14">
        <v>5041</v>
      </c>
      <c r="C33" s="14"/>
      <c r="D33" s="14"/>
      <c r="E33" s="18"/>
    </row>
    <row r="34" spans="1:5" ht="16" thickBot="1">
      <c r="A34" s="5"/>
      <c r="B34" s="14">
        <v>5042</v>
      </c>
      <c r="C34" s="14"/>
      <c r="D34" s="14"/>
      <c r="E34" s="18"/>
    </row>
    <row r="35" spans="1:5" ht="16" thickBot="1">
      <c r="A35" s="5"/>
      <c r="B35" s="14">
        <v>5043</v>
      </c>
      <c r="C35" s="14"/>
      <c r="D35" s="14"/>
      <c r="E35" s="18"/>
    </row>
    <row r="36" spans="1:5" ht="60.75" customHeight="1" thickBot="1">
      <c r="A36" s="5"/>
      <c r="B36" s="14">
        <v>5043</v>
      </c>
      <c r="C36" s="14"/>
      <c r="D36" s="14"/>
      <c r="E36" s="18"/>
    </row>
    <row r="37" spans="1:5" ht="20.25" customHeight="1" thickBot="1">
      <c r="A37" s="5"/>
      <c r="B37" s="21">
        <v>5044</v>
      </c>
      <c r="C37" s="21"/>
      <c r="D37" s="21"/>
      <c r="E37" s="22"/>
    </row>
    <row r="38" spans="1:5" ht="15.75" customHeight="1" thickTop="1" thickBot="1">
      <c r="A38" s="5"/>
      <c r="B38" s="15">
        <v>6000</v>
      </c>
      <c r="C38" s="15" t="s">
        <v>191</v>
      </c>
      <c r="D38" s="15"/>
      <c r="E38" s="16"/>
    </row>
    <row r="39" spans="1:5" ht="16.5" customHeight="1" thickTop="1" thickBot="1">
      <c r="A39" s="5"/>
      <c r="B39" s="14">
        <v>6010</v>
      </c>
      <c r="C39" s="14"/>
      <c r="D39" s="14"/>
      <c r="E39" s="18"/>
    </row>
    <row r="40" spans="1:5" ht="16" thickBot="1">
      <c r="A40" s="5"/>
      <c r="B40" s="14">
        <v>6020</v>
      </c>
      <c r="C40" s="14"/>
      <c r="D40" s="14"/>
      <c r="E40" s="18"/>
    </row>
    <row r="41" spans="1:5" ht="16" thickBot="1">
      <c r="A41" s="5"/>
      <c r="B41" s="14">
        <v>6030</v>
      </c>
      <c r="C41" s="14"/>
      <c r="D41" s="14"/>
      <c r="E41" s="18"/>
    </row>
    <row r="42" spans="1:5" ht="16" thickBot="1">
      <c r="A42" s="5"/>
      <c r="B42" s="14">
        <v>6040</v>
      </c>
      <c r="C42" s="14"/>
      <c r="D42" s="14"/>
      <c r="E42" s="18"/>
    </row>
    <row r="43" spans="1:5" ht="16" thickBot="1">
      <c r="A43" s="5"/>
      <c r="B43" s="14">
        <v>6041</v>
      </c>
      <c r="C43" s="14"/>
      <c r="D43" s="14"/>
      <c r="E43" s="18"/>
    </row>
    <row r="44" spans="1:5" ht="16" thickBot="1">
      <c r="A44" s="5"/>
      <c r="B44" s="14">
        <v>6042</v>
      </c>
      <c r="C44" s="14"/>
      <c r="D44" s="14"/>
      <c r="E44" s="18"/>
    </row>
    <row r="45" spans="1:5" ht="16" thickBot="1">
      <c r="A45" s="5"/>
      <c r="B45" s="14">
        <v>6043</v>
      </c>
      <c r="C45" s="14"/>
      <c r="D45" s="14"/>
      <c r="E45" s="18"/>
    </row>
    <row r="46" spans="1:5" ht="51" customHeight="1" thickBot="1">
      <c r="A46" s="5"/>
      <c r="B46" s="14">
        <v>6044</v>
      </c>
      <c r="C46" s="14"/>
      <c r="D46" s="14"/>
      <c r="E46" s="18"/>
    </row>
    <row r="47" spans="1:5" ht="16" thickBot="1">
      <c r="A47" s="5"/>
      <c r="B47" s="21">
        <v>6050</v>
      </c>
      <c r="C47" s="21"/>
      <c r="D47" s="21"/>
      <c r="E47" s="22"/>
    </row>
    <row r="48" spans="1:5" ht="19" thickTop="1" thickBot="1">
      <c r="A48" s="5"/>
      <c r="B48" s="15">
        <v>7000</v>
      </c>
      <c r="C48" s="15" t="s">
        <v>208</v>
      </c>
      <c r="D48" s="15"/>
      <c r="E48" s="16"/>
    </row>
    <row r="49" spans="1:5" ht="19.5" customHeight="1" thickTop="1" thickBot="1">
      <c r="A49" s="5"/>
      <c r="B49" s="14">
        <v>7010</v>
      </c>
      <c r="C49" s="14"/>
      <c r="D49" s="14"/>
      <c r="E49" s="18"/>
    </row>
    <row r="50" spans="1:5" ht="26.25" customHeight="1" thickBot="1">
      <c r="A50" s="5"/>
      <c r="B50" s="14">
        <v>7011</v>
      </c>
      <c r="C50" s="14"/>
      <c r="D50" s="14"/>
      <c r="E50" s="18"/>
    </row>
    <row r="51" spans="1:5" ht="21.75" customHeight="1" thickBot="1">
      <c r="A51" s="5"/>
      <c r="B51" s="14">
        <v>7012</v>
      </c>
      <c r="C51" s="14"/>
      <c r="D51" s="14"/>
      <c r="E51" s="18"/>
    </row>
    <row r="52" spans="1:5" ht="16" thickBot="1">
      <c r="A52" s="5"/>
      <c r="B52" s="14">
        <v>7013</v>
      </c>
      <c r="C52" s="14"/>
      <c r="D52" s="14"/>
      <c r="E52" s="18"/>
    </row>
    <row r="53" spans="1:5" ht="21" customHeight="1" thickBot="1">
      <c r="A53" s="5"/>
      <c r="B53" s="14">
        <v>7014</v>
      </c>
      <c r="C53" s="14"/>
      <c r="D53" s="14"/>
      <c r="E53" s="18"/>
    </row>
    <row r="54" spans="1:5" ht="16" thickBot="1">
      <c r="A54" s="5"/>
      <c r="B54" s="14">
        <v>7020</v>
      </c>
      <c r="C54" s="14"/>
      <c r="D54" s="14"/>
      <c r="E54" s="18"/>
    </row>
    <row r="55" spans="1:5" ht="16" thickBot="1">
      <c r="A55" s="5"/>
      <c r="B55" s="14">
        <v>7030</v>
      </c>
      <c r="C55" s="14"/>
      <c r="D55" s="14"/>
      <c r="E55" s="18"/>
    </row>
    <row r="56" spans="1:5" ht="46.5" customHeight="1" thickBot="1">
      <c r="A56" s="5"/>
      <c r="B56" s="14">
        <v>7031</v>
      </c>
      <c r="C56" s="14"/>
      <c r="D56" s="14"/>
      <c r="E56" s="18"/>
    </row>
    <row r="57" spans="1:5" ht="16" thickBot="1">
      <c r="A57" s="5"/>
      <c r="B57" s="14">
        <v>7032</v>
      </c>
      <c r="C57" s="14"/>
      <c r="D57" s="14"/>
      <c r="E57" s="18"/>
    </row>
    <row r="58" spans="1:5" ht="16" thickBot="1">
      <c r="A58" s="5"/>
      <c r="B58" s="14">
        <v>7033</v>
      </c>
      <c r="C58" s="14"/>
      <c r="D58" s="14"/>
      <c r="E58" s="18"/>
    </row>
    <row r="59" spans="1:5" ht="16" thickBot="1">
      <c r="A59" s="5"/>
      <c r="B59" s="14">
        <v>7034</v>
      </c>
      <c r="C59" s="14"/>
      <c r="D59" s="14"/>
      <c r="E59" s="18"/>
    </row>
    <row r="60" spans="1:5" ht="16" thickBot="1">
      <c r="A60" s="5"/>
      <c r="B60" s="14">
        <v>7040</v>
      </c>
      <c r="C60" s="14"/>
      <c r="D60" s="14"/>
      <c r="E60" s="18"/>
    </row>
    <row r="61" spans="1:5" ht="16" thickBot="1">
      <c r="A61" s="5"/>
      <c r="B61" s="14">
        <v>7050</v>
      </c>
      <c r="C61" s="14"/>
      <c r="D61" s="14"/>
      <c r="E61" s="18"/>
    </row>
    <row r="62" spans="1:5" ht="16" thickBot="1">
      <c r="A62" s="5"/>
      <c r="B62" s="21">
        <v>7060</v>
      </c>
      <c r="C62" s="21"/>
      <c r="D62" s="21"/>
      <c r="E62" s="22"/>
    </row>
    <row r="63" spans="1:5" ht="19" thickTop="1" thickBot="1">
      <c r="A63" s="5"/>
      <c r="B63" s="15">
        <v>8000</v>
      </c>
      <c r="C63" s="15" t="s">
        <v>209</v>
      </c>
      <c r="D63" s="15"/>
      <c r="E63" s="16"/>
    </row>
    <row r="64" spans="1:5" ht="16.5" thickTop="1" thickBot="1">
      <c r="A64" s="5"/>
      <c r="B64" s="14">
        <v>8010</v>
      </c>
      <c r="C64" s="14"/>
      <c r="D64" s="14"/>
      <c r="E64" s="18"/>
    </row>
    <row r="65" spans="1:5" ht="16" thickBot="1">
      <c r="A65" s="5"/>
      <c r="B65" s="14">
        <v>8011</v>
      </c>
      <c r="C65" s="14"/>
      <c r="D65" s="14"/>
      <c r="E65" s="18"/>
    </row>
    <row r="66" spans="1:5" ht="15.65" customHeight="1" thickBot="1">
      <c r="A66" s="5"/>
      <c r="B66" s="14">
        <v>8012</v>
      </c>
      <c r="C66" s="14"/>
      <c r="D66" s="14"/>
      <c r="E66" s="18"/>
    </row>
    <row r="67" spans="1:5" ht="16" thickBot="1">
      <c r="A67" s="5"/>
      <c r="B67" s="14">
        <v>8013</v>
      </c>
      <c r="C67" s="14"/>
      <c r="D67" s="14"/>
      <c r="E67" s="18"/>
    </row>
    <row r="68" spans="1:5" ht="16" thickBot="1">
      <c r="A68" s="5"/>
      <c r="B68" s="14">
        <v>8020</v>
      </c>
      <c r="C68" s="14"/>
      <c r="D68" s="14"/>
      <c r="E68" s="18"/>
    </row>
    <row r="69" spans="1:5" ht="16" thickBot="1">
      <c r="A69" s="5"/>
      <c r="B69" s="14">
        <v>8030</v>
      </c>
      <c r="C69" s="14"/>
      <c r="D69" s="14"/>
      <c r="E69" s="18"/>
    </row>
    <row r="70" spans="1:5" ht="31.4" customHeight="1" thickBot="1">
      <c r="A70" s="5"/>
      <c r="B70" s="14">
        <v>8031</v>
      </c>
      <c r="C70" s="14"/>
      <c r="D70" s="14"/>
      <c r="E70" s="18"/>
    </row>
    <row r="71" spans="1:5" ht="15.75" customHeight="1" thickBot="1">
      <c r="A71" s="5"/>
      <c r="B71" s="14">
        <v>8032</v>
      </c>
      <c r="C71" s="14"/>
      <c r="D71" s="14"/>
      <c r="E71" s="18"/>
    </row>
    <row r="72" spans="1:5" ht="16" thickBot="1">
      <c r="A72" s="5"/>
      <c r="B72" s="14">
        <v>8033</v>
      </c>
      <c r="C72" s="14"/>
      <c r="D72" s="14"/>
      <c r="E72" s="18"/>
    </row>
    <row r="73" spans="1:5" ht="16" thickBot="1">
      <c r="A73" s="5"/>
      <c r="B73" s="14">
        <v>8034</v>
      </c>
      <c r="C73" s="14"/>
      <c r="D73" s="14"/>
      <c r="E73" s="18"/>
    </row>
    <row r="74" spans="1:5" ht="15.75" customHeight="1" thickBot="1">
      <c r="A74" s="5"/>
      <c r="B74" s="14">
        <v>8035</v>
      </c>
      <c r="C74" s="14"/>
      <c r="D74" s="14"/>
      <c r="E74" s="18"/>
    </row>
    <row r="75" spans="1:5" ht="16" thickBot="1">
      <c r="A75" s="5"/>
      <c r="B75" s="14">
        <v>8040</v>
      </c>
      <c r="C75" s="14"/>
      <c r="D75" s="14"/>
      <c r="E75" s="18"/>
    </row>
    <row r="76" spans="1:5" ht="16" thickBot="1">
      <c r="A76" s="5"/>
      <c r="B76" s="14">
        <v>8050</v>
      </c>
      <c r="C76" s="14"/>
      <c r="D76" s="14"/>
      <c r="E76" s="18"/>
    </row>
    <row r="77" spans="1:5" ht="16" thickBot="1">
      <c r="A77" s="5"/>
      <c r="B77" s="14">
        <v>8051</v>
      </c>
      <c r="C77" s="14"/>
      <c r="D77" s="14"/>
      <c r="E77" s="18"/>
    </row>
    <row r="78" spans="1:5" ht="16" thickBot="1">
      <c r="A78" s="5"/>
      <c r="B78" s="14">
        <v>8052</v>
      </c>
      <c r="C78" s="14"/>
      <c r="D78" s="14"/>
      <c r="E78" s="18"/>
    </row>
    <row r="79" spans="1:5" ht="16" thickBot="1">
      <c r="A79" s="5"/>
      <c r="B79" s="14">
        <v>8053</v>
      </c>
      <c r="C79" s="14"/>
      <c r="D79" s="14"/>
      <c r="E79" s="18"/>
    </row>
    <row r="80" spans="1:5" ht="48" customHeight="1" thickBot="1">
      <c r="A80" s="5"/>
      <c r="B80" s="14">
        <v>8054</v>
      </c>
      <c r="C80" s="14"/>
      <c r="D80" s="14"/>
      <c r="E80" s="18"/>
    </row>
    <row r="81" spans="1:5" ht="16" thickBot="1">
      <c r="A81" s="5"/>
      <c r="B81" s="14">
        <v>8055</v>
      </c>
      <c r="C81" s="14"/>
      <c r="D81" s="14"/>
      <c r="E81" s="18"/>
    </row>
    <row r="82" spans="1:5" ht="16" thickBot="1">
      <c r="A82" s="5"/>
      <c r="B82" s="21">
        <v>8060</v>
      </c>
      <c r="C82" s="21"/>
      <c r="D82" s="21"/>
      <c r="E82" s="22"/>
    </row>
    <row r="83" spans="1:5" ht="19" thickTop="1" thickBot="1">
      <c r="A83" s="5"/>
      <c r="B83" s="15">
        <v>9000</v>
      </c>
      <c r="C83" s="15" t="s">
        <v>210</v>
      </c>
      <c r="D83" s="15"/>
      <c r="E83" s="16"/>
    </row>
    <row r="84" spans="1:5" ht="20.25" customHeight="1" thickTop="1" thickBot="1">
      <c r="A84" s="5"/>
      <c r="B84" s="14">
        <v>9010</v>
      </c>
      <c r="C84" s="14"/>
      <c r="D84" s="14"/>
      <c r="E84" s="18"/>
    </row>
    <row r="85" spans="1:5" ht="16" thickBot="1">
      <c r="A85" s="5"/>
      <c r="B85" s="14">
        <v>9020</v>
      </c>
      <c r="C85" s="14"/>
      <c r="D85" s="14"/>
      <c r="E85" s="18"/>
    </row>
    <row r="86" spans="1:5" ht="31.4" customHeight="1" thickBot="1">
      <c r="A86" s="5"/>
      <c r="B86" s="14">
        <v>9021</v>
      </c>
      <c r="C86" s="14"/>
      <c r="D86" s="14"/>
      <c r="E86" s="18"/>
    </row>
    <row r="87" spans="1:5" ht="78.400000000000006" customHeight="1" thickBot="1">
      <c r="A87" s="5"/>
      <c r="B87" s="14">
        <v>9022</v>
      </c>
      <c r="C87" s="14"/>
      <c r="D87" s="14"/>
      <c r="E87" s="18"/>
    </row>
    <row r="88" spans="1:5" ht="16" thickBot="1">
      <c r="A88" s="5"/>
      <c r="B88" s="14">
        <v>9023</v>
      </c>
      <c r="C88" s="14"/>
      <c r="D88" s="14"/>
      <c r="E88" s="18"/>
    </row>
    <row r="89" spans="1:5" ht="16" thickBot="1">
      <c r="A89" s="5"/>
      <c r="B89" s="21">
        <v>9030</v>
      </c>
      <c r="C89" s="21"/>
      <c r="D89" s="21"/>
      <c r="E89" s="22"/>
    </row>
    <row r="90" spans="1:5" ht="16.5" thickTop="1" thickBot="1">
      <c r="A90" s="5"/>
      <c r="B90" s="15">
        <v>11000</v>
      </c>
      <c r="C90" s="660"/>
      <c r="D90" s="661"/>
      <c r="E90" s="16"/>
    </row>
    <row r="91" spans="1:5" ht="16.5" thickTop="1" thickBot="1">
      <c r="A91" s="5"/>
      <c r="B91" s="14">
        <v>11010</v>
      </c>
      <c r="C91" s="14"/>
      <c r="D91" s="14"/>
      <c r="E91" s="18"/>
    </row>
    <row r="92" spans="1:5" ht="16" thickBot="1">
      <c r="A92" s="5"/>
      <c r="B92" s="14">
        <v>11020</v>
      </c>
      <c r="C92" s="14"/>
      <c r="D92" s="14"/>
      <c r="E92" s="18"/>
    </row>
    <row r="93" spans="1:5" ht="16" thickBot="1">
      <c r="A93" s="5"/>
      <c r="B93" s="15">
        <v>12000</v>
      </c>
      <c r="C93" s="15" t="s">
        <v>211</v>
      </c>
      <c r="D93" s="15"/>
      <c r="E93" s="16"/>
    </row>
    <row r="94" spans="1:5" ht="25.5" customHeight="1" thickTop="1" thickBot="1">
      <c r="A94" s="5"/>
      <c r="B94" s="15">
        <v>13000</v>
      </c>
      <c r="C94" s="15" t="s">
        <v>212</v>
      </c>
      <c r="D94" s="15"/>
      <c r="E94" s="16"/>
    </row>
    <row r="95" spans="1:5" ht="16" thickTop="1">
      <c r="A95" s="7"/>
      <c r="B95" s="26">
        <v>14000</v>
      </c>
      <c r="C95" s="26" t="s">
        <v>206</v>
      </c>
      <c r="D95" s="26"/>
      <c r="E95" s="27"/>
    </row>
    <row r="96" spans="1:5">
      <c r="A96" s="7"/>
    </row>
    <row r="97" spans="1:7">
      <c r="A97" s="7"/>
      <c r="C97" s="28"/>
      <c r="D97" s="28"/>
      <c r="E97" s="28"/>
      <c r="F97" s="28"/>
      <c r="G97" s="28"/>
    </row>
    <row r="98" spans="1:7" ht="45" customHeight="1">
      <c r="A98" s="7"/>
      <c r="C98" s="29"/>
      <c r="D98" s="30"/>
      <c r="E98" s="30"/>
      <c r="F98" s="30"/>
      <c r="G98" s="30"/>
    </row>
    <row r="99" spans="1:7" ht="42" customHeight="1">
      <c r="A99" s="7"/>
      <c r="C99" s="29"/>
      <c r="D99" s="30"/>
      <c r="E99" s="30"/>
      <c r="F99" s="30"/>
      <c r="G99" s="30"/>
    </row>
    <row r="100" spans="1:7" ht="50.25" customHeight="1">
      <c r="A100" s="7"/>
      <c r="C100" s="29"/>
      <c r="D100" s="30"/>
      <c r="E100" s="30"/>
      <c r="F100" s="30"/>
      <c r="G100" s="30"/>
    </row>
    <row r="101" spans="1:7">
      <c r="A101" s="5"/>
      <c r="C101" s="29"/>
      <c r="D101" s="29"/>
      <c r="E101" s="29"/>
      <c r="F101" s="29"/>
      <c r="G101" s="29"/>
    </row>
    <row r="102" spans="1:7">
      <c r="A102" s="5"/>
    </row>
    <row r="103" spans="1:7" ht="45.75" customHeight="1">
      <c r="A103" s="5"/>
    </row>
    <row r="104" spans="1:7">
      <c r="A104" s="5"/>
    </row>
    <row r="105" spans="1:7">
      <c r="A105" s="5"/>
    </row>
    <row r="106" spans="1:7">
      <c r="A106" s="5"/>
    </row>
    <row r="107" spans="1:7">
      <c r="A107" s="5"/>
    </row>
    <row r="108" spans="1:7" ht="15.75" customHeight="1">
      <c r="A108" s="5"/>
    </row>
    <row r="109" spans="1:7">
      <c r="A109" s="5"/>
    </row>
    <row r="110" spans="1:7">
      <c r="A110" s="5"/>
    </row>
    <row r="111" spans="1:7">
      <c r="A111" s="5"/>
    </row>
    <row r="112" spans="1:7" ht="15" customHeight="1">
      <c r="A112" s="5"/>
    </row>
    <row r="113" spans="1:1" ht="15" customHeight="1">
      <c r="A113" s="5"/>
    </row>
    <row r="114" spans="1:1">
      <c r="A114" s="5"/>
    </row>
    <row r="115" spans="1:1" ht="15" customHeight="1">
      <c r="A115" s="5"/>
    </row>
    <row r="116" spans="1:1" ht="15" customHeight="1">
      <c r="A116" s="5"/>
    </row>
    <row r="117" spans="1:1" ht="15.75" customHeight="1">
      <c r="A117" s="5"/>
    </row>
    <row r="118" spans="1:1">
      <c r="A118" s="5"/>
    </row>
    <row r="119" spans="1:1">
      <c r="A119" s="5"/>
    </row>
    <row r="120" spans="1:1" ht="15" customHeight="1">
      <c r="A120" s="5"/>
    </row>
    <row r="121" spans="1:1">
      <c r="A121" s="5"/>
    </row>
    <row r="122" spans="1:1">
      <c r="A122" s="5"/>
    </row>
    <row r="123" spans="1:1">
      <c r="A123" s="5"/>
    </row>
    <row r="124" spans="1:1">
      <c r="A124" s="5"/>
    </row>
    <row r="125" spans="1:1">
      <c r="A125" s="5"/>
    </row>
    <row r="126" spans="1:1">
      <c r="A126" s="5"/>
    </row>
    <row r="127" spans="1:1">
      <c r="A127" s="5"/>
    </row>
    <row r="128" spans="1:1">
      <c r="A128" s="5"/>
    </row>
    <row r="129" spans="1:1">
      <c r="A129" s="5"/>
    </row>
    <row r="130" spans="1:1" ht="15" customHeight="1">
      <c r="A130" s="5"/>
    </row>
    <row r="131" spans="1:1" ht="15.75" customHeight="1">
      <c r="A131" s="5"/>
    </row>
    <row r="132" spans="1:1">
      <c r="A132" s="5"/>
    </row>
    <row r="133" spans="1:1">
      <c r="A133" s="5"/>
    </row>
    <row r="134" spans="1:1">
      <c r="A134" s="5"/>
    </row>
    <row r="135" spans="1:1">
      <c r="A135" s="5"/>
    </row>
    <row r="136" spans="1:1">
      <c r="A136" s="5"/>
    </row>
    <row r="137" spans="1:1">
      <c r="A137" s="5"/>
    </row>
    <row r="138" spans="1:1">
      <c r="A138" s="5"/>
    </row>
    <row r="139" spans="1:1">
      <c r="A139" s="5"/>
    </row>
    <row r="140" spans="1:1" ht="15" customHeight="1">
      <c r="A140" s="5"/>
    </row>
    <row r="141" spans="1:1">
      <c r="A141" s="5"/>
    </row>
    <row r="142" spans="1:1">
      <c r="A142" s="5"/>
    </row>
    <row r="143" spans="1:1">
      <c r="A143" s="5"/>
    </row>
    <row r="144" spans="1:1" ht="15" customHeight="1">
      <c r="A144" s="5"/>
    </row>
    <row r="145" spans="1:1">
      <c r="A145" s="5"/>
    </row>
    <row r="146" spans="1:1">
      <c r="A146" s="5"/>
    </row>
    <row r="147" spans="1:1">
      <c r="A147" s="5"/>
    </row>
    <row r="148" spans="1:1">
      <c r="A148" s="5"/>
    </row>
    <row r="149" spans="1:1">
      <c r="A149" s="5"/>
    </row>
    <row r="150" spans="1:1">
      <c r="A150" s="5"/>
    </row>
    <row r="151" spans="1:1" ht="15" customHeight="1">
      <c r="A151" s="5"/>
    </row>
    <row r="152" spans="1:1">
      <c r="A152" s="5"/>
    </row>
    <row r="153" spans="1:1">
      <c r="A153" s="5"/>
    </row>
    <row r="154" spans="1:1">
      <c r="A154" s="5"/>
    </row>
    <row r="155" spans="1:1" ht="15" customHeight="1">
      <c r="A155" s="5"/>
    </row>
    <row r="156" spans="1:1">
      <c r="A156" s="5"/>
    </row>
    <row r="157" spans="1:1">
      <c r="A157" s="5"/>
    </row>
    <row r="158" spans="1:1">
      <c r="A158" s="5"/>
    </row>
    <row r="159" spans="1:1">
      <c r="A159" s="5"/>
    </row>
    <row r="160" spans="1:1" ht="15" customHeight="1">
      <c r="A160" s="5"/>
    </row>
    <row r="161" spans="1:1">
      <c r="A161" s="5"/>
    </row>
    <row r="162" spans="1:1">
      <c r="A162" s="5"/>
    </row>
    <row r="163" spans="1:1">
      <c r="A163" s="5"/>
    </row>
    <row r="164" spans="1:1">
      <c r="A164" s="5"/>
    </row>
    <row r="165" spans="1:1">
      <c r="A165" s="5"/>
    </row>
    <row r="166" spans="1:1">
      <c r="A166" s="5"/>
    </row>
    <row r="167" spans="1:1">
      <c r="A167" s="5"/>
    </row>
    <row r="168" spans="1:1">
      <c r="A168" s="5"/>
    </row>
    <row r="169" spans="1:1">
      <c r="A169" s="5"/>
    </row>
    <row r="170" spans="1:1" ht="15" customHeight="1">
      <c r="A170" s="5"/>
    </row>
    <row r="171" spans="1:1">
      <c r="A171" s="5"/>
    </row>
    <row r="172" spans="1:1">
      <c r="A172" s="5"/>
    </row>
    <row r="173" spans="1:1">
      <c r="A173" s="5"/>
    </row>
    <row r="174" spans="1:1">
      <c r="A174" s="5"/>
    </row>
    <row r="175" spans="1:1">
      <c r="A175" s="5"/>
    </row>
    <row r="176" spans="1:1">
      <c r="A176" s="5"/>
    </row>
    <row r="177" spans="1:1">
      <c r="A177" s="5"/>
    </row>
    <row r="178" spans="1:1">
      <c r="A178" s="5"/>
    </row>
    <row r="179" spans="1:1">
      <c r="A179" s="5"/>
    </row>
    <row r="180" spans="1:1">
      <c r="A180" s="5"/>
    </row>
    <row r="181" spans="1:1">
      <c r="A181" s="5"/>
    </row>
    <row r="182" spans="1:1" ht="15" customHeight="1">
      <c r="A182" s="5"/>
    </row>
    <row r="183" spans="1:1">
      <c r="A183" s="5"/>
    </row>
    <row r="184" spans="1:1">
      <c r="A184" s="5"/>
    </row>
    <row r="185" spans="1:1">
      <c r="A185" s="5"/>
    </row>
    <row r="186" spans="1:1">
      <c r="A186" s="5"/>
    </row>
    <row r="187" spans="1:1">
      <c r="A187" s="5"/>
    </row>
    <row r="188" spans="1:1">
      <c r="A188" s="5"/>
    </row>
    <row r="189" spans="1:1">
      <c r="A189" s="5"/>
    </row>
    <row r="190" spans="1:1">
      <c r="A190" s="5"/>
    </row>
    <row r="191" spans="1:1">
      <c r="A191" s="5"/>
    </row>
    <row r="192" spans="1:1">
      <c r="A192" s="5"/>
    </row>
    <row r="193" spans="1:1">
      <c r="A193" s="5"/>
    </row>
    <row r="196" spans="1:1">
      <c r="A196" s="5"/>
    </row>
    <row r="197" spans="1:1">
      <c r="A197" s="5"/>
    </row>
    <row r="198" spans="1:1">
      <c r="A198" s="5"/>
    </row>
    <row r="199" spans="1:1">
      <c r="A199" s="5"/>
    </row>
    <row r="200" spans="1:1">
      <c r="A200" s="5"/>
    </row>
    <row r="201" spans="1:1">
      <c r="A201" s="5"/>
    </row>
    <row r="202" spans="1:1">
      <c r="A202" s="5"/>
    </row>
    <row r="203" spans="1:1">
      <c r="A203" s="5"/>
    </row>
    <row r="204" spans="1:1">
      <c r="A204" s="5"/>
    </row>
    <row r="205" spans="1:1">
      <c r="A205" s="5"/>
    </row>
    <row r="206" spans="1:1">
      <c r="A206" s="5"/>
    </row>
    <row r="207" spans="1:1">
      <c r="A207" s="5"/>
    </row>
    <row r="208" spans="1:1">
      <c r="A208" s="5"/>
    </row>
    <row r="209" spans="1:1">
      <c r="A209" s="5"/>
    </row>
    <row r="210" spans="1:1">
      <c r="A210" s="5"/>
    </row>
    <row r="211" spans="1:1">
      <c r="A211" s="5"/>
    </row>
    <row r="212" spans="1:1">
      <c r="A212" s="5"/>
    </row>
    <row r="213" spans="1:1">
      <c r="A213" s="5"/>
    </row>
    <row r="214" spans="1:1" ht="15" customHeight="1">
      <c r="A214" s="5"/>
    </row>
    <row r="215" spans="1:1">
      <c r="A215" s="5"/>
    </row>
    <row r="216" spans="1:1">
      <c r="A216" s="5"/>
    </row>
    <row r="217" spans="1:1">
      <c r="A217" s="5"/>
    </row>
    <row r="218" spans="1:1">
      <c r="A218" s="5"/>
    </row>
    <row r="219" spans="1:1">
      <c r="A219" s="5"/>
    </row>
    <row r="220" spans="1:1">
      <c r="A220" s="5"/>
    </row>
    <row r="221" spans="1:1">
      <c r="A221" s="5"/>
    </row>
    <row r="222" spans="1:1">
      <c r="A222" s="5"/>
    </row>
    <row r="223" spans="1:1">
      <c r="A223" s="5"/>
    </row>
    <row r="224" spans="1:1">
      <c r="A224" s="5"/>
    </row>
    <row r="225" spans="1:1">
      <c r="A225" s="5"/>
    </row>
    <row r="226" spans="1:1" ht="15" customHeight="1">
      <c r="A226" s="5"/>
    </row>
    <row r="227" spans="1:1">
      <c r="A227" s="5"/>
    </row>
    <row r="228" spans="1:1">
      <c r="A228" s="5"/>
    </row>
    <row r="229" spans="1:1">
      <c r="A229" s="5"/>
    </row>
    <row r="230" spans="1:1">
      <c r="A230" s="5"/>
    </row>
    <row r="231" spans="1:1">
      <c r="A231" s="5"/>
    </row>
    <row r="232" spans="1:1">
      <c r="A232" s="5"/>
    </row>
    <row r="233" spans="1:1">
      <c r="A233" s="5"/>
    </row>
    <row r="234" spans="1:1">
      <c r="A234" s="5"/>
    </row>
    <row r="235" spans="1:1">
      <c r="A235" s="5"/>
    </row>
    <row r="236" spans="1:1">
      <c r="A236" s="5"/>
    </row>
    <row r="237" spans="1:1">
      <c r="A237" s="5"/>
    </row>
    <row r="238" spans="1:1" ht="15" customHeight="1">
      <c r="A238" s="5"/>
    </row>
    <row r="239" spans="1:1">
      <c r="A239" s="5"/>
    </row>
    <row r="240" spans="1:1">
      <c r="A240" s="5"/>
    </row>
    <row r="241" spans="1:1">
      <c r="A241" s="5"/>
    </row>
    <row r="242" spans="1:1" ht="15" customHeight="1">
      <c r="A242" s="5"/>
    </row>
    <row r="243" spans="1:1">
      <c r="A243" s="5"/>
    </row>
    <row r="244" spans="1:1">
      <c r="A244" s="5"/>
    </row>
    <row r="245" spans="1:1">
      <c r="A245" s="5"/>
    </row>
    <row r="246" spans="1:1">
      <c r="A246" s="5"/>
    </row>
    <row r="247" spans="1:1">
      <c r="A247" s="5"/>
    </row>
    <row r="248" spans="1:1">
      <c r="A248" s="5"/>
    </row>
    <row r="249" spans="1:1">
      <c r="A249" s="5"/>
    </row>
    <row r="250" spans="1:1">
      <c r="A250" s="5"/>
    </row>
    <row r="251" spans="1:1">
      <c r="A251" s="5"/>
    </row>
    <row r="252" spans="1:1">
      <c r="A252" s="5"/>
    </row>
    <row r="253" spans="1:1">
      <c r="A253" s="5"/>
    </row>
    <row r="254" spans="1:1">
      <c r="A254" s="5"/>
    </row>
    <row r="255" spans="1:1">
      <c r="A255" s="5"/>
    </row>
    <row r="256" spans="1:1">
      <c r="A256" s="5"/>
    </row>
    <row r="257" spans="1:1">
      <c r="A257" s="5"/>
    </row>
    <row r="258" spans="1:1">
      <c r="A258" s="5"/>
    </row>
    <row r="259" spans="1:1">
      <c r="A259" s="5"/>
    </row>
    <row r="260" spans="1:1">
      <c r="A260" s="5"/>
    </row>
    <row r="261" spans="1:1">
      <c r="A261" s="5"/>
    </row>
    <row r="262" spans="1:1">
      <c r="A262" s="5"/>
    </row>
    <row r="263" spans="1:1">
      <c r="A263" s="5"/>
    </row>
    <row r="264" spans="1:1">
      <c r="A264" s="5"/>
    </row>
    <row r="265" spans="1:1">
      <c r="A265" s="5"/>
    </row>
    <row r="266" spans="1:1">
      <c r="A266" s="5"/>
    </row>
    <row r="267" spans="1:1">
      <c r="A267" s="5"/>
    </row>
    <row r="268" spans="1:1">
      <c r="A268" s="5"/>
    </row>
    <row r="269" spans="1:1">
      <c r="A269" s="5"/>
    </row>
    <row r="270" spans="1:1" ht="15" customHeight="1">
      <c r="A270" s="5"/>
    </row>
    <row r="271" spans="1:1">
      <c r="A271" s="5"/>
    </row>
    <row r="272" spans="1:1">
      <c r="A272" s="5"/>
    </row>
    <row r="273" spans="1:1">
      <c r="A273" s="5"/>
    </row>
    <row r="274" spans="1:1">
      <c r="A274" s="5"/>
    </row>
    <row r="275" spans="1:1">
      <c r="A275" s="5"/>
    </row>
    <row r="276" spans="1:1">
      <c r="A276" s="5"/>
    </row>
    <row r="277" spans="1:1">
      <c r="A277" s="5"/>
    </row>
    <row r="278" spans="1:1" ht="15" customHeight="1">
      <c r="A278" s="5"/>
    </row>
    <row r="279" spans="1:1">
      <c r="A279" s="5"/>
    </row>
    <row r="280" spans="1:1">
      <c r="A280" s="5"/>
    </row>
    <row r="281" spans="1:1">
      <c r="A281" s="5"/>
    </row>
    <row r="282" spans="1:1">
      <c r="A282" s="5"/>
    </row>
    <row r="283" spans="1:1">
      <c r="A283" s="5"/>
    </row>
    <row r="284" spans="1:1">
      <c r="A284" s="5"/>
    </row>
    <row r="285" spans="1:1">
      <c r="A285" s="5"/>
    </row>
    <row r="286" spans="1:1">
      <c r="A286" s="5"/>
    </row>
    <row r="287" spans="1:1">
      <c r="A287" s="5"/>
    </row>
    <row r="288" spans="1:1">
      <c r="A288" s="5"/>
    </row>
    <row r="289" spans="1:1">
      <c r="A289" s="5"/>
    </row>
    <row r="290" spans="1:1">
      <c r="A290" s="5"/>
    </row>
    <row r="291" spans="1:1">
      <c r="A291" s="5"/>
    </row>
    <row r="297" spans="1:1">
      <c r="A297" s="8"/>
    </row>
    <row r="298" spans="1:1">
      <c r="A298" s="5"/>
    </row>
    <row r="299" spans="1:1">
      <c r="A299" s="5"/>
    </row>
    <row r="300" spans="1:1">
      <c r="A300" s="5"/>
    </row>
    <row r="301" spans="1:1">
      <c r="A301" s="5"/>
    </row>
    <row r="302" spans="1:1">
      <c r="A302" s="5"/>
    </row>
    <row r="303" spans="1:1">
      <c r="A303" s="5"/>
    </row>
    <row r="304" spans="1:1">
      <c r="A304" s="5"/>
    </row>
    <row r="305" spans="1:1">
      <c r="A305" s="5"/>
    </row>
    <row r="306" spans="1:1">
      <c r="A306" s="5"/>
    </row>
    <row r="307" spans="1:1">
      <c r="A307" s="5"/>
    </row>
    <row r="308" spans="1:1">
      <c r="A308" s="5"/>
    </row>
    <row r="309" spans="1:1">
      <c r="A309" s="5"/>
    </row>
    <row r="310" spans="1:1">
      <c r="A310" s="5"/>
    </row>
    <row r="311" spans="1:1">
      <c r="A311" s="5"/>
    </row>
    <row r="312" spans="1:1">
      <c r="A312" s="5"/>
    </row>
    <row r="313" spans="1:1">
      <c r="A313" s="5"/>
    </row>
    <row r="314" spans="1:1">
      <c r="A314" s="5"/>
    </row>
    <row r="315" spans="1:1">
      <c r="A315" s="5"/>
    </row>
    <row r="316" spans="1:1">
      <c r="A316" s="5"/>
    </row>
    <row r="317" spans="1:1">
      <c r="A317" s="5"/>
    </row>
    <row r="318" spans="1:1">
      <c r="A318" s="5"/>
    </row>
    <row r="319" spans="1:1">
      <c r="A319" s="5"/>
    </row>
    <row r="320" spans="1:1">
      <c r="A320" s="5"/>
    </row>
    <row r="321" spans="1:1">
      <c r="A321" s="5"/>
    </row>
    <row r="322" spans="1:1">
      <c r="A322" s="5"/>
    </row>
    <row r="323" spans="1:1">
      <c r="A323" s="5"/>
    </row>
    <row r="324" spans="1:1">
      <c r="A324" s="5"/>
    </row>
    <row r="325" spans="1:1">
      <c r="A325" s="5"/>
    </row>
    <row r="326" spans="1:1">
      <c r="A326" s="5"/>
    </row>
    <row r="327" spans="1:1">
      <c r="A327" s="5"/>
    </row>
    <row r="328" spans="1:1">
      <c r="A328" s="5"/>
    </row>
    <row r="329" spans="1:1">
      <c r="A329" s="5"/>
    </row>
    <row r="330" spans="1:1">
      <c r="A330" s="5"/>
    </row>
    <row r="331" spans="1:1">
      <c r="A331" s="5"/>
    </row>
    <row r="332" spans="1:1">
      <c r="A332" s="5"/>
    </row>
    <row r="333" spans="1:1">
      <c r="A333" s="5"/>
    </row>
    <row r="334" spans="1:1">
      <c r="A334" s="5"/>
    </row>
    <row r="335" spans="1:1">
      <c r="A335" s="5"/>
    </row>
    <row r="336" spans="1:1" ht="15" customHeight="1">
      <c r="A336" s="5"/>
    </row>
    <row r="337" spans="1:1">
      <c r="A337" s="5"/>
    </row>
    <row r="338" spans="1:1">
      <c r="A338" s="5"/>
    </row>
    <row r="339" spans="1:1">
      <c r="A339" s="5"/>
    </row>
    <row r="340" spans="1:1" ht="15" customHeight="1">
      <c r="A340" s="5"/>
    </row>
    <row r="341" spans="1:1">
      <c r="A341" s="5"/>
    </row>
    <row r="342" spans="1:1">
      <c r="A342" s="5"/>
    </row>
    <row r="343" spans="1:1">
      <c r="A343" s="5"/>
    </row>
    <row r="344" spans="1:1">
      <c r="A344" s="5"/>
    </row>
    <row r="345" spans="1:1">
      <c r="A345" s="5"/>
    </row>
    <row r="346" spans="1:1">
      <c r="A346" s="5"/>
    </row>
    <row r="347" spans="1:1">
      <c r="A347" s="5"/>
    </row>
    <row r="348" spans="1:1">
      <c r="A348" s="5"/>
    </row>
    <row r="349" spans="1:1">
      <c r="A349" s="5"/>
    </row>
    <row r="350" spans="1:1">
      <c r="A350" s="5"/>
    </row>
    <row r="351" spans="1:1">
      <c r="A351" s="5"/>
    </row>
    <row r="352" spans="1:1" ht="15" customHeight="1">
      <c r="A352" s="5"/>
    </row>
    <row r="353" spans="1:1">
      <c r="A353" s="5"/>
    </row>
    <row r="354" spans="1:1">
      <c r="A354" s="5"/>
    </row>
    <row r="355" spans="1:1">
      <c r="A355" s="5"/>
    </row>
    <row r="356" spans="1:1">
      <c r="A356" s="5"/>
    </row>
    <row r="357" spans="1:1">
      <c r="A357" s="5"/>
    </row>
    <row r="358" spans="1:1">
      <c r="A358" s="5"/>
    </row>
    <row r="359" spans="1:1">
      <c r="A359" s="5"/>
    </row>
    <row r="360" spans="1:1">
      <c r="A360" s="5"/>
    </row>
    <row r="361" spans="1:1">
      <c r="A361" s="5"/>
    </row>
    <row r="362" spans="1:1" ht="15" customHeight="1">
      <c r="A362" s="5"/>
    </row>
    <row r="363" spans="1:1">
      <c r="A363" s="5"/>
    </row>
    <row r="364" spans="1:1">
      <c r="A364" s="5"/>
    </row>
    <row r="365" spans="1:1">
      <c r="A365" s="5"/>
    </row>
    <row r="366" spans="1:1">
      <c r="A366" s="5"/>
    </row>
    <row r="367" spans="1:1">
      <c r="A367" s="5"/>
    </row>
    <row r="368" spans="1:1">
      <c r="A368" s="5"/>
    </row>
    <row r="369" spans="1:1">
      <c r="A369" s="5"/>
    </row>
    <row r="370" spans="1:1">
      <c r="A370" s="5"/>
    </row>
    <row r="371" spans="1:1">
      <c r="A371" s="5"/>
    </row>
    <row r="372" spans="1:1">
      <c r="A372" s="5"/>
    </row>
    <row r="373" spans="1:1">
      <c r="A373" s="5"/>
    </row>
    <row r="374" spans="1:1">
      <c r="A374" s="5"/>
    </row>
    <row r="375" spans="1:1">
      <c r="A375" s="5"/>
    </row>
    <row r="376" spans="1:1">
      <c r="A376" s="5"/>
    </row>
    <row r="377" spans="1:1">
      <c r="A377" s="5"/>
    </row>
    <row r="378" spans="1:1">
      <c r="A378" s="5"/>
    </row>
    <row r="379" spans="1:1">
      <c r="A379" s="5"/>
    </row>
    <row r="380" spans="1:1">
      <c r="A380" s="5"/>
    </row>
    <row r="381" spans="1:1">
      <c r="A381" s="5"/>
    </row>
    <row r="382" spans="1:1">
      <c r="A382" s="5"/>
    </row>
    <row r="383" spans="1:1">
      <c r="A383" s="5"/>
    </row>
    <row r="384" spans="1:1" ht="15" customHeight="1">
      <c r="A384" s="5"/>
    </row>
    <row r="385" spans="1:1">
      <c r="A385" s="5"/>
    </row>
    <row r="386" spans="1:1">
      <c r="A386" s="5"/>
    </row>
    <row r="387" spans="1:1">
      <c r="A387" s="5"/>
    </row>
    <row r="388" spans="1:1">
      <c r="A388" s="5"/>
    </row>
    <row r="389" spans="1:1">
      <c r="A389" s="5"/>
    </row>
    <row r="390" spans="1:1">
      <c r="A390" s="5"/>
    </row>
    <row r="391" spans="1:1">
      <c r="A391" s="5"/>
    </row>
    <row r="392" spans="1:1">
      <c r="A392" s="5"/>
    </row>
    <row r="393" spans="1:1">
      <c r="A393" s="5"/>
    </row>
    <row r="394" spans="1:1" ht="15" customHeight="1">
      <c r="A394" s="5"/>
    </row>
    <row r="395" spans="1:1">
      <c r="A395" s="5"/>
    </row>
    <row r="396" spans="1:1">
      <c r="A396" s="5"/>
    </row>
    <row r="397" spans="1:1">
      <c r="A397" s="5"/>
    </row>
    <row r="398" spans="1:1">
      <c r="A398" s="5"/>
    </row>
    <row r="399" spans="1:1">
      <c r="A399" s="5"/>
    </row>
    <row r="400" spans="1:1">
      <c r="A400" s="5"/>
    </row>
    <row r="401" spans="1:1">
      <c r="A401" s="5"/>
    </row>
    <row r="402" spans="1:1">
      <c r="A402" s="5"/>
    </row>
    <row r="403" spans="1:1">
      <c r="A403" s="5"/>
    </row>
    <row r="404" spans="1:1">
      <c r="A404" s="5"/>
    </row>
    <row r="405" spans="1:1">
      <c r="A405" s="5"/>
    </row>
    <row r="406" spans="1:1">
      <c r="A406" s="5"/>
    </row>
    <row r="407" spans="1:1">
      <c r="A407" s="5"/>
    </row>
    <row r="408" spans="1:1">
      <c r="A408" s="5"/>
    </row>
    <row r="409" spans="1:1">
      <c r="A409" s="5"/>
    </row>
    <row r="410" spans="1:1">
      <c r="A410" s="5"/>
    </row>
    <row r="411" spans="1:1">
      <c r="A411" s="5"/>
    </row>
    <row r="412" spans="1:1">
      <c r="A412" s="5"/>
    </row>
    <row r="413" spans="1:1">
      <c r="A413" s="5"/>
    </row>
    <row r="414" spans="1:1">
      <c r="A414" s="5"/>
    </row>
    <row r="415" spans="1:1">
      <c r="A415" s="5"/>
    </row>
    <row r="416" spans="1:1">
      <c r="A416" s="5"/>
    </row>
    <row r="417" spans="1:1">
      <c r="A417" s="5"/>
    </row>
    <row r="418" spans="1:1">
      <c r="A418" s="5"/>
    </row>
    <row r="419" spans="1:1">
      <c r="A419" s="5"/>
    </row>
    <row r="420" spans="1:1">
      <c r="A420" s="5"/>
    </row>
    <row r="421" spans="1:1">
      <c r="A421" s="5"/>
    </row>
    <row r="422" spans="1:1">
      <c r="A422" s="5"/>
    </row>
    <row r="423" spans="1:1">
      <c r="A423" s="5"/>
    </row>
    <row r="424" spans="1:1">
      <c r="A424" s="5"/>
    </row>
    <row r="425" spans="1:1">
      <c r="A425" s="5"/>
    </row>
    <row r="426" spans="1:1">
      <c r="A426" s="5"/>
    </row>
    <row r="427" spans="1:1">
      <c r="A427" s="5"/>
    </row>
    <row r="428" spans="1:1">
      <c r="A428" s="5"/>
    </row>
    <row r="429" spans="1:1">
      <c r="A429" s="5"/>
    </row>
    <row r="430" spans="1:1">
      <c r="A430" s="5"/>
    </row>
    <row r="431" spans="1:1">
      <c r="A431" s="5"/>
    </row>
    <row r="432" spans="1:1">
      <c r="A432" s="5"/>
    </row>
    <row r="433" spans="1:1">
      <c r="A433" s="5"/>
    </row>
    <row r="434" spans="1:1">
      <c r="A434" s="5"/>
    </row>
    <row r="435" spans="1:1">
      <c r="A435" s="5"/>
    </row>
    <row r="436" spans="1:1">
      <c r="A436" s="5"/>
    </row>
    <row r="437" spans="1:1">
      <c r="A437" s="5"/>
    </row>
    <row r="438" spans="1:1">
      <c r="A438" s="5"/>
    </row>
    <row r="439" spans="1:1">
      <c r="A439" s="5"/>
    </row>
    <row r="440" spans="1:1">
      <c r="A440" s="5"/>
    </row>
    <row r="441" spans="1:1">
      <c r="A441" s="5"/>
    </row>
    <row r="442" spans="1:1">
      <c r="A442" s="5"/>
    </row>
    <row r="443" spans="1:1">
      <c r="A443" s="5"/>
    </row>
    <row r="444" spans="1:1">
      <c r="A444" s="5"/>
    </row>
    <row r="445" spans="1:1">
      <c r="A445" s="5"/>
    </row>
    <row r="446" spans="1:1">
      <c r="A446" s="5"/>
    </row>
    <row r="447" spans="1:1">
      <c r="A447" s="5"/>
    </row>
    <row r="448" spans="1:1">
      <c r="A448" s="5"/>
    </row>
    <row r="449" spans="1:1">
      <c r="A449" s="5"/>
    </row>
    <row r="450" spans="1:1">
      <c r="A450" s="5"/>
    </row>
    <row r="451" spans="1:1">
      <c r="A451" s="5"/>
    </row>
    <row r="452" spans="1:1">
      <c r="A452" s="5"/>
    </row>
    <row r="453" spans="1:1">
      <c r="A453" s="5"/>
    </row>
    <row r="454" spans="1:1">
      <c r="A454" s="5"/>
    </row>
    <row r="455" spans="1:1">
      <c r="A455" s="5"/>
    </row>
    <row r="456" spans="1:1">
      <c r="A456" s="5"/>
    </row>
    <row r="457" spans="1:1">
      <c r="A457" s="5"/>
    </row>
    <row r="458" spans="1:1">
      <c r="A458" s="5"/>
    </row>
    <row r="459" spans="1:1">
      <c r="A459" s="5"/>
    </row>
    <row r="460" spans="1:1">
      <c r="A460" s="5"/>
    </row>
    <row r="461" spans="1:1">
      <c r="A461" s="5"/>
    </row>
    <row r="462" spans="1:1">
      <c r="A462" s="5"/>
    </row>
    <row r="463" spans="1:1">
      <c r="A463" s="5"/>
    </row>
    <row r="464" spans="1:1">
      <c r="A464" s="5"/>
    </row>
    <row r="465" spans="1:1">
      <c r="A465" s="5"/>
    </row>
    <row r="466" spans="1:1">
      <c r="A466" s="5"/>
    </row>
    <row r="467" spans="1:1">
      <c r="A467" s="5"/>
    </row>
    <row r="468" spans="1:1">
      <c r="A468" s="5"/>
    </row>
    <row r="469" spans="1:1">
      <c r="A469" s="5"/>
    </row>
    <row r="470" spans="1:1">
      <c r="A470" s="5"/>
    </row>
    <row r="471" spans="1:1">
      <c r="A471" s="5"/>
    </row>
    <row r="472" spans="1:1">
      <c r="A472" s="5"/>
    </row>
    <row r="473" spans="1:1">
      <c r="A473" s="5"/>
    </row>
    <row r="474" spans="1:1">
      <c r="A474" s="5"/>
    </row>
    <row r="475" spans="1:1">
      <c r="A475" s="5"/>
    </row>
    <row r="476" spans="1:1">
      <c r="A476" s="5"/>
    </row>
    <row r="477" spans="1:1">
      <c r="A477" s="5"/>
    </row>
    <row r="478" spans="1:1">
      <c r="A478" s="5"/>
    </row>
    <row r="479" spans="1:1">
      <c r="A479" s="5"/>
    </row>
    <row r="480" spans="1:1">
      <c r="A480" s="5"/>
    </row>
    <row r="481" spans="1:1">
      <c r="A481" s="5"/>
    </row>
    <row r="482" spans="1:1">
      <c r="A482" s="5"/>
    </row>
    <row r="483" spans="1:1">
      <c r="A483" s="5"/>
    </row>
    <row r="489" spans="1:1">
      <c r="A489" s="8"/>
    </row>
    <row r="490" spans="1:1">
      <c r="A490" s="5"/>
    </row>
    <row r="491" spans="1:1">
      <c r="A491" s="5"/>
    </row>
    <row r="492" spans="1:1">
      <c r="A492" s="5"/>
    </row>
    <row r="493" spans="1:1">
      <c r="A493" s="5"/>
    </row>
    <row r="494" spans="1:1">
      <c r="A494" s="5"/>
    </row>
    <row r="495" spans="1:1">
      <c r="A495" s="5"/>
    </row>
    <row r="496" spans="1:1">
      <c r="A496" s="5"/>
    </row>
    <row r="497" spans="1:1">
      <c r="A497" s="5"/>
    </row>
    <row r="498" spans="1:1">
      <c r="A498" s="5"/>
    </row>
    <row r="499" spans="1:1">
      <c r="A499" s="5"/>
    </row>
    <row r="500" spans="1:1" ht="15" customHeight="1">
      <c r="A500" s="5"/>
    </row>
    <row r="501" spans="1:1">
      <c r="A501" s="5"/>
    </row>
    <row r="502" spans="1:1">
      <c r="A502" s="5"/>
    </row>
    <row r="503" spans="1:1">
      <c r="A503" s="5"/>
    </row>
    <row r="504" spans="1:1">
      <c r="A504" s="5"/>
    </row>
    <row r="505" spans="1:1">
      <c r="A505" s="5"/>
    </row>
    <row r="506" spans="1:1">
      <c r="A506" s="5"/>
    </row>
    <row r="507" spans="1:1">
      <c r="A507" s="5"/>
    </row>
    <row r="508" spans="1:1">
      <c r="A508" s="5"/>
    </row>
    <row r="509" spans="1:1">
      <c r="A509" s="5"/>
    </row>
    <row r="510" spans="1:1">
      <c r="A510" s="5"/>
    </row>
    <row r="511" spans="1:1">
      <c r="A511" s="5"/>
    </row>
    <row r="512" spans="1:1">
      <c r="A512" s="5"/>
    </row>
    <row r="513" spans="1:1">
      <c r="A513" s="5"/>
    </row>
    <row r="514" spans="1:1">
      <c r="A514" s="5"/>
    </row>
    <row r="515" spans="1:1">
      <c r="A515" s="5"/>
    </row>
    <row r="516" spans="1:1">
      <c r="A516" s="5"/>
    </row>
    <row r="517" spans="1:1">
      <c r="A517" s="5"/>
    </row>
    <row r="518" spans="1:1">
      <c r="A518" s="5"/>
    </row>
    <row r="519" spans="1:1">
      <c r="A519" s="5"/>
    </row>
    <row r="520" spans="1:1">
      <c r="A520" s="5"/>
    </row>
    <row r="521" spans="1:1">
      <c r="A521" s="5"/>
    </row>
    <row r="522" spans="1:1">
      <c r="A522" s="5"/>
    </row>
    <row r="523" spans="1:1">
      <c r="A523" s="5"/>
    </row>
    <row r="524" spans="1:1">
      <c r="A524" s="5"/>
    </row>
    <row r="525" spans="1:1">
      <c r="A525" s="5"/>
    </row>
    <row r="526" spans="1:1">
      <c r="A526" s="5"/>
    </row>
    <row r="527" spans="1:1">
      <c r="A527" s="5"/>
    </row>
    <row r="528" spans="1:1">
      <c r="A528" s="5"/>
    </row>
    <row r="529" spans="1:1">
      <c r="A529" s="5"/>
    </row>
    <row r="530" spans="1:1" ht="15" customHeight="1">
      <c r="A530" s="5"/>
    </row>
    <row r="531" spans="1:1">
      <c r="A531" s="5"/>
    </row>
    <row r="532" spans="1:1">
      <c r="A532" s="5"/>
    </row>
    <row r="533" spans="1:1">
      <c r="A533" s="5"/>
    </row>
    <row r="534" spans="1:1">
      <c r="A534" s="5"/>
    </row>
    <row r="535" spans="1:1">
      <c r="A535" s="5"/>
    </row>
    <row r="536" spans="1:1">
      <c r="A536" s="5"/>
    </row>
    <row r="537" spans="1:1">
      <c r="A537" s="5"/>
    </row>
    <row r="539" spans="1:1">
      <c r="A539" s="5"/>
    </row>
    <row r="540" spans="1:1">
      <c r="A540" s="5"/>
    </row>
    <row r="541" spans="1:1">
      <c r="A541" s="5"/>
    </row>
    <row r="542" spans="1:1">
      <c r="A542" s="5"/>
    </row>
    <row r="543" spans="1:1">
      <c r="A543" s="5"/>
    </row>
    <row r="544" spans="1:1">
      <c r="A544" s="5"/>
    </row>
    <row r="545" spans="1:1">
      <c r="A545" s="5"/>
    </row>
    <row r="546" spans="1:1">
      <c r="A546" s="5"/>
    </row>
    <row r="547" spans="1:1">
      <c r="A547" s="5"/>
    </row>
    <row r="548" spans="1:1">
      <c r="A548" s="5"/>
    </row>
    <row r="549" spans="1:1">
      <c r="A549" s="5"/>
    </row>
    <row r="550" spans="1:1">
      <c r="A550" s="5"/>
    </row>
    <row r="551" spans="1:1">
      <c r="A551" s="5"/>
    </row>
    <row r="552" spans="1:1">
      <c r="A552" s="5"/>
    </row>
    <row r="553" spans="1:1">
      <c r="A553" s="5"/>
    </row>
    <row r="554" spans="1:1">
      <c r="A554" s="5"/>
    </row>
    <row r="555" spans="1:1">
      <c r="A555" s="5"/>
    </row>
    <row r="556" spans="1:1">
      <c r="A556" s="5"/>
    </row>
    <row r="557" spans="1:1">
      <c r="A557" s="5"/>
    </row>
    <row r="558" spans="1:1">
      <c r="A558" s="5"/>
    </row>
    <row r="559" spans="1:1">
      <c r="A559" s="5"/>
    </row>
    <row r="560" spans="1:1">
      <c r="A560" s="5"/>
    </row>
    <row r="561" spans="1:1" ht="15" customHeight="1">
      <c r="A561" s="5"/>
    </row>
    <row r="562" spans="1:1">
      <c r="A562" s="5"/>
    </row>
    <row r="563" spans="1:1" ht="15" customHeight="1">
      <c r="A563" s="5"/>
    </row>
    <row r="564" spans="1:1">
      <c r="A564" s="5"/>
    </row>
    <row r="565" spans="1:1">
      <c r="A565" s="5"/>
    </row>
    <row r="566" spans="1:1">
      <c r="A566" s="5"/>
    </row>
    <row r="567" spans="1:1">
      <c r="A567" s="5"/>
    </row>
    <row r="568" spans="1:1">
      <c r="A568" s="5"/>
    </row>
    <row r="569" spans="1:1">
      <c r="A569" s="5"/>
    </row>
    <row r="570" spans="1:1">
      <c r="A570" s="5"/>
    </row>
    <row r="571" spans="1:1">
      <c r="A571" s="5"/>
    </row>
    <row r="572" spans="1:1">
      <c r="A572" s="5"/>
    </row>
    <row r="573" spans="1:1" ht="15" customHeight="1">
      <c r="A573" s="5"/>
    </row>
    <row r="574" spans="1:1">
      <c r="A574" s="5"/>
    </row>
    <row r="575" spans="1:1">
      <c r="A575" s="5"/>
    </row>
    <row r="576" spans="1:1">
      <c r="A576" s="5"/>
    </row>
    <row r="577" spans="1:1">
      <c r="A577" s="5"/>
    </row>
    <row r="578" spans="1:1">
      <c r="A578" s="5"/>
    </row>
    <row r="579" spans="1:1">
      <c r="A579" s="5"/>
    </row>
    <row r="580" spans="1:1">
      <c r="A580" s="5"/>
    </row>
    <row r="581" spans="1:1">
      <c r="A581" s="5"/>
    </row>
    <row r="582" spans="1:1">
      <c r="A582" s="5"/>
    </row>
    <row r="583" spans="1:1">
      <c r="A583" s="5"/>
    </row>
    <row r="584" spans="1:1">
      <c r="A584" s="5"/>
    </row>
    <row r="585" spans="1:1">
      <c r="A585" s="5"/>
    </row>
    <row r="586" spans="1:1">
      <c r="A586" s="5"/>
    </row>
    <row r="587" spans="1:1">
      <c r="A587" s="5"/>
    </row>
    <row r="588" spans="1:1">
      <c r="A588" s="5"/>
    </row>
    <row r="589" spans="1:1">
      <c r="A589" s="5"/>
    </row>
    <row r="590" spans="1:1">
      <c r="A590" s="5"/>
    </row>
    <row r="591" spans="1:1">
      <c r="A591" s="5"/>
    </row>
    <row r="592" spans="1:1">
      <c r="A592" s="5"/>
    </row>
    <row r="593" spans="1:1">
      <c r="A593" s="5"/>
    </row>
    <row r="594" spans="1:1">
      <c r="A594" s="5"/>
    </row>
    <row r="595" spans="1:1">
      <c r="A595" s="5"/>
    </row>
    <row r="596" spans="1:1">
      <c r="A596" s="5"/>
    </row>
    <row r="597" spans="1:1">
      <c r="A597" s="5"/>
    </row>
    <row r="598" spans="1:1">
      <c r="A598" s="5"/>
    </row>
    <row r="599" spans="1:1">
      <c r="A599" s="5"/>
    </row>
    <row r="600" spans="1:1">
      <c r="A600" s="5"/>
    </row>
  </sheetData>
  <mergeCells count="7">
    <mergeCell ref="C90:D90"/>
    <mergeCell ref="B2:E2"/>
    <mergeCell ref="G2:L2"/>
    <mergeCell ref="C4:E4"/>
    <mergeCell ref="I4:L4"/>
    <mergeCell ref="I5:K6"/>
    <mergeCell ref="H7:L7"/>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N33"/>
  <sheetViews>
    <sheetView workbookViewId="0">
      <selection activeCell="A48" sqref="A48"/>
    </sheetView>
  </sheetViews>
  <sheetFormatPr defaultRowHeight="14"/>
  <sheetData>
    <row r="1" spans="1:14" ht="14.5">
      <c r="A1" s="192" t="s">
        <v>370</v>
      </c>
      <c r="B1" s="192"/>
      <c r="C1" s="192"/>
      <c r="D1" s="192"/>
      <c r="E1" s="192"/>
      <c r="F1" s="192"/>
      <c r="G1" s="192"/>
      <c r="H1" s="192"/>
      <c r="I1" s="193"/>
      <c r="J1" s="193"/>
      <c r="K1" s="193"/>
      <c r="L1" s="193"/>
      <c r="M1" s="193"/>
      <c r="N1" s="193"/>
    </row>
    <row r="2" spans="1:14" ht="14.5">
      <c r="A2" s="194">
        <v>1</v>
      </c>
      <c r="B2" s="193"/>
      <c r="C2" s="193" t="s">
        <v>380</v>
      </c>
      <c r="D2" s="193"/>
      <c r="E2" s="193"/>
      <c r="F2" s="193"/>
      <c r="G2" s="193"/>
      <c r="H2" s="193"/>
      <c r="I2" s="193"/>
      <c r="J2" s="193"/>
      <c r="K2" s="193"/>
      <c r="L2" s="193"/>
      <c r="M2" s="193"/>
      <c r="N2" s="193"/>
    </row>
    <row r="3" spans="1:14" ht="14.5">
      <c r="A3" s="194">
        <v>2</v>
      </c>
      <c r="B3" s="193"/>
      <c r="C3" s="193" t="s">
        <v>359</v>
      </c>
      <c r="D3" s="193"/>
      <c r="E3" s="193"/>
      <c r="F3" s="193"/>
      <c r="G3" s="193"/>
      <c r="H3" s="193"/>
      <c r="I3" s="193"/>
      <c r="J3" s="193"/>
      <c r="K3" s="193"/>
      <c r="L3" s="193"/>
      <c r="M3" s="193"/>
      <c r="N3" s="193"/>
    </row>
    <row r="4" spans="1:14" ht="14.5">
      <c r="A4" s="194">
        <v>3</v>
      </c>
      <c r="B4" s="193"/>
      <c r="C4" s="193" t="s">
        <v>409</v>
      </c>
      <c r="D4" s="193"/>
      <c r="E4" s="193"/>
      <c r="F4" s="193"/>
      <c r="G4" s="193"/>
      <c r="H4" s="193"/>
      <c r="I4" s="193"/>
      <c r="J4" s="193"/>
      <c r="K4" s="193"/>
      <c r="L4" s="193"/>
      <c r="M4" s="193"/>
      <c r="N4" s="193"/>
    </row>
    <row r="5" spans="1:14" ht="14.5">
      <c r="A5" s="194">
        <v>4</v>
      </c>
      <c r="B5" s="193"/>
      <c r="C5" s="193" t="s">
        <v>373</v>
      </c>
      <c r="D5" s="193"/>
      <c r="E5" s="193"/>
      <c r="F5" s="193"/>
      <c r="G5" s="193"/>
      <c r="H5" s="193"/>
      <c r="I5" s="193"/>
      <c r="J5" s="193"/>
      <c r="K5" s="193"/>
      <c r="L5" s="193"/>
      <c r="M5" s="193"/>
      <c r="N5" s="193"/>
    </row>
    <row r="6" spans="1:14" ht="14.5">
      <c r="A6" s="194">
        <v>5</v>
      </c>
      <c r="B6" s="193"/>
      <c r="C6" s="193" t="s">
        <v>360</v>
      </c>
      <c r="D6" s="193"/>
      <c r="E6" s="193"/>
      <c r="F6" s="193"/>
      <c r="G6" s="193"/>
      <c r="H6" s="193"/>
      <c r="I6" s="193"/>
      <c r="J6" s="193"/>
      <c r="K6" s="193"/>
      <c r="L6" s="193"/>
      <c r="M6" s="193"/>
      <c r="N6" s="193"/>
    </row>
    <row r="7" spans="1:14" ht="14.5">
      <c r="A7" s="194"/>
      <c r="B7" s="193"/>
      <c r="C7" s="193" t="s">
        <v>1012</v>
      </c>
      <c r="D7" s="193"/>
      <c r="E7" s="193"/>
      <c r="F7" s="193"/>
      <c r="G7" s="193"/>
      <c r="H7" s="193"/>
      <c r="I7" s="193"/>
      <c r="J7" s="193"/>
      <c r="K7" s="193"/>
      <c r="L7" s="193"/>
      <c r="M7" s="193"/>
      <c r="N7" s="193"/>
    </row>
    <row r="8" spans="1:14" ht="14.5">
      <c r="A8" s="194">
        <v>6</v>
      </c>
      <c r="B8" s="193"/>
      <c r="C8" s="193" t="s">
        <v>361</v>
      </c>
      <c r="D8" s="193"/>
      <c r="E8" s="193"/>
      <c r="F8" s="193"/>
      <c r="G8" s="193"/>
      <c r="H8" s="193"/>
      <c r="I8" s="193"/>
      <c r="J8" s="193"/>
      <c r="K8" s="193"/>
      <c r="L8" s="193"/>
      <c r="M8" s="193"/>
      <c r="N8" s="193"/>
    </row>
    <row r="9" spans="1:14" ht="14.5">
      <c r="A9" s="194">
        <v>7</v>
      </c>
      <c r="B9" s="193"/>
      <c r="C9" s="193" t="s">
        <v>1045</v>
      </c>
      <c r="D9" s="193"/>
      <c r="E9" s="193"/>
      <c r="F9" s="193"/>
      <c r="G9" s="193"/>
      <c r="H9" s="193"/>
      <c r="I9" s="193"/>
      <c r="J9" s="193"/>
      <c r="K9" s="193"/>
      <c r="L9" s="193"/>
      <c r="M9" s="193"/>
      <c r="N9" s="193"/>
    </row>
    <row r="10" spans="1:14" ht="14.5">
      <c r="A10" s="194">
        <v>8</v>
      </c>
      <c r="B10" s="193"/>
      <c r="C10" s="193" t="s">
        <v>362</v>
      </c>
      <c r="D10" s="193"/>
      <c r="E10" s="193"/>
      <c r="F10" s="193"/>
      <c r="G10" s="193"/>
      <c r="H10" s="193"/>
      <c r="I10" s="193"/>
      <c r="J10" s="193"/>
      <c r="K10" s="193"/>
      <c r="L10" s="193"/>
      <c r="M10" s="193"/>
      <c r="N10" s="193"/>
    </row>
    <row r="11" spans="1:14" ht="14.5">
      <c r="A11" s="194">
        <v>9</v>
      </c>
      <c r="B11" s="193"/>
      <c r="C11" s="193" t="s">
        <v>363</v>
      </c>
      <c r="D11" s="193"/>
      <c r="E11" s="193"/>
      <c r="F11" s="193"/>
      <c r="G11" s="193"/>
      <c r="H11" s="193"/>
      <c r="I11" s="193"/>
      <c r="J11" s="193"/>
      <c r="K11" s="193"/>
      <c r="L11" s="193"/>
      <c r="M11" s="193"/>
      <c r="N11" s="193"/>
    </row>
    <row r="12" spans="1:14" ht="14.5">
      <c r="A12" s="194">
        <v>10</v>
      </c>
      <c r="B12" s="193"/>
      <c r="C12" s="193" t="s">
        <v>374</v>
      </c>
      <c r="D12" s="193"/>
      <c r="E12" s="193"/>
      <c r="F12" s="193"/>
      <c r="G12" s="193"/>
      <c r="H12" s="193"/>
      <c r="I12" s="193"/>
      <c r="J12" s="193"/>
      <c r="K12" s="193"/>
      <c r="L12" s="193"/>
      <c r="M12" s="193"/>
      <c r="N12" s="193"/>
    </row>
    <row r="13" spans="1:14" ht="14.5">
      <c r="A13" s="194">
        <v>11</v>
      </c>
      <c r="B13" s="193"/>
      <c r="C13" s="193" t="s">
        <v>375</v>
      </c>
      <c r="D13" s="193"/>
      <c r="E13" s="193"/>
      <c r="F13" s="193"/>
      <c r="G13" s="193"/>
      <c r="H13" s="193"/>
      <c r="I13" s="193"/>
      <c r="J13" s="193"/>
      <c r="K13" s="193"/>
      <c r="L13" s="193"/>
      <c r="M13" s="193"/>
      <c r="N13" s="193"/>
    </row>
    <row r="14" spans="1:14" ht="14.5">
      <c r="A14" s="194">
        <v>12</v>
      </c>
      <c r="B14" s="193"/>
      <c r="C14" s="193" t="s">
        <v>364</v>
      </c>
      <c r="D14" s="193"/>
      <c r="E14" s="193"/>
      <c r="F14" s="193"/>
      <c r="G14" s="193"/>
      <c r="H14" s="193"/>
      <c r="I14" s="193"/>
      <c r="J14" s="193"/>
      <c r="K14" s="193"/>
      <c r="L14" s="193"/>
      <c r="M14" s="193"/>
      <c r="N14" s="193"/>
    </row>
    <row r="15" spans="1:14" ht="14.5">
      <c r="A15" s="194"/>
      <c r="B15" s="193"/>
      <c r="C15" s="193" t="s">
        <v>1046</v>
      </c>
      <c r="D15" s="193"/>
      <c r="E15" s="193"/>
      <c r="F15" s="193"/>
      <c r="G15" s="193"/>
      <c r="H15" s="193"/>
      <c r="I15" s="193"/>
      <c r="J15" s="193"/>
      <c r="K15" s="193"/>
      <c r="L15" s="193"/>
      <c r="M15" s="193"/>
      <c r="N15" s="193"/>
    </row>
    <row r="16" spans="1:14" ht="14.5">
      <c r="A16" s="194">
        <v>13</v>
      </c>
      <c r="B16" s="193"/>
      <c r="C16" s="193" t="s">
        <v>365</v>
      </c>
      <c r="D16" s="193"/>
      <c r="E16" s="193"/>
      <c r="F16" s="193"/>
      <c r="G16" s="193"/>
      <c r="H16" s="193"/>
      <c r="I16" s="193"/>
      <c r="J16" s="193"/>
      <c r="K16" s="193"/>
      <c r="L16" s="193"/>
      <c r="M16" s="193"/>
      <c r="N16" s="193"/>
    </row>
    <row r="17" spans="1:14" ht="14.5">
      <c r="A17" s="194">
        <v>14</v>
      </c>
      <c r="B17" s="193"/>
      <c r="C17" s="193" t="s">
        <v>366</v>
      </c>
      <c r="D17" s="193"/>
      <c r="E17" s="193"/>
      <c r="F17" s="193"/>
      <c r="G17" s="193"/>
      <c r="H17" s="193"/>
      <c r="I17" s="193"/>
      <c r="J17" s="193"/>
      <c r="K17" s="193"/>
      <c r="L17" s="193"/>
      <c r="M17" s="193"/>
      <c r="N17" s="193"/>
    </row>
    <row r="18" spans="1:14" ht="14.5">
      <c r="A18" s="194">
        <v>15</v>
      </c>
      <c r="B18" s="193"/>
      <c r="C18" s="193" t="s">
        <v>376</v>
      </c>
      <c r="D18" s="193"/>
      <c r="E18" s="193"/>
      <c r="F18" s="193"/>
      <c r="G18" s="193"/>
      <c r="H18" s="193"/>
      <c r="I18" s="193"/>
      <c r="J18" s="193"/>
      <c r="K18" s="193"/>
      <c r="L18" s="193"/>
      <c r="M18" s="193"/>
      <c r="N18" s="193"/>
    </row>
    <row r="19" spans="1:14" ht="14.5">
      <c r="A19" s="194"/>
      <c r="B19" s="193"/>
      <c r="C19" s="193" t="s">
        <v>973</v>
      </c>
      <c r="D19" s="193"/>
      <c r="E19" s="193"/>
      <c r="F19" s="193"/>
      <c r="G19" s="193"/>
      <c r="H19" s="193"/>
      <c r="I19" s="193"/>
      <c r="J19" s="193"/>
      <c r="K19" s="193"/>
      <c r="L19" s="193"/>
      <c r="M19" s="193"/>
      <c r="N19" s="193"/>
    </row>
    <row r="20" spans="1:14" ht="14.5" hidden="1">
      <c r="A20" s="194"/>
      <c r="B20" s="193"/>
      <c r="D20" s="193"/>
      <c r="E20" s="193"/>
      <c r="F20" s="193"/>
      <c r="G20" s="193"/>
      <c r="H20" s="193"/>
      <c r="I20" s="193"/>
      <c r="J20" s="193"/>
      <c r="K20" s="193"/>
      <c r="L20" s="193"/>
      <c r="M20" s="193"/>
      <c r="N20" s="193"/>
    </row>
    <row r="21" spans="1:14" ht="14.5">
      <c r="A21" s="194"/>
      <c r="B21" s="193"/>
      <c r="C21" s="193" t="s">
        <v>1011</v>
      </c>
      <c r="D21" s="193"/>
      <c r="E21" s="193"/>
      <c r="F21" s="193"/>
      <c r="G21" s="193"/>
      <c r="H21" s="193"/>
      <c r="I21" s="193"/>
      <c r="J21" s="193"/>
      <c r="K21" s="193"/>
      <c r="L21" s="193"/>
      <c r="M21" s="193"/>
      <c r="N21" s="193"/>
    </row>
    <row r="22" spans="1:14" ht="14.5">
      <c r="A22" s="194"/>
      <c r="B22" s="193"/>
      <c r="C22" s="193"/>
      <c r="D22" s="193"/>
      <c r="E22" s="193"/>
      <c r="F22" s="193"/>
      <c r="G22" s="193"/>
      <c r="H22" s="193"/>
      <c r="I22" s="193"/>
      <c r="J22" s="193"/>
      <c r="K22" s="193"/>
      <c r="L22" s="193"/>
      <c r="M22" s="193"/>
      <c r="N22" s="193"/>
    </row>
    <row r="23" spans="1:14" ht="14.5">
      <c r="A23" s="194"/>
      <c r="B23" s="193"/>
      <c r="C23" s="193"/>
      <c r="D23" s="193"/>
      <c r="E23" s="193"/>
      <c r="F23" s="193"/>
      <c r="G23" s="193"/>
      <c r="H23" s="193"/>
      <c r="I23" s="193"/>
      <c r="J23" s="193"/>
      <c r="K23" s="193"/>
      <c r="L23" s="193"/>
      <c r="M23" s="193"/>
      <c r="N23" s="193"/>
    </row>
    <row r="24" spans="1:14" ht="14.5">
      <c r="A24" s="194"/>
      <c r="B24" s="193"/>
      <c r="C24" s="193"/>
      <c r="D24" s="193"/>
      <c r="E24" s="193"/>
      <c r="F24" s="193"/>
      <c r="G24" s="193"/>
      <c r="H24" s="193"/>
      <c r="I24" s="193"/>
      <c r="J24" s="193"/>
      <c r="K24" s="193"/>
      <c r="L24" s="193"/>
      <c r="M24" s="193"/>
      <c r="N24" s="193"/>
    </row>
    <row r="25" spans="1:14" ht="14.5">
      <c r="A25" s="194"/>
      <c r="B25" s="193"/>
      <c r="C25" s="193"/>
      <c r="D25" s="193"/>
      <c r="E25" s="193"/>
      <c r="F25" s="193"/>
      <c r="G25" s="193"/>
      <c r="H25" s="193"/>
      <c r="I25" s="193"/>
      <c r="J25" s="193"/>
      <c r="K25" s="193"/>
      <c r="L25" s="193"/>
      <c r="M25" s="193"/>
      <c r="N25" s="193"/>
    </row>
    <row r="26" spans="1:14" ht="14.5">
      <c r="A26" s="192" t="s">
        <v>371</v>
      </c>
      <c r="B26" s="192"/>
      <c r="C26" s="192"/>
      <c r="D26" s="192"/>
      <c r="E26" s="192"/>
      <c r="F26" s="192"/>
      <c r="G26" s="192"/>
      <c r="H26" s="192"/>
      <c r="I26" s="193"/>
      <c r="J26" s="193"/>
      <c r="K26" s="193"/>
      <c r="L26" s="193"/>
      <c r="M26" s="193"/>
      <c r="N26" s="193"/>
    </row>
    <row r="27" spans="1:14" ht="14.5">
      <c r="A27" s="194">
        <v>1</v>
      </c>
      <c r="B27" s="193"/>
      <c r="C27" s="193" t="s">
        <v>367</v>
      </c>
      <c r="D27" s="193"/>
      <c r="E27" s="193"/>
      <c r="F27" s="193"/>
      <c r="G27" s="193"/>
      <c r="H27" s="193"/>
      <c r="I27" s="193"/>
      <c r="J27" s="193"/>
      <c r="K27" s="193"/>
      <c r="L27" s="193"/>
      <c r="M27" s="193"/>
      <c r="N27" s="193"/>
    </row>
    <row r="28" spans="1:14" ht="14.5">
      <c r="A28" s="194"/>
      <c r="B28" s="193"/>
      <c r="C28" s="193" t="s">
        <v>1014</v>
      </c>
      <c r="D28" s="193"/>
      <c r="E28" s="193"/>
      <c r="F28" s="193"/>
      <c r="G28" s="193"/>
      <c r="H28" s="193"/>
      <c r="I28" s="193"/>
      <c r="J28" s="193"/>
      <c r="K28" s="193"/>
      <c r="L28" s="193"/>
      <c r="M28" s="193"/>
      <c r="N28" s="193"/>
    </row>
    <row r="29" spans="1:14" ht="14.5">
      <c r="A29" s="194">
        <v>2</v>
      </c>
      <c r="B29" s="193"/>
      <c r="C29" s="193" t="s">
        <v>368</v>
      </c>
      <c r="D29" s="193"/>
      <c r="E29" s="193"/>
      <c r="F29" s="193"/>
      <c r="G29" s="193"/>
      <c r="H29" s="193"/>
      <c r="I29" s="193"/>
      <c r="J29" s="193"/>
      <c r="K29" s="193"/>
      <c r="L29" s="193"/>
      <c r="M29" s="193"/>
      <c r="N29" s="193"/>
    </row>
    <row r="30" spans="1:14" ht="14.5">
      <c r="A30" s="194">
        <v>3</v>
      </c>
      <c r="B30" s="193"/>
      <c r="C30" s="193" t="s">
        <v>378</v>
      </c>
      <c r="D30" s="193"/>
      <c r="E30" s="193"/>
      <c r="F30" s="193"/>
      <c r="G30" s="193"/>
      <c r="H30" s="193"/>
      <c r="I30" s="193"/>
      <c r="J30" s="193"/>
      <c r="K30" s="193"/>
      <c r="L30" s="193"/>
      <c r="M30" s="193"/>
      <c r="N30" s="193"/>
    </row>
    <row r="31" spans="1:14" ht="14.5">
      <c r="A31" s="194">
        <v>4</v>
      </c>
      <c r="B31" s="193"/>
      <c r="C31" s="193" t="s">
        <v>377</v>
      </c>
      <c r="D31" s="193"/>
      <c r="E31" s="193"/>
      <c r="F31" s="193"/>
      <c r="G31" s="193"/>
      <c r="H31" s="193"/>
      <c r="I31" s="193"/>
      <c r="J31" s="193"/>
      <c r="K31" s="193"/>
      <c r="L31" s="193"/>
      <c r="M31" s="193"/>
      <c r="N31" s="193"/>
    </row>
    <row r="32" spans="1:14" ht="14.5">
      <c r="A32" s="194">
        <v>5</v>
      </c>
      <c r="B32" s="193"/>
      <c r="C32" s="193" t="s">
        <v>369</v>
      </c>
      <c r="D32" s="193"/>
      <c r="E32" s="193"/>
      <c r="F32" s="193"/>
      <c r="G32" s="193"/>
      <c r="H32" s="193"/>
      <c r="I32" s="193"/>
      <c r="J32" s="193"/>
      <c r="K32" s="193"/>
      <c r="L32" s="193"/>
      <c r="M32" s="193"/>
      <c r="N32" s="193"/>
    </row>
    <row r="33" spans="1:14" ht="14.5">
      <c r="A33" s="194">
        <v>6</v>
      </c>
      <c r="B33" s="193"/>
      <c r="C33" s="193" t="s">
        <v>366</v>
      </c>
      <c r="D33" s="193"/>
      <c r="E33" s="193"/>
      <c r="F33" s="193"/>
      <c r="G33" s="193"/>
      <c r="H33" s="193"/>
      <c r="I33" s="193"/>
      <c r="J33" s="193"/>
      <c r="K33" s="193"/>
      <c r="L33" s="193"/>
      <c r="M33" s="193"/>
      <c r="N33" s="193"/>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
  <sheetViews>
    <sheetView workbookViewId="0">
      <selection activeCell="G11" sqref="G11"/>
    </sheetView>
  </sheetViews>
  <sheetFormatPr defaultRowHeight="14"/>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94"/>
  <sheetViews>
    <sheetView view="pageBreakPreview" zoomScaleSheetLayoutView="100" workbookViewId="0">
      <selection activeCell="C37" sqref="C37"/>
    </sheetView>
  </sheetViews>
  <sheetFormatPr defaultRowHeight="14"/>
  <cols>
    <col min="1" max="1" width="7.453125" customWidth="1"/>
    <col min="2" max="2" width="27.26953125" customWidth="1"/>
    <col min="3" max="3" width="31.453125" customWidth="1"/>
    <col min="4" max="4" width="41.26953125" customWidth="1"/>
    <col min="5" max="5" width="2.7265625" customWidth="1"/>
  </cols>
  <sheetData>
    <row r="1" spans="1:6" ht="28.5" thickBot="1">
      <c r="A1" s="206">
        <v>1</v>
      </c>
      <c r="B1" s="207" t="s">
        <v>461</v>
      </c>
      <c r="C1" s="208" t="s">
        <v>462</v>
      </c>
      <c r="D1" s="209"/>
      <c r="E1" s="210"/>
      <c r="F1" s="221"/>
    </row>
    <row r="2" spans="1:6" ht="28">
      <c r="A2" s="211">
        <v>1.1000000000000001</v>
      </c>
      <c r="B2" s="212" t="s">
        <v>44</v>
      </c>
      <c r="C2" s="212" t="s">
        <v>463</v>
      </c>
      <c r="D2" s="213" t="s">
        <v>247</v>
      </c>
      <c r="E2" s="210"/>
      <c r="F2" s="221"/>
    </row>
    <row r="3" spans="1:6" ht="14.15" customHeight="1">
      <c r="A3" s="214" t="s">
        <v>45</v>
      </c>
      <c r="B3" s="215" t="s">
        <v>46</v>
      </c>
      <c r="C3" s="216" t="str">
        <f>Cover!D8</f>
        <v>SA-PEFC-FM-COC-010122</v>
      </c>
      <c r="D3" s="217" t="s">
        <v>464</v>
      </c>
      <c r="E3" s="210"/>
      <c r="F3" s="221"/>
    </row>
    <row r="4" spans="1:6" ht="17.649999999999999" customHeight="1">
      <c r="A4" s="214" t="s">
        <v>340</v>
      </c>
      <c r="B4" s="218" t="s">
        <v>341</v>
      </c>
      <c r="C4" s="219" t="s">
        <v>465</v>
      </c>
      <c r="D4" s="217"/>
      <c r="E4" s="210"/>
      <c r="F4" s="221"/>
    </row>
    <row r="5" spans="1:6" ht="17.649999999999999" hidden="1" customHeight="1">
      <c r="A5" s="94" t="s">
        <v>466</v>
      </c>
      <c r="B5" s="220" t="s">
        <v>467</v>
      </c>
      <c r="C5" s="41" t="s">
        <v>1047</v>
      </c>
      <c r="D5" s="95" t="s">
        <v>1048</v>
      </c>
      <c r="E5" s="108"/>
      <c r="F5" s="39"/>
    </row>
    <row r="6" spans="1:6" ht="17.649999999999999" hidden="1" customHeight="1">
      <c r="A6" s="94" t="s">
        <v>469</v>
      </c>
      <c r="B6" s="220" t="s">
        <v>470</v>
      </c>
      <c r="C6" s="41" t="s">
        <v>1047</v>
      </c>
      <c r="D6" s="95" t="s">
        <v>1048</v>
      </c>
      <c r="E6" s="108"/>
      <c r="F6" s="39"/>
    </row>
    <row r="7" spans="1:6" ht="70" hidden="1">
      <c r="A7" s="177" t="s">
        <v>471</v>
      </c>
      <c r="B7" s="222" t="s">
        <v>412</v>
      </c>
      <c r="C7" s="41" t="s">
        <v>1047</v>
      </c>
      <c r="D7" s="189" t="s">
        <v>1049</v>
      </c>
      <c r="E7" s="108"/>
      <c r="F7" s="42"/>
    </row>
    <row r="8" spans="1:6">
      <c r="A8" s="223"/>
      <c r="B8" s="224"/>
      <c r="C8" s="224"/>
      <c r="D8" s="225"/>
      <c r="E8" s="210"/>
      <c r="F8" s="221"/>
    </row>
    <row r="9" spans="1:6" ht="14.15" customHeight="1" thickBot="1">
      <c r="A9" s="211">
        <v>1.2</v>
      </c>
      <c r="B9" s="226" t="s">
        <v>472</v>
      </c>
      <c r="C9" s="226"/>
      <c r="D9" s="227"/>
      <c r="E9" s="210"/>
      <c r="F9" s="221"/>
    </row>
    <row r="10" spans="1:6" ht="42.5" thickBot="1">
      <c r="A10" s="228" t="s">
        <v>47</v>
      </c>
      <c r="B10" s="229" t="s">
        <v>151</v>
      </c>
      <c r="C10" s="224" t="s">
        <v>1436</v>
      </c>
      <c r="D10" s="230"/>
      <c r="E10" s="210"/>
      <c r="F10" s="221"/>
    </row>
    <row r="11" spans="1:6" ht="62.25" customHeight="1" thickBot="1">
      <c r="A11" s="228" t="s">
        <v>48</v>
      </c>
      <c r="B11" s="229" t="s">
        <v>393</v>
      </c>
      <c r="C11" s="224" t="str">
        <f>C10</f>
        <v>NCT FORESTRY AGRICULTURAL CO-OPERATIVE LIMITED t/a NCT SAFAS Group Certification Scheme</v>
      </c>
      <c r="D11" s="230"/>
      <c r="E11" s="210"/>
      <c r="F11" s="221"/>
    </row>
    <row r="12" spans="1:6" ht="14.5" thickBot="1">
      <c r="A12" s="228" t="s">
        <v>50</v>
      </c>
      <c r="B12" s="224" t="s">
        <v>394</v>
      </c>
      <c r="C12" s="219" t="s">
        <v>1065</v>
      </c>
      <c r="D12" s="230"/>
      <c r="E12" s="210"/>
      <c r="F12" s="221"/>
    </row>
    <row r="13" spans="1:6" ht="14.5" thickBot="1">
      <c r="A13" s="228" t="s">
        <v>52</v>
      </c>
      <c r="B13" s="229" t="s">
        <v>49</v>
      </c>
      <c r="C13" s="219" t="s">
        <v>1624</v>
      </c>
      <c r="D13" s="230"/>
      <c r="E13" s="210"/>
      <c r="F13" s="221"/>
    </row>
    <row r="14" spans="1:6" ht="42.5" thickBot="1">
      <c r="A14" s="228" t="s">
        <v>54</v>
      </c>
      <c r="B14" s="229" t="s">
        <v>51</v>
      </c>
      <c r="C14" s="219" t="s">
        <v>1066</v>
      </c>
      <c r="D14" s="231" t="s">
        <v>473</v>
      </c>
      <c r="E14" s="210"/>
      <c r="F14" s="221"/>
    </row>
    <row r="15" spans="1:6" ht="14.15" customHeight="1" thickBot="1">
      <c r="A15" s="228" t="s">
        <v>105</v>
      </c>
      <c r="B15" s="229" t="s">
        <v>62</v>
      </c>
      <c r="C15" s="219" t="s">
        <v>715</v>
      </c>
      <c r="D15" s="230"/>
      <c r="E15" s="210"/>
      <c r="F15" s="221"/>
    </row>
    <row r="16" spans="1:6" ht="14.5" thickBot="1">
      <c r="A16" s="228" t="s">
        <v>7</v>
      </c>
      <c r="B16" s="229" t="s">
        <v>53</v>
      </c>
      <c r="C16" s="219" t="s">
        <v>1067</v>
      </c>
      <c r="D16" s="230"/>
      <c r="E16" s="210"/>
      <c r="F16" s="221"/>
    </row>
    <row r="17" spans="1:6" ht="14.5" thickBot="1">
      <c r="A17" s="228" t="s">
        <v>152</v>
      </c>
      <c r="B17" s="229" t="s">
        <v>55</v>
      </c>
      <c r="C17" s="219" t="s">
        <v>1068</v>
      </c>
      <c r="D17" s="230"/>
      <c r="E17" s="210"/>
      <c r="F17" s="221"/>
    </row>
    <row r="18" spans="1:6" ht="14.5" thickBot="1">
      <c r="A18" s="228" t="s">
        <v>153</v>
      </c>
      <c r="B18" s="229" t="s">
        <v>56</v>
      </c>
      <c r="C18" s="415" t="s">
        <v>1069</v>
      </c>
      <c r="D18" s="230"/>
      <c r="E18" s="210"/>
      <c r="F18" s="221"/>
    </row>
    <row r="19" spans="1:6" ht="14.5" thickBot="1">
      <c r="A19" s="228" t="s">
        <v>248</v>
      </c>
      <c r="B19" s="229" t="s">
        <v>6</v>
      </c>
      <c r="C19" s="415" t="s">
        <v>1070</v>
      </c>
      <c r="D19" s="230"/>
      <c r="E19" s="210"/>
      <c r="F19" s="221"/>
    </row>
    <row r="20" spans="1:6" ht="42">
      <c r="A20" s="228" t="s">
        <v>395</v>
      </c>
      <c r="B20" s="224" t="s">
        <v>106</v>
      </c>
      <c r="C20" s="219" t="s">
        <v>1624</v>
      </c>
      <c r="D20" s="232" t="s">
        <v>107</v>
      </c>
      <c r="E20" s="210"/>
      <c r="F20" s="221"/>
    </row>
    <row r="21" spans="1:6" ht="42">
      <c r="A21" s="228" t="s">
        <v>396</v>
      </c>
      <c r="B21" s="224" t="s">
        <v>417</v>
      </c>
      <c r="C21" s="224"/>
      <c r="D21" s="232"/>
      <c r="E21" s="210"/>
      <c r="F21" s="221"/>
    </row>
    <row r="22" spans="1:6">
      <c r="A22" s="228"/>
      <c r="B22" s="224"/>
      <c r="C22" s="224"/>
      <c r="D22" s="230"/>
      <c r="E22" s="210"/>
      <c r="F22" s="221"/>
    </row>
    <row r="23" spans="1:6" ht="14.5" thickBot="1">
      <c r="A23" s="211">
        <v>1.3</v>
      </c>
      <c r="B23" s="234" t="s">
        <v>57</v>
      </c>
      <c r="C23" s="235"/>
      <c r="D23" s="227"/>
      <c r="E23" s="210"/>
      <c r="F23" s="221"/>
    </row>
    <row r="24" spans="1:6" ht="14.5" thickBot="1">
      <c r="A24" s="228" t="s">
        <v>58</v>
      </c>
      <c r="B24" s="229" t="s">
        <v>59</v>
      </c>
      <c r="C24" s="219" t="s">
        <v>0</v>
      </c>
      <c r="D24" s="231" t="s">
        <v>474</v>
      </c>
      <c r="E24" s="210"/>
      <c r="F24" s="221"/>
    </row>
    <row r="25" spans="1:6" ht="28">
      <c r="A25" s="228" t="s">
        <v>338</v>
      </c>
      <c r="B25" s="224" t="s">
        <v>339</v>
      </c>
      <c r="C25" s="219" t="s">
        <v>496</v>
      </c>
      <c r="D25" s="232" t="s">
        <v>475</v>
      </c>
      <c r="E25" s="210"/>
      <c r="F25" s="221"/>
    </row>
    <row r="26" spans="1:6" ht="70">
      <c r="A26" s="228" t="s">
        <v>476</v>
      </c>
      <c r="B26" s="224" t="s">
        <v>339</v>
      </c>
      <c r="C26" s="219" t="s">
        <v>496</v>
      </c>
      <c r="D26" s="232" t="s">
        <v>477</v>
      </c>
      <c r="E26" s="210"/>
      <c r="F26" s="221"/>
    </row>
    <row r="27" spans="1:6" ht="42.5" thickBot="1">
      <c r="A27" s="228" t="s">
        <v>400</v>
      </c>
      <c r="B27" s="224" t="s">
        <v>415</v>
      </c>
      <c r="C27" s="219" t="s">
        <v>1071</v>
      </c>
      <c r="D27" s="232" t="s">
        <v>154</v>
      </c>
      <c r="E27" s="210"/>
      <c r="F27" s="221"/>
    </row>
    <row r="28" spans="1:6" ht="14.5" thickBot="1">
      <c r="A28" s="228" t="s">
        <v>397</v>
      </c>
      <c r="B28" s="229" t="s">
        <v>398</v>
      </c>
      <c r="C28" s="416">
        <v>4</v>
      </c>
      <c r="D28" s="232" t="s">
        <v>399</v>
      </c>
      <c r="E28" s="210"/>
      <c r="F28" s="221"/>
    </row>
    <row r="29" spans="1:6" ht="56">
      <c r="A29" s="228" t="s">
        <v>60</v>
      </c>
      <c r="B29" s="224" t="s">
        <v>1050</v>
      </c>
      <c r="C29" s="416" t="s">
        <v>1777</v>
      </c>
      <c r="D29" s="232" t="s">
        <v>1051</v>
      </c>
      <c r="E29" s="210"/>
      <c r="F29" s="221"/>
    </row>
    <row r="30" spans="1:6">
      <c r="A30" s="228" t="s">
        <v>61</v>
      </c>
      <c r="B30" s="224" t="s">
        <v>62</v>
      </c>
      <c r="C30" s="224" t="s">
        <v>715</v>
      </c>
      <c r="D30" s="232"/>
      <c r="E30" s="210"/>
      <c r="F30" s="221"/>
    </row>
    <row r="31" spans="1:6">
      <c r="A31" s="228" t="s">
        <v>63</v>
      </c>
      <c r="B31" s="224" t="s">
        <v>64</v>
      </c>
      <c r="C31" s="224" t="s">
        <v>1072</v>
      </c>
      <c r="D31" s="230"/>
      <c r="E31" s="210"/>
      <c r="F31" s="221"/>
    </row>
    <row r="32" spans="1:6" ht="56">
      <c r="A32" s="228" t="s">
        <v>65</v>
      </c>
      <c r="B32" s="224" t="s">
        <v>66</v>
      </c>
      <c r="C32" s="219" t="s">
        <v>1073</v>
      </c>
      <c r="D32" s="232" t="s">
        <v>1052</v>
      </c>
      <c r="E32" s="210"/>
      <c r="F32" s="221"/>
    </row>
    <row r="33" spans="1:6" ht="56">
      <c r="A33" s="228" t="s">
        <v>67</v>
      </c>
      <c r="B33" s="224" t="s">
        <v>68</v>
      </c>
      <c r="C33" s="219" t="s">
        <v>1074</v>
      </c>
      <c r="D33" s="232" t="s">
        <v>1053</v>
      </c>
      <c r="E33" s="210"/>
      <c r="F33" s="221"/>
    </row>
    <row r="34" spans="1:6" ht="14.5" thickBot="1">
      <c r="A34" s="228" t="s">
        <v>70</v>
      </c>
      <c r="B34" s="224" t="s">
        <v>69</v>
      </c>
      <c r="C34" s="219" t="s">
        <v>305</v>
      </c>
      <c r="D34" s="232" t="s">
        <v>480</v>
      </c>
      <c r="E34" s="210"/>
      <c r="F34" s="221"/>
    </row>
    <row r="35" spans="1:6" ht="14.5" thickBot="1">
      <c r="A35" s="228" t="s">
        <v>72</v>
      </c>
      <c r="B35" s="229" t="s">
        <v>71</v>
      </c>
      <c r="C35" s="219" t="s">
        <v>307</v>
      </c>
      <c r="D35" s="232" t="s">
        <v>481</v>
      </c>
      <c r="E35" s="210"/>
      <c r="F35" s="221"/>
    </row>
    <row r="36" spans="1:6">
      <c r="A36" s="228"/>
      <c r="B36" s="224"/>
      <c r="C36" s="224"/>
      <c r="D36" s="230"/>
      <c r="E36" s="210"/>
      <c r="F36" s="221"/>
    </row>
    <row r="37" spans="1:6">
      <c r="A37" s="93" t="s">
        <v>482</v>
      </c>
      <c r="B37" s="188" t="s">
        <v>192</v>
      </c>
      <c r="C37" s="349" t="s">
        <v>1433</v>
      </c>
      <c r="D37" s="176"/>
      <c r="E37" s="108"/>
      <c r="F37" s="42"/>
    </row>
    <row r="38" spans="1:6">
      <c r="A38" s="93"/>
      <c r="B38" s="188" t="s">
        <v>1054</v>
      </c>
      <c r="C38" s="350" t="s">
        <v>1434</v>
      </c>
      <c r="D38" s="176"/>
      <c r="E38" s="108"/>
      <c r="F38" s="42"/>
    </row>
    <row r="39" spans="1:6">
      <c r="A39" s="228"/>
      <c r="B39" s="215"/>
      <c r="C39" s="236"/>
      <c r="D39" s="237"/>
      <c r="E39" s="210"/>
      <c r="F39" s="221"/>
    </row>
    <row r="40" spans="1:6">
      <c r="A40" s="211">
        <v>1.4</v>
      </c>
      <c r="B40" s="234" t="s">
        <v>35</v>
      </c>
      <c r="C40" s="235"/>
      <c r="D40" s="238" t="s">
        <v>251</v>
      </c>
      <c r="E40" s="210"/>
      <c r="F40" s="221"/>
    </row>
    <row r="41" spans="1:6" ht="28.5" thickBot="1">
      <c r="A41" s="214" t="s">
        <v>73</v>
      </c>
      <c r="B41" s="215" t="s">
        <v>74</v>
      </c>
      <c r="C41" s="216" t="s">
        <v>0</v>
      </c>
      <c r="D41" s="217" t="s">
        <v>252</v>
      </c>
      <c r="E41" s="210"/>
      <c r="F41" s="221"/>
    </row>
    <row r="42" spans="1:6" ht="42">
      <c r="A42" s="214"/>
      <c r="B42" s="606" t="s">
        <v>164</v>
      </c>
      <c r="C42" s="219" t="s">
        <v>1623</v>
      </c>
      <c r="D42" s="231" t="s">
        <v>483</v>
      </c>
      <c r="E42" s="210"/>
      <c r="F42" s="221"/>
    </row>
    <row r="43" spans="1:6" ht="28">
      <c r="A43" s="214"/>
      <c r="B43" s="607"/>
      <c r="C43" s="219"/>
      <c r="D43" s="232" t="s">
        <v>484</v>
      </c>
      <c r="E43" s="210"/>
      <c r="F43" s="221"/>
    </row>
    <row r="44" spans="1:6" ht="14.5" thickBot="1">
      <c r="A44" s="214"/>
      <c r="B44" s="608"/>
      <c r="C44" s="219"/>
      <c r="D44" s="239" t="s">
        <v>485</v>
      </c>
      <c r="E44" s="210"/>
      <c r="F44" s="221"/>
    </row>
    <row r="45" spans="1:6" ht="28">
      <c r="A45" s="214"/>
      <c r="B45" s="609" t="s">
        <v>165</v>
      </c>
      <c r="C45" s="219" t="s">
        <v>426</v>
      </c>
      <c r="D45" s="231" t="s">
        <v>486</v>
      </c>
      <c r="E45" s="210"/>
      <c r="F45" s="221"/>
    </row>
    <row r="46" spans="1:6" ht="14.5" thickBot="1">
      <c r="A46" s="214"/>
      <c r="B46" s="610"/>
      <c r="C46" s="219"/>
      <c r="D46" s="232" t="s">
        <v>487</v>
      </c>
      <c r="E46" s="210"/>
      <c r="F46" s="221"/>
    </row>
    <row r="47" spans="1:6" ht="42">
      <c r="A47" s="93"/>
      <c r="B47" s="240" t="s">
        <v>348</v>
      </c>
      <c r="C47" s="241" t="s">
        <v>1362</v>
      </c>
      <c r="D47" s="95" t="s">
        <v>349</v>
      </c>
      <c r="E47" s="108"/>
      <c r="F47" s="42"/>
    </row>
    <row r="48" spans="1:6">
      <c r="A48" s="214"/>
      <c r="B48" s="218"/>
      <c r="C48" s="241"/>
      <c r="D48" s="232"/>
      <c r="E48" s="210"/>
      <c r="F48" s="221"/>
    </row>
    <row r="49" spans="1:6" ht="14.5" thickBot="1">
      <c r="A49" s="214" t="s">
        <v>75</v>
      </c>
      <c r="B49" s="218" t="s">
        <v>80</v>
      </c>
      <c r="C49" s="560">
        <v>6656.7</v>
      </c>
      <c r="D49" s="242"/>
      <c r="E49" s="210"/>
      <c r="F49" s="221"/>
    </row>
    <row r="50" spans="1:6" ht="28.5" thickBot="1">
      <c r="A50" s="214" t="s">
        <v>77</v>
      </c>
      <c r="B50" s="243" t="s">
        <v>11</v>
      </c>
      <c r="C50" s="241" t="s">
        <v>310</v>
      </c>
      <c r="D50" s="232" t="s">
        <v>488</v>
      </c>
      <c r="E50" s="210"/>
      <c r="F50" s="221"/>
    </row>
    <row r="51" spans="1:6" ht="28">
      <c r="A51" s="214" t="s">
        <v>79</v>
      </c>
      <c r="B51" s="218" t="s">
        <v>82</v>
      </c>
      <c r="C51" s="219" t="s">
        <v>1075</v>
      </c>
      <c r="D51" s="231" t="s">
        <v>253</v>
      </c>
      <c r="E51" s="210"/>
      <c r="F51" s="221"/>
    </row>
    <row r="52" spans="1:6" ht="42">
      <c r="A52" s="214"/>
      <c r="B52" s="240" t="s">
        <v>489</v>
      </c>
      <c r="C52" s="219"/>
      <c r="D52" s="190" t="s">
        <v>329</v>
      </c>
      <c r="E52" s="210"/>
      <c r="F52" s="221"/>
    </row>
    <row r="53" spans="1:6" ht="28">
      <c r="A53" s="214" t="s">
        <v>81</v>
      </c>
      <c r="B53" s="218" t="s">
        <v>84</v>
      </c>
      <c r="C53" s="219" t="s">
        <v>1076</v>
      </c>
      <c r="D53" s="232" t="s">
        <v>254</v>
      </c>
      <c r="E53" s="210"/>
      <c r="F53" s="221"/>
    </row>
    <row r="54" spans="1:6">
      <c r="A54" s="214" t="s">
        <v>83</v>
      </c>
      <c r="B54" s="218" t="s">
        <v>86</v>
      </c>
      <c r="C54" s="224" t="s">
        <v>1077</v>
      </c>
      <c r="D54" s="232" t="s">
        <v>5</v>
      </c>
      <c r="E54" s="210"/>
      <c r="F54" s="221"/>
    </row>
    <row r="55" spans="1:6" ht="28">
      <c r="A55" s="214" t="s">
        <v>85</v>
      </c>
      <c r="B55" s="218" t="s">
        <v>121</v>
      </c>
      <c r="C55" s="417">
        <f>29775+49619+18852+19761</f>
        <v>118007</v>
      </c>
      <c r="D55" s="242"/>
      <c r="E55" s="210"/>
      <c r="F55" s="221"/>
    </row>
    <row r="56" spans="1:6">
      <c r="A56" s="214"/>
      <c r="B56" s="218" t="s">
        <v>100</v>
      </c>
      <c r="C56" s="417">
        <f>20395+45058+25084+11172</f>
        <v>101709</v>
      </c>
      <c r="D56" s="242"/>
      <c r="E56" s="210"/>
      <c r="F56" s="221"/>
    </row>
    <row r="57" spans="1:6" ht="42">
      <c r="A57" s="214" t="s">
        <v>87</v>
      </c>
      <c r="B57" s="218" t="s">
        <v>122</v>
      </c>
      <c r="C57" s="224" t="s">
        <v>1078</v>
      </c>
      <c r="D57" s="232" t="s">
        <v>18</v>
      </c>
      <c r="E57" s="210"/>
      <c r="F57" s="221"/>
    </row>
    <row r="58" spans="1:6" ht="14.5" thickBot="1">
      <c r="A58" s="214" t="s">
        <v>88</v>
      </c>
      <c r="B58" s="218" t="s">
        <v>123</v>
      </c>
      <c r="C58" s="224" t="s">
        <v>863</v>
      </c>
      <c r="D58" s="232" t="s">
        <v>124</v>
      </c>
      <c r="E58" s="210"/>
      <c r="F58" s="221"/>
    </row>
    <row r="59" spans="1:6" ht="28.5" thickBot="1">
      <c r="A59" s="214" t="s">
        <v>163</v>
      </c>
      <c r="B59" s="243" t="s">
        <v>76</v>
      </c>
      <c r="C59" s="224" t="s">
        <v>1505</v>
      </c>
      <c r="D59" s="244" t="s">
        <v>97</v>
      </c>
      <c r="E59" s="210"/>
      <c r="F59" s="221"/>
    </row>
    <row r="60" spans="1:6">
      <c r="A60" s="214"/>
      <c r="B60" s="351" t="s">
        <v>490</v>
      </c>
      <c r="C60" s="352"/>
      <c r="D60" s="232"/>
      <c r="E60" s="210"/>
      <c r="F60" s="221"/>
    </row>
    <row r="61" spans="1:6" ht="28">
      <c r="A61" s="214" t="s">
        <v>9</v>
      </c>
      <c r="B61" s="218" t="s">
        <v>78</v>
      </c>
      <c r="C61" s="224" t="s">
        <v>1506</v>
      </c>
      <c r="D61" s="232" t="s">
        <v>97</v>
      </c>
      <c r="E61" s="210"/>
      <c r="F61" s="221"/>
    </row>
    <row r="62" spans="1:6">
      <c r="A62" s="214"/>
      <c r="B62" s="351" t="s">
        <v>490</v>
      </c>
      <c r="C62" s="352"/>
      <c r="D62" s="232"/>
      <c r="E62" s="210"/>
      <c r="F62" s="221"/>
    </row>
    <row r="63" spans="1:6">
      <c r="A63" s="214" t="s">
        <v>10</v>
      </c>
      <c r="B63" s="218" t="s">
        <v>125</v>
      </c>
      <c r="C63" s="224"/>
      <c r="D63" s="232" t="s">
        <v>491</v>
      </c>
      <c r="E63" s="210"/>
      <c r="F63" s="221"/>
    </row>
    <row r="64" spans="1:6">
      <c r="A64" s="214"/>
      <c r="B64" s="248"/>
      <c r="C64" s="249"/>
      <c r="D64" s="250"/>
      <c r="E64" s="210"/>
      <c r="F64" s="221"/>
    </row>
    <row r="65" spans="1:6">
      <c r="A65" s="251" t="s">
        <v>255</v>
      </c>
      <c r="B65" s="252" t="s">
        <v>1055</v>
      </c>
      <c r="C65" s="253" t="s">
        <v>127</v>
      </c>
      <c r="D65" s="253" t="s">
        <v>128</v>
      </c>
      <c r="E65" s="254"/>
      <c r="F65" s="221"/>
    </row>
    <row r="66" spans="1:6">
      <c r="A66" s="228"/>
      <c r="B66" s="255" t="s">
        <v>129</v>
      </c>
      <c r="C66" s="353"/>
      <c r="D66" s="418"/>
      <c r="E66" s="210"/>
      <c r="F66" s="221"/>
    </row>
    <row r="67" spans="1:6">
      <c r="A67" s="228"/>
      <c r="B67" s="255" t="s">
        <v>130</v>
      </c>
      <c r="C67" s="353">
        <v>10</v>
      </c>
      <c r="D67" s="580">
        <f>D70-D68</f>
        <v>2446.5</v>
      </c>
      <c r="E67" s="210"/>
      <c r="F67" s="221"/>
    </row>
    <row r="68" spans="1:6">
      <c r="A68" s="228"/>
      <c r="B68" s="255" t="s">
        <v>131</v>
      </c>
      <c r="C68" s="353">
        <f>1+1+1</f>
        <v>3</v>
      </c>
      <c r="D68" s="537">
        <v>4719.8999999999996</v>
      </c>
      <c r="E68" s="210"/>
      <c r="F68" s="221"/>
    </row>
    <row r="69" spans="1:6">
      <c r="A69" s="228"/>
      <c r="B69" s="255" t="s">
        <v>132</v>
      </c>
      <c r="C69" s="353"/>
      <c r="D69" s="537"/>
      <c r="E69" s="210"/>
      <c r="F69" s="221"/>
    </row>
    <row r="70" spans="1:6">
      <c r="A70" s="228"/>
      <c r="B70" s="255" t="s">
        <v>133</v>
      </c>
      <c r="C70" s="256">
        <v>13</v>
      </c>
      <c r="D70" s="418">
        <v>7166.4</v>
      </c>
      <c r="E70" s="210"/>
      <c r="F70" s="221"/>
    </row>
    <row r="71" spans="1:6">
      <c r="A71" s="376"/>
      <c r="B71" s="224"/>
      <c r="C71" s="224"/>
      <c r="D71" s="230"/>
      <c r="E71" s="224"/>
      <c r="F71" s="221"/>
    </row>
    <row r="72" spans="1:6">
      <c r="A72" s="377"/>
      <c r="B72" s="219"/>
      <c r="C72" s="219"/>
      <c r="D72" s="258"/>
      <c r="E72" s="224"/>
      <c r="F72" s="221"/>
    </row>
    <row r="73" spans="1:6">
      <c r="A73" s="377"/>
      <c r="B73" s="224"/>
      <c r="C73" s="224"/>
      <c r="D73" s="225"/>
      <c r="E73" s="224"/>
      <c r="F73" s="221"/>
    </row>
    <row r="74" spans="1:6">
      <c r="A74" s="377"/>
      <c r="B74" s="224"/>
      <c r="C74" s="224"/>
      <c r="D74" s="225"/>
      <c r="E74" s="224"/>
      <c r="F74" s="221"/>
    </row>
    <row r="75" spans="1:6">
      <c r="A75" s="377"/>
      <c r="B75" s="224"/>
      <c r="C75" s="224"/>
      <c r="D75" s="225"/>
      <c r="E75" s="224"/>
      <c r="F75" s="221"/>
    </row>
    <row r="76" spans="1:6">
      <c r="A76" s="377"/>
      <c r="B76" s="224"/>
      <c r="C76" s="224"/>
      <c r="D76" s="225"/>
      <c r="E76" s="224"/>
      <c r="F76" s="221"/>
    </row>
    <row r="77" spans="1:6">
      <c r="A77" s="377"/>
      <c r="B77" s="224"/>
      <c r="C77" s="224"/>
      <c r="D77" s="225"/>
      <c r="E77" s="224"/>
      <c r="F77" s="221"/>
    </row>
    <row r="78" spans="1:6">
      <c r="A78" s="377"/>
      <c r="B78" s="224"/>
      <c r="C78" s="224"/>
      <c r="D78" s="225"/>
      <c r="E78" s="224"/>
      <c r="F78" s="221"/>
    </row>
    <row r="79" spans="1:6">
      <c r="A79" s="377"/>
      <c r="B79" s="224"/>
      <c r="C79" s="224"/>
      <c r="D79" s="225"/>
      <c r="E79" s="224"/>
      <c r="F79" s="221"/>
    </row>
    <row r="80" spans="1:6">
      <c r="A80" s="377"/>
      <c r="B80" s="224"/>
      <c r="C80" s="224"/>
      <c r="D80" s="225"/>
      <c r="E80" s="224"/>
      <c r="F80" s="221"/>
    </row>
    <row r="81" spans="1:6">
      <c r="A81" s="377"/>
      <c r="B81" s="224"/>
      <c r="C81" s="224"/>
      <c r="D81" s="225"/>
      <c r="E81" s="224"/>
      <c r="F81" s="221"/>
    </row>
    <row r="82" spans="1:6">
      <c r="A82" s="377"/>
      <c r="B82" s="224"/>
      <c r="C82" s="224"/>
      <c r="D82" s="225"/>
      <c r="E82" s="224"/>
      <c r="F82" s="221"/>
    </row>
    <row r="83" spans="1:6">
      <c r="A83" s="377"/>
      <c r="B83" s="224"/>
      <c r="C83" s="224"/>
      <c r="D83" s="225"/>
      <c r="E83" s="224"/>
      <c r="F83" s="221"/>
    </row>
    <row r="84" spans="1:6">
      <c r="A84" s="377"/>
      <c r="B84" s="224"/>
      <c r="C84" s="224"/>
      <c r="D84" s="225"/>
      <c r="E84" s="224"/>
      <c r="F84" s="221"/>
    </row>
    <row r="85" spans="1:6">
      <c r="A85" s="377"/>
      <c r="B85" s="224"/>
      <c r="C85" s="224"/>
      <c r="D85" s="225"/>
      <c r="E85" s="224"/>
      <c r="F85" s="221"/>
    </row>
    <row r="86" spans="1:6">
      <c r="A86" s="377"/>
      <c r="B86" s="224"/>
      <c r="C86" s="224"/>
      <c r="D86" s="225"/>
      <c r="E86" s="224"/>
      <c r="F86" s="221"/>
    </row>
    <row r="87" spans="1:6">
      <c r="A87" s="377"/>
      <c r="B87" s="224"/>
      <c r="C87" s="224"/>
      <c r="D87" s="225"/>
      <c r="E87" s="224"/>
      <c r="F87" s="221"/>
    </row>
    <row r="88" spans="1:6">
      <c r="A88" s="377"/>
      <c r="B88" s="224"/>
      <c r="C88" s="224"/>
      <c r="D88" s="225"/>
      <c r="E88" s="224"/>
      <c r="F88" s="221"/>
    </row>
    <row r="89" spans="1:6">
      <c r="A89" s="377"/>
      <c r="B89" s="224"/>
      <c r="C89" s="224"/>
      <c r="D89" s="225"/>
      <c r="E89" s="224"/>
      <c r="F89" s="221"/>
    </row>
    <row r="90" spans="1:6">
      <c r="A90" s="377"/>
      <c r="B90" s="224"/>
      <c r="C90" s="224"/>
      <c r="D90" s="225"/>
      <c r="E90" s="224"/>
      <c r="F90" s="221"/>
    </row>
    <row r="91" spans="1:6">
      <c r="A91" s="377"/>
      <c r="B91" s="224"/>
      <c r="C91" s="224"/>
      <c r="D91" s="225"/>
      <c r="E91" s="224"/>
      <c r="F91" s="221"/>
    </row>
    <row r="92" spans="1:6">
      <c r="A92" s="377"/>
      <c r="B92" s="224"/>
      <c r="C92" s="224"/>
      <c r="D92" s="225"/>
      <c r="E92" s="224"/>
      <c r="F92" s="221"/>
    </row>
    <row r="93" spans="1:6">
      <c r="A93" s="377"/>
      <c r="B93" s="224"/>
      <c r="C93" s="224"/>
      <c r="D93" s="225"/>
      <c r="E93" s="224"/>
      <c r="F93" s="221"/>
    </row>
    <row r="94" spans="1:6">
      <c r="A94" s="377"/>
      <c r="B94" s="224"/>
      <c r="C94" s="224"/>
      <c r="D94" s="225"/>
      <c r="E94" s="224"/>
      <c r="F94" s="221"/>
    </row>
  </sheetData>
  <mergeCells count="2">
    <mergeCell ref="B42:B44"/>
    <mergeCell ref="B45:B46"/>
  </mergeCells>
  <dataValidations count="6">
    <dataValidation type="list" allowBlank="1" showInputMessage="1" showErrorMessage="1" sqref="C35" xr:uid="{00000000-0002-0000-0200-000000000000}">
      <formula1>$G$36:$G$39</formula1>
    </dataValidation>
    <dataValidation type="list" allowBlank="1" showInputMessage="1" showErrorMessage="1" sqref="C34" xr:uid="{00000000-0002-0000-0200-000001000000}">
      <formula1>$G$34:$G$35</formula1>
    </dataValidation>
    <dataValidation type="list" allowBlank="1" showInputMessage="1" showErrorMessage="1" sqref="C63" xr:uid="{00000000-0002-0000-0200-000002000000}">
      <formula1>$AA$111:$AA$112</formula1>
    </dataValidation>
    <dataValidation type="list" allowBlank="1" showInputMessage="1" showErrorMessage="1" sqref="C52" xr:uid="{00000000-0002-0000-0200-000003000000}">
      <formula1>$G$62:$G$64</formula1>
    </dataValidation>
    <dataValidation type="list" allowBlank="1" showInputMessage="1" showErrorMessage="1" sqref="C24" xr:uid="{00000000-0002-0000-0200-000004000000}">
      <formula1>$G$25:$G$30</formula1>
    </dataValidation>
    <dataValidation type="list" allowBlank="1" showInputMessage="1" showErrorMessage="1" sqref="C25:C26" xr:uid="{00000000-0002-0000-0200-000005000000}">
      <formula1>$G$15:$G$20</formula1>
    </dataValidation>
  </dataValidations>
  <hyperlinks>
    <hyperlink ref="C18" r:id="rId1" xr:uid="{00000000-0004-0000-0200-000000000000}"/>
    <hyperlink ref="C19" r:id="rId2" xr:uid="{00000000-0004-0000-0200-000001000000}"/>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54"/>
  <sheetViews>
    <sheetView view="pageBreakPreview" zoomScale="75" zoomScaleSheetLayoutView="75" workbookViewId="0">
      <pane ySplit="5" topLeftCell="A6" activePane="bottomLeft" state="frozen"/>
      <selection pane="bottomLeft" activeCell="A4" sqref="A4"/>
    </sheetView>
  </sheetViews>
  <sheetFormatPr defaultColWidth="9" defaultRowHeight="14"/>
  <cols>
    <col min="1" max="1" width="14.81640625" style="41" customWidth="1"/>
    <col min="2" max="2" width="7.26953125" style="41" customWidth="1"/>
    <col min="3" max="3" width="36.7265625" style="41" customWidth="1"/>
    <col min="4" max="4" width="18.453125" style="45" customWidth="1"/>
    <col min="5" max="5" width="36.26953125" style="41" customWidth="1"/>
    <col min="6" max="7" width="30.7265625" style="41" customWidth="1"/>
    <col min="8" max="8" width="18.54296875" style="41" customWidth="1"/>
    <col min="9" max="9" width="29.26953125" style="41" customWidth="1"/>
    <col min="10" max="10" width="10.453125" style="41" customWidth="1"/>
    <col min="11" max="11" width="13.26953125" style="41" customWidth="1"/>
    <col min="12" max="12" width="3" style="41" customWidth="1"/>
    <col min="13" max="13" width="9" style="42"/>
    <col min="14" max="14" width="9" style="42" customWidth="1"/>
    <col min="15" max="16384" width="9" style="42"/>
  </cols>
  <sheetData>
    <row r="1" spans="1:14" s="57" customFormat="1" hidden="1">
      <c r="A1" s="614" t="s">
        <v>320</v>
      </c>
      <c r="B1" s="614"/>
      <c r="C1" s="614"/>
      <c r="D1" s="168"/>
      <c r="E1" s="108"/>
      <c r="F1" s="108"/>
      <c r="G1" s="108"/>
      <c r="H1" s="108"/>
      <c r="I1" s="108"/>
      <c r="J1" s="108"/>
      <c r="K1" s="108"/>
      <c r="L1" s="108"/>
      <c r="N1" s="57" t="s">
        <v>321</v>
      </c>
    </row>
    <row r="2" spans="1:14" s="57" customFormat="1" hidden="1">
      <c r="A2" s="108"/>
      <c r="B2" s="108"/>
      <c r="C2" s="108"/>
      <c r="D2" s="168"/>
      <c r="E2" s="108"/>
      <c r="F2" s="108"/>
      <c r="G2" s="108"/>
      <c r="H2" s="108"/>
      <c r="I2" s="108"/>
      <c r="J2" s="108"/>
      <c r="K2" s="108"/>
      <c r="L2" s="108"/>
      <c r="N2" s="57" t="s">
        <v>168</v>
      </c>
    </row>
    <row r="3" spans="1:14" s="57" customFormat="1" ht="22.5" hidden="1" customHeight="1">
      <c r="A3" s="108"/>
      <c r="B3" s="108"/>
      <c r="C3" s="108"/>
      <c r="D3" s="168"/>
      <c r="E3" s="108"/>
      <c r="F3" s="108"/>
      <c r="G3" s="108"/>
      <c r="H3" s="108"/>
      <c r="I3" s="108"/>
      <c r="J3" s="108"/>
      <c r="K3" s="108"/>
      <c r="L3" s="108"/>
      <c r="N3" s="57" t="s">
        <v>317</v>
      </c>
    </row>
    <row r="4" spans="1:14" s="100" customFormat="1" ht="24.75" customHeight="1">
      <c r="A4" s="96">
        <v>2</v>
      </c>
      <c r="B4" s="97" t="s">
        <v>256</v>
      </c>
      <c r="C4" s="98"/>
      <c r="D4" s="615" t="str">
        <f>Cover!D3</f>
        <v>NCT FORESTRY AGRICULTURAL CO-OPERATIVE LIMITED</v>
      </c>
      <c r="E4" s="615"/>
      <c r="F4" s="615"/>
      <c r="G4" s="615"/>
      <c r="H4" s="615"/>
      <c r="I4" s="98" t="str">
        <f>Cover!D8</f>
        <v>SA-PEFC-FM-COC-010122</v>
      </c>
      <c r="J4" s="98"/>
      <c r="K4" s="163"/>
      <c r="L4" s="99"/>
    </row>
    <row r="5" spans="1:14" ht="49.5" customHeight="1">
      <c r="A5" s="164" t="s">
        <v>14</v>
      </c>
      <c r="B5" s="164" t="s">
        <v>41</v>
      </c>
      <c r="C5" s="164" t="s">
        <v>318</v>
      </c>
      <c r="D5" s="162" t="s">
        <v>167</v>
      </c>
      <c r="E5" s="164" t="s">
        <v>319</v>
      </c>
      <c r="F5" s="191" t="s">
        <v>352</v>
      </c>
      <c r="G5" s="191" t="s">
        <v>351</v>
      </c>
      <c r="H5" s="164" t="s">
        <v>29</v>
      </c>
      <c r="I5" s="164" t="s">
        <v>350</v>
      </c>
      <c r="J5" s="164" t="s">
        <v>15</v>
      </c>
      <c r="K5" s="163" t="s">
        <v>322</v>
      </c>
      <c r="L5" s="48"/>
    </row>
    <row r="6" spans="1:14" ht="15" customHeight="1">
      <c r="A6" s="617" t="s">
        <v>170</v>
      </c>
      <c r="B6" s="618"/>
      <c r="C6" s="618"/>
      <c r="D6" s="618"/>
      <c r="E6" s="618"/>
      <c r="F6" s="618"/>
      <c r="G6" s="618"/>
      <c r="H6" s="618"/>
      <c r="I6" s="618"/>
      <c r="J6" s="618"/>
      <c r="K6" s="618"/>
      <c r="L6" s="50"/>
    </row>
    <row r="7" spans="1:14" ht="95.25" customHeight="1">
      <c r="A7" s="47">
        <v>2021.1</v>
      </c>
      <c r="B7" s="47" t="s">
        <v>168</v>
      </c>
      <c r="C7" s="372" t="s">
        <v>1275</v>
      </c>
      <c r="D7" s="92" t="s">
        <v>565</v>
      </c>
      <c r="E7" s="47" t="s">
        <v>1276</v>
      </c>
      <c r="F7" s="47" t="s">
        <v>1277</v>
      </c>
      <c r="G7" s="47" t="s">
        <v>1278</v>
      </c>
      <c r="H7" s="47" t="s">
        <v>1391</v>
      </c>
      <c r="I7" s="47" t="s">
        <v>1482</v>
      </c>
      <c r="J7" s="47" t="s">
        <v>1483</v>
      </c>
      <c r="K7" s="546">
        <v>44691</v>
      </c>
      <c r="L7" s="49"/>
    </row>
    <row r="8" spans="1:14" ht="95.25" customHeight="1">
      <c r="A8" s="47">
        <v>2021.2</v>
      </c>
      <c r="B8" s="47" t="s">
        <v>321</v>
      </c>
      <c r="C8" s="372" t="s">
        <v>1282</v>
      </c>
      <c r="D8" s="92" t="s">
        <v>578</v>
      </c>
      <c r="E8" s="47" t="s">
        <v>1279</v>
      </c>
      <c r="F8" s="47" t="s">
        <v>1280</v>
      </c>
      <c r="G8" s="47" t="s">
        <v>1281</v>
      </c>
      <c r="H8" s="47"/>
      <c r="I8" s="47" t="s">
        <v>1485</v>
      </c>
      <c r="J8" s="47" t="s">
        <v>1484</v>
      </c>
      <c r="K8" s="546">
        <v>44691</v>
      </c>
      <c r="L8" s="49"/>
    </row>
    <row r="9" spans="1:14" ht="95.25" customHeight="1">
      <c r="A9" s="47">
        <v>2021.3</v>
      </c>
      <c r="B9" s="47" t="s">
        <v>168</v>
      </c>
      <c r="C9" s="372" t="s">
        <v>1427</v>
      </c>
      <c r="D9" s="92">
        <v>5.5</v>
      </c>
      <c r="E9" s="47" t="s">
        <v>1428</v>
      </c>
      <c r="F9" s="47" t="s">
        <v>1429</v>
      </c>
      <c r="G9" s="47" t="s">
        <v>1430</v>
      </c>
      <c r="H9" s="47" t="s">
        <v>1391</v>
      </c>
      <c r="I9" s="47" t="s">
        <v>1486</v>
      </c>
      <c r="J9" s="47" t="s">
        <v>1484</v>
      </c>
      <c r="K9" s="546">
        <v>44691</v>
      </c>
      <c r="L9" s="49"/>
    </row>
    <row r="10" spans="1:14" ht="15" customHeight="1">
      <c r="A10" s="617" t="s">
        <v>171</v>
      </c>
      <c r="B10" s="618"/>
      <c r="C10" s="618"/>
      <c r="D10" s="618"/>
      <c r="E10" s="618"/>
      <c r="F10" s="618"/>
      <c r="G10" s="618"/>
      <c r="H10" s="618"/>
      <c r="I10" s="618"/>
      <c r="J10" s="618"/>
      <c r="K10" s="618"/>
      <c r="L10" s="50"/>
    </row>
    <row r="11" spans="1:14" ht="28">
      <c r="A11" s="549">
        <v>2022.1</v>
      </c>
      <c r="B11" s="47" t="s">
        <v>321</v>
      </c>
      <c r="C11" s="92" t="s">
        <v>1496</v>
      </c>
      <c r="D11" s="92" t="s">
        <v>578</v>
      </c>
      <c r="E11" s="92" t="s">
        <v>1508</v>
      </c>
      <c r="F11" s="47"/>
      <c r="G11" s="47"/>
      <c r="H11" s="47" t="s">
        <v>1362</v>
      </c>
      <c r="I11" s="165"/>
      <c r="J11" s="47" t="s">
        <v>1507</v>
      </c>
      <c r="K11" s="546"/>
      <c r="L11" s="49"/>
    </row>
    <row r="12" spans="1:14" ht="42">
      <c r="A12" s="47">
        <v>2022.2</v>
      </c>
      <c r="B12" s="47" t="s">
        <v>321</v>
      </c>
      <c r="C12" s="92" t="s">
        <v>1497</v>
      </c>
      <c r="D12" s="92" t="s">
        <v>762</v>
      </c>
      <c r="E12" s="47" t="s">
        <v>1509</v>
      </c>
      <c r="F12" s="47"/>
      <c r="G12" s="47"/>
      <c r="H12" s="47" t="s">
        <v>1362</v>
      </c>
      <c r="I12" s="165"/>
      <c r="J12" s="47" t="s">
        <v>1507</v>
      </c>
      <c r="K12" s="546"/>
      <c r="L12" s="49"/>
    </row>
    <row r="13" spans="1:14" ht="56">
      <c r="A13" s="47">
        <v>2022.3</v>
      </c>
      <c r="B13" s="47" t="s">
        <v>321</v>
      </c>
      <c r="C13" s="92" t="s">
        <v>1498</v>
      </c>
      <c r="D13" s="92" t="s">
        <v>584</v>
      </c>
      <c r="E13" s="47" t="s">
        <v>1510</v>
      </c>
      <c r="F13" s="47"/>
      <c r="G13" s="47"/>
      <c r="H13" s="47" t="s">
        <v>1362</v>
      </c>
      <c r="I13" s="165"/>
      <c r="J13" s="47" t="s">
        <v>1507</v>
      </c>
      <c r="K13" s="546"/>
      <c r="L13" s="49"/>
    </row>
    <row r="14" spans="1:14" ht="15" customHeight="1">
      <c r="A14" s="619" t="s">
        <v>1538</v>
      </c>
      <c r="B14" s="620"/>
      <c r="C14" s="620"/>
      <c r="D14" s="620"/>
      <c r="E14" s="620"/>
      <c r="F14" s="620"/>
      <c r="G14" s="620"/>
      <c r="H14" s="620"/>
      <c r="I14" s="620"/>
      <c r="J14" s="620"/>
      <c r="K14" s="620"/>
      <c r="L14" s="50"/>
    </row>
    <row r="15" spans="1:14" ht="84">
      <c r="A15" s="584">
        <v>2023.01</v>
      </c>
      <c r="B15" s="47" t="s">
        <v>317</v>
      </c>
      <c r="C15" s="559" t="s">
        <v>1551</v>
      </c>
      <c r="D15" s="559" t="s">
        <v>1539</v>
      </c>
      <c r="E15" s="559" t="s">
        <v>1541</v>
      </c>
      <c r="F15" s="559" t="s">
        <v>1767</v>
      </c>
      <c r="G15" s="559" t="s">
        <v>1768</v>
      </c>
      <c r="H15" s="47" t="s">
        <v>1548</v>
      </c>
      <c r="I15" s="553"/>
      <c r="J15" s="553" t="s">
        <v>1507</v>
      </c>
      <c r="K15" s="553"/>
      <c r="L15" s="554"/>
    </row>
    <row r="16" spans="1:14" ht="15" hidden="1" customHeight="1">
      <c r="A16" s="616" t="s">
        <v>171</v>
      </c>
      <c r="B16" s="616"/>
      <c r="C16" s="616"/>
      <c r="D16" s="616"/>
      <c r="E16" s="616"/>
      <c r="F16" s="616"/>
      <c r="G16" s="616"/>
      <c r="H16" s="616"/>
      <c r="I16" s="616"/>
      <c r="J16" s="616"/>
      <c r="K16" s="616"/>
      <c r="L16" s="554"/>
    </row>
    <row r="17" spans="1:14" ht="112" hidden="1">
      <c r="A17" s="555" t="s">
        <v>101</v>
      </c>
      <c r="B17" s="556" t="s">
        <v>168</v>
      </c>
      <c r="C17" s="556" t="s">
        <v>325</v>
      </c>
      <c r="D17" s="557" t="s">
        <v>324</v>
      </c>
      <c r="E17" s="556" t="s">
        <v>323</v>
      </c>
      <c r="F17" s="556"/>
      <c r="G17" s="556"/>
      <c r="H17" s="556" t="s">
        <v>257</v>
      </c>
      <c r="I17" s="558" t="s">
        <v>326</v>
      </c>
      <c r="J17" s="556" t="s">
        <v>169</v>
      </c>
      <c r="K17" s="556"/>
      <c r="L17" s="554"/>
    </row>
    <row r="18" spans="1:14" hidden="1">
      <c r="A18" s="47"/>
      <c r="B18" s="47" t="s">
        <v>168</v>
      </c>
      <c r="C18" s="47"/>
      <c r="D18" s="92"/>
      <c r="E18" s="47"/>
      <c r="F18" s="47"/>
      <c r="G18" s="47"/>
      <c r="H18" s="47"/>
      <c r="I18" s="47"/>
      <c r="J18" s="47" t="s">
        <v>169</v>
      </c>
      <c r="K18" s="47"/>
      <c r="L18" s="47"/>
    </row>
    <row r="19" spans="1:14" hidden="1">
      <c r="A19" s="47"/>
      <c r="B19" s="47" t="s">
        <v>168</v>
      </c>
      <c r="C19" s="47"/>
      <c r="D19" s="92"/>
      <c r="E19" s="47"/>
      <c r="F19" s="47"/>
      <c r="G19" s="47"/>
      <c r="H19" s="47"/>
      <c r="I19" s="47"/>
      <c r="J19" s="47" t="s">
        <v>169</v>
      </c>
      <c r="K19" s="47"/>
      <c r="L19" s="47"/>
    </row>
    <row r="20" spans="1:14" hidden="1">
      <c r="A20" s="47"/>
      <c r="B20" s="47" t="s">
        <v>317</v>
      </c>
      <c r="C20" s="47"/>
      <c r="D20" s="92"/>
      <c r="E20" s="47"/>
      <c r="F20" s="47"/>
      <c r="G20" s="47"/>
      <c r="H20" s="165"/>
      <c r="I20" s="47"/>
      <c r="J20" s="47" t="s">
        <v>169</v>
      </c>
      <c r="K20" s="47"/>
      <c r="L20" s="47"/>
    </row>
    <row r="21" spans="1:14" s="41" customFormat="1" hidden="1">
      <c r="A21" s="47"/>
      <c r="B21" s="47" t="s">
        <v>168</v>
      </c>
      <c r="C21" s="47"/>
      <c r="D21" s="92"/>
      <c r="E21" s="47"/>
      <c r="F21" s="47"/>
      <c r="G21" s="47"/>
      <c r="H21" s="47"/>
      <c r="I21" s="47"/>
      <c r="J21" s="47" t="s">
        <v>169</v>
      </c>
      <c r="K21" s="47"/>
      <c r="L21" s="47"/>
      <c r="M21" s="42"/>
      <c r="N21" s="42"/>
    </row>
    <row r="22" spans="1:14" s="41" customFormat="1" ht="135" customHeight="1">
      <c r="A22" s="47">
        <v>2023.02</v>
      </c>
      <c r="B22" s="47" t="s">
        <v>317</v>
      </c>
      <c r="C22" s="47" t="s">
        <v>1550</v>
      </c>
      <c r="D22" s="92" t="s">
        <v>1540</v>
      </c>
      <c r="E22" s="47" t="s">
        <v>1542</v>
      </c>
      <c r="F22" s="47" t="s">
        <v>1769</v>
      </c>
      <c r="G22" s="47" t="s">
        <v>1770</v>
      </c>
      <c r="H22" s="47" t="s">
        <v>1548</v>
      </c>
      <c r="I22" s="47"/>
      <c r="J22" s="47" t="s">
        <v>1507</v>
      </c>
      <c r="K22" s="47"/>
      <c r="L22" s="47"/>
      <c r="M22" s="42"/>
      <c r="N22" s="42"/>
    </row>
    <row r="23" spans="1:14" s="41" customFormat="1" ht="121.9" customHeight="1">
      <c r="A23" s="47">
        <v>2023.03</v>
      </c>
      <c r="B23" s="47" t="s">
        <v>168</v>
      </c>
      <c r="C23" s="47" t="s">
        <v>1648</v>
      </c>
      <c r="D23" s="92" t="s">
        <v>755</v>
      </c>
      <c r="E23" s="47" t="s">
        <v>1543</v>
      </c>
      <c r="F23" s="47" t="s">
        <v>1771</v>
      </c>
      <c r="G23" s="47" t="s">
        <v>1772</v>
      </c>
      <c r="H23" s="47" t="s">
        <v>1547</v>
      </c>
      <c r="I23" s="47"/>
      <c r="J23" s="47" t="s">
        <v>1507</v>
      </c>
      <c r="K23" s="47"/>
      <c r="L23" s="47"/>
      <c r="M23" s="42"/>
      <c r="N23" s="42"/>
    </row>
    <row r="24" spans="1:14" s="41" customFormat="1" ht="169.15" customHeight="1">
      <c r="A24" s="47">
        <v>2023.04</v>
      </c>
      <c r="B24" s="47" t="s">
        <v>321</v>
      </c>
      <c r="C24" s="47" t="s">
        <v>1649</v>
      </c>
      <c r="D24" s="92" t="s">
        <v>576</v>
      </c>
      <c r="E24" s="47" t="s">
        <v>1549</v>
      </c>
      <c r="F24" s="47" t="s">
        <v>1362</v>
      </c>
      <c r="G24" s="47" t="s">
        <v>1362</v>
      </c>
      <c r="H24" s="47" t="s">
        <v>1362</v>
      </c>
      <c r="I24" s="47"/>
      <c r="J24" s="47" t="s">
        <v>1507</v>
      </c>
      <c r="K24" s="47"/>
      <c r="L24" s="47"/>
      <c r="M24" s="42"/>
      <c r="N24" s="42"/>
    </row>
    <row r="25" spans="1:14" s="41" customFormat="1" ht="138.65" customHeight="1">
      <c r="A25" s="47">
        <v>2023.05</v>
      </c>
      <c r="B25" s="47" t="s">
        <v>317</v>
      </c>
      <c r="C25" s="47" t="s">
        <v>1565</v>
      </c>
      <c r="D25" s="92" t="s">
        <v>578</v>
      </c>
      <c r="E25" s="47" t="s">
        <v>1544</v>
      </c>
      <c r="F25" s="47" t="s">
        <v>1773</v>
      </c>
      <c r="G25" s="47" t="s">
        <v>1774</v>
      </c>
      <c r="H25" s="47" t="s">
        <v>1548</v>
      </c>
      <c r="I25" s="47"/>
      <c r="J25" s="47" t="s">
        <v>1507</v>
      </c>
      <c r="K25" s="47"/>
      <c r="L25" s="47"/>
      <c r="M25" s="42"/>
      <c r="N25" s="42"/>
    </row>
    <row r="26" spans="1:14" s="41" customFormat="1" ht="97.15" customHeight="1">
      <c r="A26" s="47">
        <v>2023.06</v>
      </c>
      <c r="B26" s="47" t="s">
        <v>317</v>
      </c>
      <c r="C26" s="47" t="s">
        <v>1546</v>
      </c>
      <c r="D26" s="92" t="s">
        <v>582</v>
      </c>
      <c r="E26" s="47" t="s">
        <v>1545</v>
      </c>
      <c r="F26" s="47" t="s">
        <v>1775</v>
      </c>
      <c r="G26" s="47" t="s">
        <v>1776</v>
      </c>
      <c r="H26" s="47" t="s">
        <v>1548</v>
      </c>
      <c r="I26" s="47"/>
      <c r="J26" s="47" t="s">
        <v>1507</v>
      </c>
      <c r="K26" s="47"/>
      <c r="L26" s="47"/>
      <c r="M26" s="42"/>
      <c r="N26" s="42"/>
    </row>
    <row r="27" spans="1:14" s="41" customFormat="1">
      <c r="B27" s="44"/>
      <c r="D27" s="45"/>
      <c r="M27" s="42"/>
      <c r="N27" s="42"/>
    </row>
    <row r="28" spans="1:14" s="41" customFormat="1">
      <c r="B28" s="44"/>
      <c r="D28" s="45"/>
      <c r="M28" s="42"/>
      <c r="N28" s="42"/>
    </row>
    <row r="29" spans="1:14" s="41" customFormat="1">
      <c r="B29" s="44"/>
      <c r="D29" s="45"/>
      <c r="M29" s="42"/>
      <c r="N29" s="42"/>
    </row>
    <row r="30" spans="1:14" s="41" customFormat="1">
      <c r="B30" s="44"/>
      <c r="D30" s="45"/>
      <c r="M30" s="42"/>
      <c r="N30" s="42"/>
    </row>
    <row r="31" spans="1:14" s="41" customFormat="1">
      <c r="A31" s="41" t="s">
        <v>16</v>
      </c>
      <c r="B31" s="44"/>
      <c r="D31" s="45"/>
      <c r="M31" s="42"/>
      <c r="N31" s="42"/>
    </row>
    <row r="32" spans="1:14" s="41" customFormat="1">
      <c r="B32" s="44"/>
      <c r="D32" s="45"/>
      <c r="M32" s="42"/>
      <c r="N32" s="42"/>
    </row>
    <row r="33" spans="2:14" s="41" customFormat="1">
      <c r="B33" s="44"/>
      <c r="D33" s="45"/>
      <c r="M33" s="42"/>
      <c r="N33" s="42"/>
    </row>
    <row r="34" spans="2:14" s="41" customFormat="1">
      <c r="B34" s="44"/>
      <c r="D34" s="45"/>
      <c r="M34" s="42"/>
      <c r="N34" s="42"/>
    </row>
    <row r="35" spans="2:14" s="41" customFormat="1">
      <c r="B35" s="44"/>
      <c r="D35" s="45"/>
      <c r="M35" s="42"/>
      <c r="N35" s="42"/>
    </row>
    <row r="36" spans="2:14" s="41" customFormat="1">
      <c r="B36" s="44"/>
      <c r="D36" s="45"/>
      <c r="M36" s="42"/>
      <c r="N36" s="42"/>
    </row>
    <row r="37" spans="2:14" s="41" customFormat="1">
      <c r="B37" s="44"/>
      <c r="D37" s="45"/>
      <c r="M37" s="42"/>
      <c r="N37" s="42"/>
    </row>
    <row r="38" spans="2:14" s="41" customFormat="1">
      <c r="B38" s="44"/>
      <c r="D38" s="45"/>
      <c r="M38" s="42"/>
      <c r="N38" s="42"/>
    </row>
    <row r="39" spans="2:14" s="41" customFormat="1">
      <c r="B39" s="44"/>
      <c r="D39" s="45"/>
      <c r="M39" s="42"/>
      <c r="N39" s="42"/>
    </row>
    <row r="40" spans="2:14" s="41" customFormat="1">
      <c r="B40" s="44"/>
      <c r="D40" s="45"/>
      <c r="M40" s="42"/>
      <c r="N40" s="42"/>
    </row>
    <row r="41" spans="2:14" s="41" customFormat="1">
      <c r="B41" s="44"/>
      <c r="D41" s="45"/>
      <c r="M41" s="42"/>
      <c r="N41" s="42"/>
    </row>
    <row r="42" spans="2:14" s="41" customFormat="1">
      <c r="B42" s="44"/>
      <c r="D42" s="45"/>
      <c r="M42" s="42"/>
      <c r="N42" s="42"/>
    </row>
    <row r="43" spans="2:14" s="41" customFormat="1">
      <c r="B43" s="44"/>
      <c r="D43" s="45"/>
      <c r="M43" s="42"/>
      <c r="N43" s="42"/>
    </row>
    <row r="44" spans="2:14" s="41" customFormat="1">
      <c r="B44" s="44"/>
      <c r="D44" s="45"/>
      <c r="M44" s="42"/>
      <c r="N44" s="42"/>
    </row>
    <row r="45" spans="2:14" s="41" customFormat="1">
      <c r="B45" s="44"/>
      <c r="D45" s="45"/>
      <c r="M45" s="42"/>
      <c r="N45" s="42"/>
    </row>
    <row r="46" spans="2:14" s="41" customFormat="1">
      <c r="B46" s="44"/>
      <c r="D46" s="45"/>
      <c r="M46" s="42"/>
      <c r="N46" s="42"/>
    </row>
    <row r="47" spans="2:14" s="41" customFormat="1">
      <c r="B47" s="44"/>
      <c r="D47" s="45"/>
      <c r="M47" s="42"/>
      <c r="N47" s="42"/>
    </row>
    <row r="48" spans="2:14" s="41" customFormat="1">
      <c r="B48" s="44"/>
      <c r="D48" s="45"/>
      <c r="M48" s="42"/>
      <c r="N48" s="42"/>
    </row>
    <row r="49" spans="2:14" s="41" customFormat="1">
      <c r="B49" s="44"/>
      <c r="D49" s="45"/>
      <c r="M49" s="42"/>
      <c r="N49" s="42"/>
    </row>
    <row r="50" spans="2:14" s="41" customFormat="1">
      <c r="B50" s="44"/>
      <c r="D50" s="45"/>
      <c r="M50" s="42"/>
      <c r="N50" s="42"/>
    </row>
    <row r="51" spans="2:14" s="41" customFormat="1">
      <c r="B51" s="44"/>
      <c r="D51" s="45"/>
      <c r="M51" s="42"/>
      <c r="N51" s="42"/>
    </row>
    <row r="52" spans="2:14">
      <c r="B52" s="44"/>
    </row>
    <row r="53" spans="2:14">
      <c r="B53" s="44"/>
    </row>
    <row r="54" spans="2:14">
      <c r="B54" s="44"/>
    </row>
    <row r="55" spans="2:14">
      <c r="B55" s="44"/>
    </row>
    <row r="56" spans="2:14">
      <c r="B56" s="44"/>
    </row>
    <row r="57" spans="2:14">
      <c r="B57" s="44"/>
    </row>
    <row r="58" spans="2:14">
      <c r="B58" s="44"/>
    </row>
    <row r="59" spans="2:14">
      <c r="B59" s="44"/>
    </row>
    <row r="60" spans="2:14">
      <c r="B60" s="44"/>
    </row>
    <row r="61" spans="2:14">
      <c r="B61" s="44"/>
    </row>
    <row r="62" spans="2:14">
      <c r="B62" s="44"/>
    </row>
    <row r="63" spans="2:14">
      <c r="B63" s="44"/>
    </row>
    <row r="64" spans="2:14">
      <c r="B64" s="44"/>
    </row>
    <row r="65" spans="2:2">
      <c r="B65" s="44"/>
    </row>
    <row r="66" spans="2:2">
      <c r="B66" s="44"/>
    </row>
    <row r="67" spans="2:2">
      <c r="B67" s="44"/>
    </row>
    <row r="68" spans="2:2">
      <c r="B68" s="44"/>
    </row>
    <row r="69" spans="2:2">
      <c r="B69" s="44"/>
    </row>
    <row r="70" spans="2:2">
      <c r="B70" s="44"/>
    </row>
    <row r="71" spans="2:2">
      <c r="B71" s="44"/>
    </row>
    <row r="72" spans="2:2">
      <c r="B72" s="44"/>
    </row>
    <row r="73" spans="2:2">
      <c r="B73" s="44"/>
    </row>
    <row r="74" spans="2:2">
      <c r="B74" s="44"/>
    </row>
    <row r="75" spans="2:2">
      <c r="B75" s="44"/>
    </row>
    <row r="76" spans="2:2">
      <c r="B76" s="44"/>
    </row>
    <row r="77" spans="2:2">
      <c r="B77" s="44"/>
    </row>
    <row r="78" spans="2:2">
      <c r="B78" s="44"/>
    </row>
    <row r="79" spans="2:2">
      <c r="B79" s="44"/>
    </row>
    <row r="80" spans="2:2">
      <c r="B80" s="44"/>
    </row>
    <row r="81" spans="2:2">
      <c r="B81" s="44"/>
    </row>
    <row r="82" spans="2:2">
      <c r="B82" s="44"/>
    </row>
    <row r="83" spans="2:2">
      <c r="B83" s="44"/>
    </row>
    <row r="84" spans="2:2">
      <c r="B84" s="44"/>
    </row>
    <row r="85" spans="2:2">
      <c r="B85" s="44"/>
    </row>
    <row r="86" spans="2:2">
      <c r="B86" s="44"/>
    </row>
    <row r="87" spans="2:2">
      <c r="B87" s="44"/>
    </row>
    <row r="88" spans="2:2">
      <c r="B88" s="44"/>
    </row>
    <row r="89" spans="2:2">
      <c r="B89" s="44"/>
    </row>
    <row r="90" spans="2:2">
      <c r="B90" s="44"/>
    </row>
    <row r="91" spans="2:2">
      <c r="B91" s="44"/>
    </row>
    <row r="92" spans="2:2">
      <c r="B92" s="44"/>
    </row>
    <row r="93" spans="2:2">
      <c r="B93" s="44"/>
    </row>
    <row r="94" spans="2:2">
      <c r="B94" s="44"/>
    </row>
    <row r="95" spans="2:2">
      <c r="B95" s="44"/>
    </row>
    <row r="96" spans="2:2">
      <c r="B96" s="44"/>
    </row>
    <row r="97" spans="2:2">
      <c r="B97" s="44"/>
    </row>
    <row r="98" spans="2:2">
      <c r="B98" s="44"/>
    </row>
    <row r="99" spans="2:2">
      <c r="B99" s="44"/>
    </row>
    <row r="100" spans="2:2">
      <c r="B100" s="44"/>
    </row>
    <row r="101" spans="2:2">
      <c r="B101" s="44"/>
    </row>
    <row r="102" spans="2:2">
      <c r="B102" s="44"/>
    </row>
    <row r="103" spans="2:2">
      <c r="B103" s="44"/>
    </row>
    <row r="104" spans="2:2">
      <c r="B104" s="44"/>
    </row>
    <row r="105" spans="2:2">
      <c r="B105" s="44"/>
    </row>
    <row r="106" spans="2:2">
      <c r="B106" s="44"/>
    </row>
    <row r="107" spans="2:2">
      <c r="B107" s="44"/>
    </row>
    <row r="108" spans="2:2">
      <c r="B108" s="44"/>
    </row>
    <row r="109" spans="2:2">
      <c r="B109" s="44"/>
    </row>
    <row r="110" spans="2:2">
      <c r="B110" s="44"/>
    </row>
    <row r="111" spans="2:2">
      <c r="B111" s="44"/>
    </row>
    <row r="112" spans="2:2">
      <c r="B112" s="44"/>
    </row>
    <row r="113" spans="2:2">
      <c r="B113" s="44"/>
    </row>
    <row r="114" spans="2:2">
      <c r="B114" s="44"/>
    </row>
    <row r="115" spans="2:2">
      <c r="B115" s="44"/>
    </row>
    <row r="116" spans="2:2">
      <c r="B116" s="44"/>
    </row>
    <row r="117" spans="2:2">
      <c r="B117" s="44"/>
    </row>
    <row r="118" spans="2:2">
      <c r="B118" s="44"/>
    </row>
    <row r="119" spans="2:2">
      <c r="B119" s="44"/>
    </row>
    <row r="120" spans="2:2">
      <c r="B120" s="44"/>
    </row>
    <row r="121" spans="2:2">
      <c r="B121" s="44"/>
    </row>
    <row r="122" spans="2:2">
      <c r="B122" s="44"/>
    </row>
    <row r="123" spans="2:2">
      <c r="B123" s="44"/>
    </row>
    <row r="124" spans="2:2">
      <c r="B124" s="44"/>
    </row>
    <row r="125" spans="2:2">
      <c r="B125" s="44"/>
    </row>
    <row r="126" spans="2:2">
      <c r="B126" s="44"/>
    </row>
    <row r="127" spans="2:2">
      <c r="B127" s="44"/>
    </row>
    <row r="128" spans="2:2">
      <c r="B128" s="44"/>
    </row>
    <row r="129" spans="2:14">
      <c r="B129" s="166"/>
    </row>
    <row r="130" spans="2:14">
      <c r="B130" s="167"/>
    </row>
    <row r="131" spans="2:14">
      <c r="B131" s="167"/>
    </row>
    <row r="132" spans="2:14" s="41" customFormat="1">
      <c r="B132" s="167"/>
      <c r="D132" s="45"/>
      <c r="M132" s="42"/>
      <c r="N132" s="42"/>
    </row>
    <row r="133" spans="2:14" s="41" customFormat="1">
      <c r="B133" s="167"/>
      <c r="D133" s="45"/>
      <c r="M133" s="42"/>
      <c r="N133" s="42"/>
    </row>
    <row r="134" spans="2:14" s="41" customFormat="1">
      <c r="B134" s="167"/>
      <c r="D134" s="45"/>
      <c r="M134" s="42"/>
      <c r="N134" s="42"/>
    </row>
    <row r="135" spans="2:14" s="41" customFormat="1">
      <c r="B135" s="167"/>
      <c r="D135" s="45"/>
      <c r="M135" s="42"/>
      <c r="N135" s="42"/>
    </row>
    <row r="136" spans="2:14" s="41" customFormat="1">
      <c r="B136" s="167"/>
      <c r="D136" s="45"/>
      <c r="M136" s="42"/>
      <c r="N136" s="42"/>
    </row>
    <row r="137" spans="2:14" s="41" customFormat="1">
      <c r="B137" s="167"/>
      <c r="D137" s="45"/>
      <c r="M137" s="42"/>
      <c r="N137" s="42"/>
    </row>
    <row r="138" spans="2:14" s="41" customFormat="1">
      <c r="B138" s="167"/>
      <c r="D138" s="45"/>
      <c r="M138" s="42"/>
      <c r="N138" s="42"/>
    </row>
    <row r="139" spans="2:14" s="41" customFormat="1">
      <c r="B139" s="167"/>
      <c r="D139" s="45"/>
      <c r="M139" s="42"/>
      <c r="N139" s="42"/>
    </row>
    <row r="140" spans="2:14" s="41" customFormat="1">
      <c r="B140" s="167"/>
      <c r="D140" s="45"/>
      <c r="M140" s="42"/>
      <c r="N140" s="42"/>
    </row>
    <row r="141" spans="2:14" s="41" customFormat="1">
      <c r="B141" s="167"/>
      <c r="D141" s="45"/>
      <c r="M141" s="42"/>
      <c r="N141" s="42"/>
    </row>
    <row r="142" spans="2:14" s="41" customFormat="1">
      <c r="B142" s="167"/>
      <c r="D142" s="45"/>
      <c r="M142" s="42"/>
      <c r="N142" s="42"/>
    </row>
    <row r="143" spans="2:14" s="41" customFormat="1">
      <c r="B143" s="167"/>
      <c r="D143" s="45"/>
      <c r="M143" s="42"/>
      <c r="N143" s="42"/>
    </row>
    <row r="144" spans="2:14" s="41" customFormat="1">
      <c r="B144" s="167"/>
      <c r="D144" s="45"/>
      <c r="M144" s="42"/>
      <c r="N144" s="42"/>
    </row>
    <row r="145" spans="2:14" s="41" customFormat="1">
      <c r="B145" s="167"/>
      <c r="D145" s="45"/>
      <c r="M145" s="42"/>
      <c r="N145" s="42"/>
    </row>
    <row r="146" spans="2:14" s="41" customFormat="1">
      <c r="B146" s="167"/>
      <c r="D146" s="45"/>
      <c r="M146" s="42"/>
      <c r="N146" s="42"/>
    </row>
    <row r="147" spans="2:14" s="41" customFormat="1">
      <c r="B147" s="167"/>
      <c r="D147" s="45"/>
      <c r="M147" s="42"/>
      <c r="N147" s="42"/>
    </row>
    <row r="148" spans="2:14" s="41" customFormat="1">
      <c r="B148" s="167"/>
      <c r="D148" s="45"/>
      <c r="M148" s="42"/>
      <c r="N148" s="42"/>
    </row>
    <row r="149" spans="2:14" s="41" customFormat="1">
      <c r="B149" s="167"/>
      <c r="D149" s="45"/>
      <c r="M149" s="42"/>
      <c r="N149" s="42"/>
    </row>
    <row r="150" spans="2:14" s="41" customFormat="1">
      <c r="B150" s="167"/>
      <c r="D150" s="45"/>
      <c r="M150" s="42"/>
      <c r="N150" s="42"/>
    </row>
    <row r="151" spans="2:14" s="41" customFormat="1">
      <c r="B151" s="167"/>
      <c r="D151" s="45"/>
      <c r="M151" s="42"/>
      <c r="N151" s="42"/>
    </row>
    <row r="152" spans="2:14" s="41" customFormat="1">
      <c r="B152" s="167"/>
      <c r="D152" s="45"/>
      <c r="M152" s="42"/>
      <c r="N152" s="42"/>
    </row>
    <row r="153" spans="2:14" s="41" customFormat="1">
      <c r="B153" s="167"/>
      <c r="D153" s="45"/>
      <c r="M153" s="42"/>
      <c r="N153" s="42"/>
    </row>
    <row r="154" spans="2:14" s="41" customFormat="1">
      <c r="B154" s="167"/>
      <c r="D154" s="45"/>
      <c r="M154" s="42"/>
      <c r="N154" s="42"/>
    </row>
    <row r="155" spans="2:14" s="41" customFormat="1">
      <c r="B155" s="167"/>
      <c r="D155" s="45"/>
      <c r="M155" s="42"/>
      <c r="N155" s="42"/>
    </row>
    <row r="156" spans="2:14" s="41" customFormat="1">
      <c r="B156" s="167"/>
      <c r="D156" s="45"/>
      <c r="M156" s="42"/>
      <c r="N156" s="42"/>
    </row>
    <row r="157" spans="2:14" s="41" customFormat="1">
      <c r="B157" s="167"/>
      <c r="D157" s="45"/>
      <c r="M157" s="42"/>
      <c r="N157" s="42"/>
    </row>
    <row r="158" spans="2:14" s="41" customFormat="1">
      <c r="B158" s="167"/>
      <c r="D158" s="45"/>
      <c r="M158" s="42"/>
      <c r="N158" s="42"/>
    </row>
    <row r="159" spans="2:14" s="41" customFormat="1">
      <c r="B159" s="167"/>
      <c r="D159" s="45"/>
      <c r="M159" s="42"/>
      <c r="N159" s="42"/>
    </row>
    <row r="160" spans="2:14" s="41" customFormat="1">
      <c r="B160" s="167"/>
      <c r="D160" s="45"/>
      <c r="M160" s="42"/>
      <c r="N160" s="42"/>
    </row>
    <row r="161" spans="2:14" s="41" customFormat="1">
      <c r="B161" s="167"/>
      <c r="D161" s="45"/>
      <c r="M161" s="42"/>
      <c r="N161" s="42"/>
    </row>
    <row r="162" spans="2:14" s="41" customFormat="1">
      <c r="B162" s="167"/>
      <c r="D162" s="45"/>
      <c r="M162" s="42"/>
      <c r="N162" s="42"/>
    </row>
    <row r="163" spans="2:14" s="41" customFormat="1">
      <c r="B163" s="167"/>
      <c r="D163" s="45"/>
      <c r="M163" s="42"/>
      <c r="N163" s="42"/>
    </row>
    <row r="164" spans="2:14" s="41" customFormat="1">
      <c r="B164" s="167"/>
      <c r="D164" s="45"/>
      <c r="M164" s="42"/>
      <c r="N164" s="42"/>
    </row>
    <row r="165" spans="2:14" s="41" customFormat="1">
      <c r="B165" s="167"/>
      <c r="D165" s="45"/>
      <c r="M165" s="42"/>
      <c r="N165" s="42"/>
    </row>
    <row r="166" spans="2:14" s="41" customFormat="1">
      <c r="B166" s="167"/>
      <c r="D166" s="45"/>
      <c r="M166" s="42"/>
      <c r="N166" s="42"/>
    </row>
    <row r="167" spans="2:14" s="41" customFormat="1">
      <c r="B167" s="167"/>
      <c r="D167" s="45"/>
      <c r="M167" s="42"/>
      <c r="N167" s="42"/>
    </row>
    <row r="168" spans="2:14" s="41" customFormat="1">
      <c r="B168" s="167"/>
      <c r="D168" s="45"/>
      <c r="M168" s="42"/>
      <c r="N168" s="42"/>
    </row>
    <row r="169" spans="2:14" s="41" customFormat="1">
      <c r="B169" s="167"/>
      <c r="D169" s="45"/>
      <c r="M169" s="42"/>
      <c r="N169" s="42"/>
    </row>
    <row r="170" spans="2:14" s="41" customFormat="1">
      <c r="B170" s="167"/>
      <c r="D170" s="45"/>
      <c r="M170" s="42"/>
      <c r="N170" s="42"/>
    </row>
    <row r="171" spans="2:14" s="41" customFormat="1">
      <c r="B171" s="167"/>
      <c r="D171" s="45"/>
      <c r="M171" s="42"/>
      <c r="N171" s="42"/>
    </row>
    <row r="172" spans="2:14" s="41" customFormat="1">
      <c r="B172" s="167"/>
      <c r="D172" s="45"/>
      <c r="M172" s="42"/>
      <c r="N172" s="42"/>
    </row>
    <row r="173" spans="2:14" s="41" customFormat="1">
      <c r="B173" s="167"/>
      <c r="D173" s="45"/>
      <c r="M173" s="42"/>
      <c r="N173" s="42"/>
    </row>
    <row r="174" spans="2:14" s="41" customFormat="1">
      <c r="B174" s="167"/>
      <c r="D174" s="45"/>
      <c r="M174" s="42"/>
      <c r="N174" s="42"/>
    </row>
    <row r="175" spans="2:14" s="41" customFormat="1">
      <c r="B175" s="167"/>
      <c r="D175" s="45"/>
      <c r="M175" s="42"/>
      <c r="N175" s="42"/>
    </row>
    <row r="176" spans="2:14" s="41" customFormat="1">
      <c r="B176" s="167"/>
      <c r="D176" s="45"/>
      <c r="M176" s="42"/>
      <c r="N176" s="42"/>
    </row>
    <row r="177" spans="2:14" s="41" customFormat="1">
      <c r="B177" s="167"/>
      <c r="D177" s="45"/>
      <c r="M177" s="42"/>
      <c r="N177" s="42"/>
    </row>
    <row r="178" spans="2:14" s="41" customFormat="1">
      <c r="B178" s="167"/>
      <c r="D178" s="45"/>
      <c r="M178" s="42"/>
      <c r="N178" s="42"/>
    </row>
    <row r="179" spans="2:14" s="41" customFormat="1">
      <c r="B179" s="167"/>
      <c r="D179" s="45"/>
      <c r="M179" s="42"/>
      <c r="N179" s="42"/>
    </row>
    <row r="180" spans="2:14" s="41" customFormat="1">
      <c r="B180" s="167"/>
      <c r="D180" s="45"/>
      <c r="M180" s="42"/>
      <c r="N180" s="42"/>
    </row>
    <row r="181" spans="2:14" s="41" customFormat="1">
      <c r="B181" s="167"/>
      <c r="D181" s="45"/>
      <c r="M181" s="42"/>
      <c r="N181" s="42"/>
    </row>
    <row r="182" spans="2:14" s="41" customFormat="1">
      <c r="B182" s="167"/>
      <c r="D182" s="45"/>
      <c r="M182" s="42"/>
      <c r="N182" s="42"/>
    </row>
    <row r="183" spans="2:14" s="41" customFormat="1">
      <c r="B183" s="167"/>
      <c r="D183" s="45"/>
      <c r="M183" s="42"/>
      <c r="N183" s="42"/>
    </row>
    <row r="184" spans="2:14" s="41" customFormat="1">
      <c r="B184" s="167"/>
      <c r="D184" s="45"/>
      <c r="M184" s="42"/>
      <c r="N184" s="42"/>
    </row>
    <row r="185" spans="2:14" s="41" customFormat="1">
      <c r="B185" s="167"/>
      <c r="D185" s="45"/>
      <c r="M185" s="42"/>
      <c r="N185" s="42"/>
    </row>
    <row r="186" spans="2:14" s="41" customFormat="1">
      <c r="B186" s="167"/>
      <c r="D186" s="45"/>
      <c r="M186" s="42"/>
      <c r="N186" s="42"/>
    </row>
    <row r="187" spans="2:14" s="41" customFormat="1">
      <c r="B187" s="167"/>
      <c r="D187" s="45"/>
      <c r="M187" s="42"/>
      <c r="N187" s="42"/>
    </row>
    <row r="188" spans="2:14" s="41" customFormat="1">
      <c r="B188" s="167"/>
      <c r="D188" s="45"/>
      <c r="M188" s="42"/>
      <c r="N188" s="42"/>
    </row>
    <row r="189" spans="2:14" s="41" customFormat="1">
      <c r="B189" s="167"/>
      <c r="D189" s="45"/>
      <c r="M189" s="42"/>
      <c r="N189" s="42"/>
    </row>
    <row r="190" spans="2:14" s="41" customFormat="1">
      <c r="B190" s="167"/>
      <c r="D190" s="45"/>
      <c r="M190" s="42"/>
      <c r="N190" s="42"/>
    </row>
    <row r="191" spans="2:14" s="41" customFormat="1">
      <c r="B191" s="167"/>
      <c r="D191" s="45"/>
      <c r="M191" s="42"/>
      <c r="N191" s="42"/>
    </row>
    <row r="192" spans="2:14" s="41" customFormat="1">
      <c r="B192" s="167"/>
      <c r="D192" s="45"/>
      <c r="M192" s="42"/>
      <c r="N192" s="42"/>
    </row>
    <row r="193" spans="2:14" s="41" customFormat="1">
      <c r="B193" s="167"/>
      <c r="D193" s="45"/>
      <c r="M193" s="42"/>
      <c r="N193" s="42"/>
    </row>
    <row r="194" spans="2:14" s="41" customFormat="1">
      <c r="B194" s="167"/>
      <c r="D194" s="45"/>
      <c r="M194" s="42"/>
      <c r="N194" s="42"/>
    </row>
    <row r="195" spans="2:14" s="41" customFormat="1">
      <c r="B195" s="167"/>
      <c r="D195" s="45"/>
      <c r="M195" s="42"/>
      <c r="N195" s="42"/>
    </row>
    <row r="196" spans="2:14" s="41" customFormat="1">
      <c r="B196" s="167"/>
      <c r="D196" s="45"/>
      <c r="M196" s="42"/>
      <c r="N196" s="42"/>
    </row>
    <row r="197" spans="2:14" s="41" customFormat="1">
      <c r="B197" s="167"/>
      <c r="D197" s="45"/>
      <c r="M197" s="42"/>
      <c r="N197" s="42"/>
    </row>
    <row r="198" spans="2:14" s="41" customFormat="1">
      <c r="B198" s="167"/>
      <c r="D198" s="45"/>
      <c r="M198" s="42"/>
      <c r="N198" s="42"/>
    </row>
    <row r="199" spans="2:14" s="41" customFormat="1">
      <c r="B199" s="167"/>
      <c r="D199" s="45"/>
      <c r="M199" s="42"/>
      <c r="N199" s="42"/>
    </row>
    <row r="200" spans="2:14" s="41" customFormat="1">
      <c r="B200" s="167"/>
      <c r="D200" s="45"/>
      <c r="M200" s="42"/>
      <c r="N200" s="42"/>
    </row>
    <row r="201" spans="2:14" s="41" customFormat="1">
      <c r="B201" s="167"/>
      <c r="D201" s="45"/>
      <c r="M201" s="42"/>
      <c r="N201" s="42"/>
    </row>
    <row r="202" spans="2:14" s="41" customFormat="1">
      <c r="B202" s="167"/>
      <c r="D202" s="45"/>
      <c r="M202" s="42"/>
      <c r="N202" s="42"/>
    </row>
    <row r="203" spans="2:14" s="41" customFormat="1">
      <c r="B203" s="167"/>
      <c r="D203" s="45"/>
      <c r="M203" s="42"/>
      <c r="N203" s="42"/>
    </row>
    <row r="204" spans="2:14" s="41" customFormat="1">
      <c r="B204" s="167"/>
      <c r="D204" s="45"/>
      <c r="M204" s="42"/>
      <c r="N204" s="42"/>
    </row>
    <row r="205" spans="2:14" s="41" customFormat="1">
      <c r="B205" s="167"/>
      <c r="D205" s="45"/>
      <c r="M205" s="42"/>
      <c r="N205" s="42"/>
    </row>
    <row r="206" spans="2:14" s="41" customFormat="1">
      <c r="B206" s="167"/>
      <c r="D206" s="45"/>
      <c r="M206" s="42"/>
      <c r="N206" s="42"/>
    </row>
    <row r="207" spans="2:14" s="41" customFormat="1">
      <c r="B207" s="167"/>
      <c r="D207" s="45"/>
      <c r="M207" s="42"/>
      <c r="N207" s="42"/>
    </row>
    <row r="208" spans="2:14" s="41" customFormat="1">
      <c r="B208" s="167"/>
      <c r="D208" s="45"/>
      <c r="M208" s="42"/>
      <c r="N208" s="42"/>
    </row>
    <row r="209" spans="2:14" s="41" customFormat="1">
      <c r="B209" s="167"/>
      <c r="D209" s="45"/>
      <c r="M209" s="42"/>
      <c r="N209" s="42"/>
    </row>
    <row r="210" spans="2:14" s="41" customFormat="1">
      <c r="B210" s="167"/>
      <c r="D210" s="45"/>
      <c r="M210" s="42"/>
      <c r="N210" s="42"/>
    </row>
    <row r="211" spans="2:14" s="41" customFormat="1">
      <c r="B211" s="167"/>
      <c r="D211" s="45"/>
      <c r="M211" s="42"/>
      <c r="N211" s="42"/>
    </row>
    <row r="212" spans="2:14" s="41" customFormat="1">
      <c r="B212" s="167"/>
      <c r="D212" s="45"/>
      <c r="M212" s="42"/>
      <c r="N212" s="42"/>
    </row>
    <row r="213" spans="2:14" s="41" customFormat="1">
      <c r="B213" s="167"/>
      <c r="D213" s="45"/>
      <c r="M213" s="42"/>
      <c r="N213" s="42"/>
    </row>
    <row r="214" spans="2:14" s="41" customFormat="1">
      <c r="B214" s="167"/>
      <c r="D214" s="45"/>
      <c r="M214" s="42"/>
      <c r="N214" s="42"/>
    </row>
    <row r="215" spans="2:14" s="41" customFormat="1">
      <c r="B215" s="167"/>
      <c r="D215" s="45"/>
      <c r="M215" s="42"/>
      <c r="N215" s="42"/>
    </row>
    <row r="216" spans="2:14" s="41" customFormat="1">
      <c r="B216" s="167"/>
      <c r="D216" s="45"/>
      <c r="M216" s="42"/>
      <c r="N216" s="42"/>
    </row>
    <row r="217" spans="2:14" s="41" customFormat="1">
      <c r="B217" s="167"/>
      <c r="D217" s="45"/>
      <c r="M217" s="42"/>
      <c r="N217" s="42"/>
    </row>
    <row r="218" spans="2:14" s="41" customFormat="1">
      <c r="B218" s="167"/>
      <c r="D218" s="45"/>
      <c r="M218" s="42"/>
      <c r="N218" s="42"/>
    </row>
    <row r="219" spans="2:14" s="41" customFormat="1">
      <c r="B219" s="167"/>
      <c r="D219" s="45"/>
      <c r="M219" s="42"/>
      <c r="N219" s="42"/>
    </row>
    <row r="220" spans="2:14" s="41" customFormat="1">
      <c r="B220" s="167"/>
      <c r="D220" s="45"/>
      <c r="M220" s="42"/>
      <c r="N220" s="42"/>
    </row>
    <row r="221" spans="2:14" s="41" customFormat="1">
      <c r="B221" s="167"/>
      <c r="D221" s="45"/>
      <c r="M221" s="42"/>
      <c r="N221" s="42"/>
    </row>
    <row r="222" spans="2:14" s="41" customFormat="1">
      <c r="B222" s="167"/>
      <c r="D222" s="45"/>
      <c r="M222" s="42"/>
      <c r="N222" s="42"/>
    </row>
    <row r="223" spans="2:14" s="41" customFormat="1">
      <c r="B223" s="167"/>
      <c r="D223" s="45"/>
      <c r="M223" s="42"/>
      <c r="N223" s="42"/>
    </row>
    <row r="224" spans="2:14" s="41" customFormat="1">
      <c r="B224" s="167"/>
      <c r="D224" s="45"/>
      <c r="M224" s="42"/>
      <c r="N224" s="42"/>
    </row>
    <row r="225" spans="2:14" s="41" customFormat="1">
      <c r="B225" s="167"/>
      <c r="D225" s="45"/>
      <c r="M225" s="42"/>
      <c r="N225" s="42"/>
    </row>
    <row r="226" spans="2:14" s="41" customFormat="1">
      <c r="B226" s="167"/>
      <c r="D226" s="45"/>
      <c r="M226" s="42"/>
      <c r="N226" s="42"/>
    </row>
    <row r="227" spans="2:14" s="41" customFormat="1">
      <c r="B227" s="167"/>
      <c r="D227" s="45"/>
      <c r="M227" s="42"/>
      <c r="N227" s="42"/>
    </row>
    <row r="228" spans="2:14" s="41" customFormat="1">
      <c r="B228" s="167"/>
      <c r="D228" s="45"/>
      <c r="M228" s="42"/>
      <c r="N228" s="42"/>
    </row>
    <row r="229" spans="2:14" s="41" customFormat="1">
      <c r="B229" s="167"/>
      <c r="D229" s="45"/>
      <c r="M229" s="42"/>
      <c r="N229" s="42"/>
    </row>
    <row r="230" spans="2:14" s="41" customFormat="1">
      <c r="B230" s="167"/>
      <c r="D230" s="45"/>
      <c r="M230" s="42"/>
      <c r="N230" s="42"/>
    </row>
    <row r="231" spans="2:14" s="41" customFormat="1">
      <c r="B231" s="167"/>
      <c r="D231" s="45"/>
      <c r="M231" s="42"/>
      <c r="N231" s="42"/>
    </row>
    <row r="232" spans="2:14" s="41" customFormat="1">
      <c r="B232" s="167"/>
      <c r="D232" s="45"/>
      <c r="M232" s="42"/>
      <c r="N232" s="42"/>
    </row>
    <row r="233" spans="2:14" s="41" customFormat="1">
      <c r="B233" s="167"/>
      <c r="D233" s="45"/>
      <c r="M233" s="42"/>
      <c r="N233" s="42"/>
    </row>
    <row r="234" spans="2:14" s="41" customFormat="1">
      <c r="B234" s="167"/>
      <c r="D234" s="45"/>
      <c r="M234" s="42"/>
      <c r="N234" s="42"/>
    </row>
    <row r="235" spans="2:14" s="41" customFormat="1">
      <c r="B235" s="167"/>
      <c r="D235" s="45"/>
      <c r="M235" s="42"/>
      <c r="N235" s="42"/>
    </row>
    <row r="236" spans="2:14" s="41" customFormat="1">
      <c r="B236" s="167"/>
      <c r="D236" s="45"/>
      <c r="M236" s="42"/>
      <c r="N236" s="42"/>
    </row>
    <row r="237" spans="2:14" s="41" customFormat="1">
      <c r="B237" s="167"/>
      <c r="D237" s="45"/>
      <c r="M237" s="42"/>
      <c r="N237" s="42"/>
    </row>
    <row r="238" spans="2:14" s="41" customFormat="1">
      <c r="B238" s="167"/>
      <c r="D238" s="45"/>
      <c r="M238" s="42"/>
      <c r="N238" s="42"/>
    </row>
    <row r="239" spans="2:14" s="41" customFormat="1">
      <c r="B239" s="167"/>
      <c r="D239" s="45"/>
      <c r="M239" s="42"/>
      <c r="N239" s="42"/>
    </row>
    <row r="240" spans="2:14" s="41" customFormat="1">
      <c r="B240" s="167"/>
      <c r="D240" s="45"/>
      <c r="M240" s="42"/>
      <c r="N240" s="42"/>
    </row>
    <row r="241" spans="2:14" s="41" customFormat="1">
      <c r="B241" s="167"/>
      <c r="D241" s="45"/>
      <c r="M241" s="42"/>
      <c r="N241" s="42"/>
    </row>
    <row r="242" spans="2:14" s="41" customFormat="1">
      <c r="B242" s="167"/>
      <c r="D242" s="45"/>
      <c r="M242" s="42"/>
      <c r="N242" s="42"/>
    </row>
    <row r="243" spans="2:14" s="41" customFormat="1">
      <c r="B243" s="167"/>
      <c r="D243" s="45"/>
      <c r="M243" s="42"/>
      <c r="N243" s="42"/>
    </row>
    <row r="244" spans="2:14" s="41" customFormat="1">
      <c r="B244" s="167"/>
      <c r="D244" s="45"/>
      <c r="M244" s="42"/>
      <c r="N244" s="42"/>
    </row>
    <row r="245" spans="2:14" s="41" customFormat="1">
      <c r="B245" s="167"/>
      <c r="D245" s="45"/>
      <c r="M245" s="42"/>
      <c r="N245" s="42"/>
    </row>
    <row r="246" spans="2:14" s="41" customFormat="1">
      <c r="B246" s="167"/>
      <c r="D246" s="45"/>
      <c r="M246" s="42"/>
      <c r="N246" s="42"/>
    </row>
    <row r="247" spans="2:14" s="41" customFormat="1">
      <c r="B247" s="167"/>
      <c r="D247" s="45"/>
      <c r="M247" s="42"/>
      <c r="N247" s="42"/>
    </row>
    <row r="248" spans="2:14" s="41" customFormat="1">
      <c r="B248" s="167"/>
      <c r="D248" s="45"/>
      <c r="M248" s="42"/>
      <c r="N248" s="42"/>
    </row>
    <row r="249" spans="2:14" s="41" customFormat="1">
      <c r="B249" s="167"/>
      <c r="D249" s="45"/>
      <c r="M249" s="42"/>
      <c r="N249" s="42"/>
    </row>
    <row r="250" spans="2:14" s="41" customFormat="1">
      <c r="B250" s="167"/>
      <c r="D250" s="45"/>
      <c r="M250" s="42"/>
      <c r="N250" s="42"/>
    </row>
    <row r="251" spans="2:14" s="41" customFormat="1">
      <c r="B251" s="167"/>
      <c r="D251" s="45"/>
      <c r="M251" s="42"/>
      <c r="N251" s="42"/>
    </row>
    <row r="252" spans="2:14" s="41" customFormat="1">
      <c r="B252" s="167"/>
      <c r="D252" s="45"/>
      <c r="M252" s="42"/>
      <c r="N252" s="42"/>
    </row>
    <row r="253" spans="2:14" s="41" customFormat="1">
      <c r="B253" s="167"/>
      <c r="D253" s="45"/>
      <c r="M253" s="42"/>
      <c r="N253" s="42"/>
    </row>
    <row r="254" spans="2:14" s="41" customFormat="1">
      <c r="B254" s="167"/>
      <c r="D254" s="45"/>
      <c r="M254" s="42"/>
      <c r="N254" s="42"/>
    </row>
    <row r="255" spans="2:14" s="41" customFormat="1">
      <c r="B255" s="167"/>
      <c r="D255" s="45"/>
      <c r="M255" s="42"/>
      <c r="N255" s="42"/>
    </row>
    <row r="256" spans="2:14" s="41" customFormat="1">
      <c r="B256" s="167"/>
      <c r="D256" s="45"/>
      <c r="M256" s="42"/>
      <c r="N256" s="42"/>
    </row>
    <row r="257" spans="2:14" s="41" customFormat="1">
      <c r="B257" s="167"/>
      <c r="D257" s="45"/>
      <c r="M257" s="42"/>
      <c r="N257" s="42"/>
    </row>
    <row r="258" spans="2:14" s="41" customFormat="1">
      <c r="B258" s="167"/>
      <c r="D258" s="45"/>
      <c r="M258" s="42"/>
      <c r="N258" s="42"/>
    </row>
    <row r="259" spans="2:14" s="41" customFormat="1">
      <c r="B259" s="167"/>
      <c r="D259" s="45"/>
      <c r="M259" s="42"/>
      <c r="N259" s="42"/>
    </row>
    <row r="260" spans="2:14" s="41" customFormat="1">
      <c r="B260" s="167"/>
      <c r="D260" s="45"/>
      <c r="M260" s="42"/>
      <c r="N260" s="42"/>
    </row>
    <row r="261" spans="2:14" s="41" customFormat="1">
      <c r="B261" s="167"/>
      <c r="D261" s="45"/>
      <c r="M261" s="42"/>
      <c r="N261" s="42"/>
    </row>
    <row r="262" spans="2:14" s="41" customFormat="1">
      <c r="B262" s="167"/>
      <c r="D262" s="45"/>
      <c r="M262" s="42"/>
      <c r="N262" s="42"/>
    </row>
    <row r="263" spans="2:14" s="41" customFormat="1">
      <c r="B263" s="167"/>
      <c r="D263" s="45"/>
      <c r="M263" s="42"/>
      <c r="N263" s="42"/>
    </row>
    <row r="264" spans="2:14" s="41" customFormat="1">
      <c r="B264" s="167"/>
      <c r="D264" s="45"/>
      <c r="M264" s="42"/>
      <c r="N264" s="42"/>
    </row>
    <row r="265" spans="2:14" s="41" customFormat="1">
      <c r="B265" s="167"/>
      <c r="D265" s="45"/>
      <c r="M265" s="42"/>
      <c r="N265" s="42"/>
    </row>
    <row r="266" spans="2:14" s="41" customFormat="1">
      <c r="B266" s="167"/>
      <c r="D266" s="45"/>
      <c r="M266" s="42"/>
      <c r="N266" s="42"/>
    </row>
    <row r="267" spans="2:14" s="41" customFormat="1">
      <c r="B267" s="167"/>
      <c r="D267" s="45"/>
      <c r="M267" s="42"/>
      <c r="N267" s="42"/>
    </row>
    <row r="268" spans="2:14" s="41" customFormat="1">
      <c r="B268" s="167"/>
      <c r="D268" s="45"/>
      <c r="M268" s="42"/>
      <c r="N268" s="42"/>
    </row>
    <row r="269" spans="2:14" s="41" customFormat="1">
      <c r="B269" s="167"/>
      <c r="D269" s="45"/>
      <c r="M269" s="42"/>
      <c r="N269" s="42"/>
    </row>
    <row r="270" spans="2:14" s="41" customFormat="1">
      <c r="B270" s="167"/>
      <c r="D270" s="45"/>
      <c r="M270" s="42"/>
      <c r="N270" s="42"/>
    </row>
    <row r="271" spans="2:14" s="41" customFormat="1">
      <c r="B271" s="167"/>
      <c r="D271" s="45"/>
      <c r="M271" s="42"/>
      <c r="N271" s="42"/>
    </row>
    <row r="272" spans="2:14" s="41" customFormat="1">
      <c r="B272" s="167"/>
      <c r="D272" s="45"/>
      <c r="M272" s="42"/>
      <c r="N272" s="42"/>
    </row>
    <row r="273" spans="2:14" s="41" customFormat="1">
      <c r="B273" s="167"/>
      <c r="D273" s="45"/>
      <c r="M273" s="42"/>
      <c r="N273" s="42"/>
    </row>
    <row r="274" spans="2:14" s="41" customFormat="1">
      <c r="B274" s="167"/>
      <c r="D274" s="45"/>
      <c r="M274" s="42"/>
      <c r="N274" s="42"/>
    </row>
    <row r="275" spans="2:14" s="41" customFormat="1">
      <c r="B275" s="167"/>
      <c r="D275" s="45"/>
      <c r="M275" s="42"/>
      <c r="N275" s="42"/>
    </row>
    <row r="276" spans="2:14" s="41" customFormat="1">
      <c r="B276" s="167"/>
      <c r="D276" s="45"/>
      <c r="M276" s="42"/>
      <c r="N276" s="42"/>
    </row>
    <row r="277" spans="2:14" s="41" customFormat="1">
      <c r="B277" s="167"/>
      <c r="D277" s="45"/>
      <c r="M277" s="42"/>
      <c r="N277" s="42"/>
    </row>
    <row r="278" spans="2:14" s="41" customFormat="1">
      <c r="B278" s="167"/>
      <c r="D278" s="45"/>
      <c r="M278" s="42"/>
      <c r="N278" s="42"/>
    </row>
    <row r="279" spans="2:14" s="41" customFormat="1">
      <c r="B279" s="167"/>
      <c r="D279" s="45"/>
      <c r="M279" s="42"/>
      <c r="N279" s="42"/>
    </row>
    <row r="280" spans="2:14" s="41" customFormat="1">
      <c r="B280" s="167"/>
      <c r="D280" s="45"/>
      <c r="M280" s="42"/>
      <c r="N280" s="42"/>
    </row>
    <row r="281" spans="2:14" s="41" customFormat="1">
      <c r="B281" s="167"/>
      <c r="D281" s="45"/>
      <c r="M281" s="42"/>
      <c r="N281" s="42"/>
    </row>
    <row r="282" spans="2:14" s="41" customFormat="1">
      <c r="B282" s="167"/>
      <c r="D282" s="45"/>
      <c r="M282" s="42"/>
      <c r="N282" s="42"/>
    </row>
    <row r="283" spans="2:14" s="41" customFormat="1">
      <c r="B283" s="167"/>
      <c r="D283" s="45"/>
      <c r="M283" s="42"/>
      <c r="N283" s="42"/>
    </row>
    <row r="284" spans="2:14" s="41" customFormat="1">
      <c r="B284" s="167"/>
      <c r="D284" s="45"/>
      <c r="M284" s="42"/>
      <c r="N284" s="42"/>
    </row>
    <row r="285" spans="2:14" s="41" customFormat="1">
      <c r="B285" s="167"/>
      <c r="D285" s="45"/>
      <c r="M285" s="42"/>
      <c r="N285" s="42"/>
    </row>
    <row r="286" spans="2:14" s="41" customFormat="1">
      <c r="B286" s="167"/>
      <c r="D286" s="45"/>
      <c r="M286" s="42"/>
      <c r="N286" s="42"/>
    </row>
    <row r="287" spans="2:14" s="41" customFormat="1">
      <c r="B287" s="167"/>
      <c r="D287" s="45"/>
      <c r="M287" s="42"/>
      <c r="N287" s="42"/>
    </row>
    <row r="288" spans="2:14" s="41" customFormat="1">
      <c r="B288" s="167"/>
      <c r="D288" s="45"/>
      <c r="M288" s="42"/>
      <c r="N288" s="42"/>
    </row>
    <row r="289" spans="2:14" s="41" customFormat="1">
      <c r="B289" s="167"/>
      <c r="D289" s="45"/>
      <c r="M289" s="42"/>
      <c r="N289" s="42"/>
    </row>
    <row r="290" spans="2:14" s="41" customFormat="1">
      <c r="B290" s="167"/>
      <c r="D290" s="45"/>
      <c r="M290" s="42"/>
      <c r="N290" s="42"/>
    </row>
    <row r="291" spans="2:14" s="41" customFormat="1">
      <c r="B291" s="167"/>
      <c r="D291" s="45"/>
      <c r="M291" s="42"/>
      <c r="N291" s="42"/>
    </row>
    <row r="292" spans="2:14" s="41" customFormat="1">
      <c r="B292" s="167"/>
      <c r="D292" s="45"/>
      <c r="M292" s="42"/>
      <c r="N292" s="42"/>
    </row>
    <row r="293" spans="2:14" s="41" customFormat="1">
      <c r="B293" s="167"/>
      <c r="D293" s="45"/>
      <c r="M293" s="42"/>
      <c r="N293" s="42"/>
    </row>
    <row r="294" spans="2:14" s="41" customFormat="1">
      <c r="B294" s="167"/>
      <c r="D294" s="45"/>
      <c r="M294" s="42"/>
      <c r="N294" s="42"/>
    </row>
    <row r="295" spans="2:14" s="41" customFormat="1">
      <c r="B295" s="167"/>
      <c r="D295" s="45"/>
      <c r="M295" s="42"/>
      <c r="N295" s="42"/>
    </row>
    <row r="296" spans="2:14" s="41" customFormat="1">
      <c r="B296" s="167"/>
      <c r="D296" s="45"/>
      <c r="M296" s="42"/>
      <c r="N296" s="42"/>
    </row>
    <row r="297" spans="2:14" s="41" customFormat="1">
      <c r="B297" s="167"/>
      <c r="D297" s="45"/>
      <c r="M297" s="42"/>
      <c r="N297" s="42"/>
    </row>
    <row r="298" spans="2:14" s="41" customFormat="1">
      <c r="B298" s="167"/>
      <c r="D298" s="45"/>
      <c r="M298" s="42"/>
      <c r="N298" s="42"/>
    </row>
    <row r="299" spans="2:14" s="41" customFormat="1">
      <c r="B299" s="167"/>
      <c r="D299" s="45"/>
      <c r="M299" s="42"/>
      <c r="N299" s="42"/>
    </row>
    <row r="300" spans="2:14" s="41" customFormat="1">
      <c r="B300" s="167"/>
      <c r="D300" s="45"/>
      <c r="M300" s="42"/>
      <c r="N300" s="42"/>
    </row>
    <row r="301" spans="2:14" s="41" customFormat="1">
      <c r="B301" s="167"/>
      <c r="D301" s="45"/>
      <c r="M301" s="42"/>
      <c r="N301" s="42"/>
    </row>
    <row r="302" spans="2:14" s="41" customFormat="1">
      <c r="B302" s="167"/>
      <c r="D302" s="45"/>
      <c r="M302" s="42"/>
      <c r="N302" s="42"/>
    </row>
    <row r="303" spans="2:14" s="41" customFormat="1">
      <c r="B303" s="167"/>
      <c r="D303" s="45"/>
      <c r="M303" s="42"/>
      <c r="N303" s="42"/>
    </row>
    <row r="304" spans="2:14" s="41" customFormat="1">
      <c r="B304" s="167"/>
      <c r="D304" s="45"/>
      <c r="M304" s="42"/>
      <c r="N304" s="42"/>
    </row>
    <row r="305" spans="2:14" s="41" customFormat="1">
      <c r="B305" s="167"/>
      <c r="D305" s="45"/>
      <c r="M305" s="42"/>
      <c r="N305" s="42"/>
    </row>
    <row r="306" spans="2:14" s="41" customFormat="1">
      <c r="B306" s="167"/>
      <c r="D306" s="45"/>
      <c r="M306" s="42"/>
      <c r="N306" s="42"/>
    </row>
    <row r="307" spans="2:14" s="41" customFormat="1">
      <c r="B307" s="167"/>
      <c r="D307" s="45"/>
      <c r="M307" s="42"/>
      <c r="N307" s="42"/>
    </row>
    <row r="308" spans="2:14" s="41" customFormat="1">
      <c r="B308" s="167"/>
      <c r="D308" s="45"/>
      <c r="M308" s="42"/>
      <c r="N308" s="42"/>
    </row>
    <row r="309" spans="2:14" s="41" customFormat="1">
      <c r="B309" s="167"/>
      <c r="D309" s="45"/>
      <c r="M309" s="42"/>
      <c r="N309" s="42"/>
    </row>
    <row r="310" spans="2:14" s="41" customFormat="1">
      <c r="B310" s="167"/>
      <c r="D310" s="45"/>
      <c r="M310" s="42"/>
      <c r="N310" s="42"/>
    </row>
    <row r="311" spans="2:14" s="41" customFormat="1">
      <c r="B311" s="167"/>
      <c r="D311" s="45"/>
      <c r="M311" s="42"/>
      <c r="N311" s="42"/>
    </row>
    <row r="312" spans="2:14" s="41" customFormat="1">
      <c r="B312" s="167"/>
      <c r="D312" s="45"/>
      <c r="M312" s="42"/>
      <c r="N312" s="42"/>
    </row>
    <row r="313" spans="2:14" s="41" customFormat="1">
      <c r="B313" s="167"/>
      <c r="D313" s="45"/>
      <c r="M313" s="42"/>
      <c r="N313" s="42"/>
    </row>
    <row r="314" spans="2:14" s="41" customFormat="1">
      <c r="B314" s="167"/>
      <c r="D314" s="45"/>
      <c r="M314" s="42"/>
      <c r="N314" s="42"/>
    </row>
    <row r="315" spans="2:14" s="41" customFormat="1">
      <c r="B315" s="167"/>
      <c r="D315" s="45"/>
      <c r="M315" s="42"/>
      <c r="N315" s="42"/>
    </row>
    <row r="316" spans="2:14" s="41" customFormat="1">
      <c r="B316" s="167"/>
      <c r="D316" s="45"/>
      <c r="M316" s="42"/>
      <c r="N316" s="42"/>
    </row>
    <row r="317" spans="2:14" s="41" customFormat="1">
      <c r="B317" s="167"/>
      <c r="D317" s="45"/>
      <c r="M317" s="42"/>
      <c r="N317" s="42"/>
    </row>
    <row r="318" spans="2:14" s="41" customFormat="1">
      <c r="B318" s="167"/>
      <c r="D318" s="45"/>
      <c r="M318" s="42"/>
      <c r="N318" s="42"/>
    </row>
    <row r="319" spans="2:14" s="41" customFormat="1">
      <c r="B319" s="167"/>
      <c r="D319" s="45"/>
      <c r="M319" s="42"/>
      <c r="N319" s="42"/>
    </row>
    <row r="320" spans="2:14" s="41" customFormat="1">
      <c r="B320" s="167"/>
      <c r="D320" s="45"/>
      <c r="M320" s="42"/>
      <c r="N320" s="42"/>
    </row>
    <row r="321" spans="2:14" s="41" customFormat="1">
      <c r="B321" s="167"/>
      <c r="D321" s="45"/>
      <c r="M321" s="42"/>
      <c r="N321" s="42"/>
    </row>
    <row r="322" spans="2:14" s="41" customFormat="1">
      <c r="B322" s="167"/>
      <c r="D322" s="45"/>
      <c r="M322" s="42"/>
      <c r="N322" s="42"/>
    </row>
    <row r="323" spans="2:14" s="41" customFormat="1">
      <c r="B323" s="167"/>
      <c r="D323" s="45"/>
      <c r="M323" s="42"/>
      <c r="N323" s="42"/>
    </row>
    <row r="324" spans="2:14" s="41" customFormat="1">
      <c r="B324" s="167"/>
      <c r="D324" s="45"/>
      <c r="M324" s="42"/>
      <c r="N324" s="42"/>
    </row>
    <row r="325" spans="2:14" s="41" customFormat="1">
      <c r="B325" s="167"/>
      <c r="D325" s="45"/>
      <c r="M325" s="42"/>
      <c r="N325" s="42"/>
    </row>
    <row r="326" spans="2:14" s="41" customFormat="1">
      <c r="B326" s="167"/>
      <c r="D326" s="45"/>
      <c r="M326" s="42"/>
      <c r="N326" s="42"/>
    </row>
    <row r="327" spans="2:14" s="41" customFormat="1">
      <c r="B327" s="167"/>
      <c r="D327" s="45"/>
      <c r="M327" s="42"/>
      <c r="N327" s="42"/>
    </row>
    <row r="328" spans="2:14" s="41" customFormat="1">
      <c r="B328" s="167"/>
      <c r="D328" s="45"/>
      <c r="M328" s="42"/>
      <c r="N328" s="42"/>
    </row>
    <row r="329" spans="2:14" s="41" customFormat="1">
      <c r="B329" s="167"/>
      <c r="D329" s="45"/>
      <c r="M329" s="42"/>
      <c r="N329" s="42"/>
    </row>
    <row r="330" spans="2:14" s="41" customFormat="1">
      <c r="B330" s="167"/>
      <c r="D330" s="45"/>
      <c r="M330" s="42"/>
      <c r="N330" s="42"/>
    </row>
    <row r="331" spans="2:14" s="41" customFormat="1">
      <c r="B331" s="167"/>
      <c r="D331" s="45"/>
      <c r="M331" s="42"/>
      <c r="N331" s="42"/>
    </row>
    <row r="332" spans="2:14" s="41" customFormat="1">
      <c r="B332" s="167"/>
      <c r="D332" s="45"/>
      <c r="M332" s="42"/>
      <c r="N332" s="42"/>
    </row>
    <row r="333" spans="2:14" s="41" customFormat="1">
      <c r="B333" s="167"/>
      <c r="D333" s="45"/>
      <c r="M333" s="42"/>
      <c r="N333" s="42"/>
    </row>
    <row r="334" spans="2:14" s="41" customFormat="1">
      <c r="B334" s="167"/>
      <c r="D334" s="45"/>
      <c r="M334" s="42"/>
      <c r="N334" s="42"/>
    </row>
    <row r="335" spans="2:14" s="41" customFormat="1">
      <c r="B335" s="167"/>
      <c r="D335" s="45"/>
      <c r="M335" s="42"/>
      <c r="N335" s="42"/>
    </row>
    <row r="336" spans="2:14" s="41" customFormat="1">
      <c r="B336" s="167"/>
      <c r="D336" s="45"/>
      <c r="M336" s="42"/>
      <c r="N336" s="42"/>
    </row>
    <row r="337" spans="2:14" s="41" customFormat="1">
      <c r="B337" s="167"/>
      <c r="D337" s="45"/>
      <c r="M337" s="42"/>
      <c r="N337" s="42"/>
    </row>
    <row r="338" spans="2:14" s="41" customFormat="1">
      <c r="B338" s="167"/>
      <c r="D338" s="45"/>
      <c r="M338" s="42"/>
      <c r="N338" s="42"/>
    </row>
    <row r="339" spans="2:14" s="41" customFormat="1">
      <c r="B339" s="167"/>
      <c r="D339" s="45"/>
      <c r="M339" s="42"/>
      <c r="N339" s="42"/>
    </row>
    <row r="340" spans="2:14" s="41" customFormat="1">
      <c r="B340" s="167"/>
      <c r="D340" s="45"/>
      <c r="M340" s="42"/>
      <c r="N340" s="42"/>
    </row>
    <row r="341" spans="2:14" s="41" customFormat="1">
      <c r="B341" s="167"/>
      <c r="D341" s="45"/>
      <c r="M341" s="42"/>
      <c r="N341" s="42"/>
    </row>
    <row r="342" spans="2:14" s="41" customFormat="1">
      <c r="B342" s="167"/>
      <c r="D342" s="45"/>
      <c r="M342" s="42"/>
      <c r="N342" s="42"/>
    </row>
    <row r="343" spans="2:14" s="41" customFormat="1">
      <c r="B343" s="167"/>
      <c r="D343" s="45"/>
      <c r="M343" s="42"/>
      <c r="N343" s="42"/>
    </row>
    <row r="344" spans="2:14" s="41" customFormat="1">
      <c r="B344" s="167"/>
      <c r="D344" s="45"/>
      <c r="M344" s="42"/>
      <c r="N344" s="42"/>
    </row>
    <row r="345" spans="2:14" s="41" customFormat="1">
      <c r="B345" s="167"/>
      <c r="D345" s="45"/>
      <c r="M345" s="42"/>
      <c r="N345" s="42"/>
    </row>
    <row r="346" spans="2:14" s="41" customFormat="1">
      <c r="B346" s="167"/>
      <c r="D346" s="45"/>
      <c r="M346" s="42"/>
      <c r="N346" s="42"/>
    </row>
    <row r="347" spans="2:14" s="41" customFormat="1">
      <c r="B347" s="167"/>
      <c r="D347" s="45"/>
      <c r="M347" s="42"/>
      <c r="N347" s="42"/>
    </row>
    <row r="348" spans="2:14" s="41" customFormat="1">
      <c r="B348" s="167"/>
      <c r="D348" s="45"/>
      <c r="M348" s="42"/>
      <c r="N348" s="42"/>
    </row>
    <row r="349" spans="2:14" s="41" customFormat="1">
      <c r="B349" s="167"/>
      <c r="D349" s="45"/>
      <c r="M349" s="42"/>
      <c r="N349" s="42"/>
    </row>
    <row r="350" spans="2:14" s="41" customFormat="1">
      <c r="B350" s="167"/>
      <c r="D350" s="45"/>
      <c r="M350" s="42"/>
      <c r="N350" s="42"/>
    </row>
    <row r="351" spans="2:14" s="41" customFormat="1">
      <c r="B351" s="167"/>
      <c r="D351" s="45"/>
      <c r="M351" s="42"/>
      <c r="N351" s="42"/>
    </row>
    <row r="352" spans="2:14" s="41" customFormat="1">
      <c r="B352" s="167"/>
      <c r="D352" s="45"/>
      <c r="M352" s="42"/>
      <c r="N352" s="42"/>
    </row>
    <row r="353" spans="2:14" s="41" customFormat="1">
      <c r="B353" s="167"/>
      <c r="D353" s="45"/>
      <c r="M353" s="42"/>
      <c r="N353" s="42"/>
    </row>
    <row r="354" spans="2:14" s="41" customFormat="1">
      <c r="B354" s="167"/>
      <c r="D354" s="45"/>
      <c r="M354" s="42"/>
      <c r="N354" s="42"/>
    </row>
  </sheetData>
  <mergeCells count="6">
    <mergeCell ref="A1:C1"/>
    <mergeCell ref="D4:H4"/>
    <mergeCell ref="A16:K16"/>
    <mergeCell ref="A6:K6"/>
    <mergeCell ref="A10:K10"/>
    <mergeCell ref="A14:K14"/>
  </mergeCells>
  <phoneticPr fontId="9" type="noConversion"/>
  <conditionalFormatting sqref="A7">
    <cfRule type="colorScale" priority="71">
      <colorScale>
        <cfvo type="min"/>
        <cfvo type="percentile" val="50"/>
        <cfvo type="max"/>
        <color rgb="FFF8696B"/>
        <color rgb="FFFFEB84"/>
        <color rgb="FF63BE7B"/>
      </colorScale>
    </cfRule>
  </conditionalFormatting>
  <conditionalFormatting sqref="A8:A9">
    <cfRule type="colorScale" priority="10">
      <colorScale>
        <cfvo type="min"/>
        <cfvo type="percentile" val="50"/>
        <cfvo type="max"/>
        <color rgb="FFF8696B"/>
        <color rgb="FFFFEB84"/>
        <color rgb="FF63BE7B"/>
      </colorScale>
    </cfRule>
  </conditionalFormatting>
  <conditionalFormatting sqref="A17">
    <cfRule type="colorScale" priority="57">
      <colorScale>
        <cfvo type="min"/>
        <cfvo type="percentile" val="50"/>
        <cfvo type="max"/>
        <color rgb="FFF8696B"/>
        <color rgb="FFFFEB84"/>
        <color rgb="FF63BE7B"/>
      </colorScale>
    </cfRule>
  </conditionalFormatting>
  <conditionalFormatting sqref="A7:B9 D7:K9">
    <cfRule type="expression" dxfId="11" priority="7" stopIfTrue="1">
      <formula>ISNUMBER(SEARCH("Closed",$J7))</formula>
    </cfRule>
    <cfRule type="expression" dxfId="10" priority="8" stopIfTrue="1">
      <formula>IF($B7="Minor", TRUE, FALSE)</formula>
    </cfRule>
    <cfRule type="expression" dxfId="9" priority="9" stopIfTrue="1">
      <formula>IF(OR($B7="Major",$B7="Pre-Condition"), TRUE, FALSE)</formula>
    </cfRule>
  </conditionalFormatting>
  <conditionalFormatting sqref="A7:E9">
    <cfRule type="expression" dxfId="8" priority="4" stopIfTrue="1">
      <formula>ISNUMBER(SEARCH("Closed",$J7))</formula>
    </cfRule>
    <cfRule type="expression" dxfId="7" priority="5" stopIfTrue="1">
      <formula>IF($B7="Minor", TRUE, FALSE)</formula>
    </cfRule>
    <cfRule type="expression" dxfId="6" priority="6" stopIfTrue="1">
      <formula>IF(OR($B7="Major",$B7="Pre-Condition"), TRUE, FALSE)</formula>
    </cfRule>
  </conditionalFormatting>
  <conditionalFormatting sqref="A16:K18 B11:B13 D11:D13 F11:K13 E12:E13 A19:A304 C19:K304 B19:B354">
    <cfRule type="expression" dxfId="5" priority="58" stopIfTrue="1">
      <formula>ISNUMBER(SEARCH("Closed",$J11))</formula>
    </cfRule>
  </conditionalFormatting>
  <conditionalFormatting sqref="B11:B13 D11:D13 F11:K13 E12:E13 A16:K18 A19:A304 C19:K304 B19:B354">
    <cfRule type="expression" dxfId="4" priority="59" stopIfTrue="1">
      <formula>IF($B11="Minor", TRUE, FALSE)</formula>
    </cfRule>
    <cfRule type="expression" dxfId="3" priority="60" stopIfTrue="1">
      <formula>IF(OR($B11="Major",$B11="Pre-Condition"), TRUE, FALSE)</formula>
    </cfRule>
  </conditionalFormatting>
  <conditionalFormatting sqref="B15:K15">
    <cfRule type="expression" dxfId="2" priority="1" stopIfTrue="1">
      <formula>ISNUMBER(SEARCH("Closed",$J15))</formula>
    </cfRule>
    <cfRule type="expression" dxfId="1" priority="2" stopIfTrue="1">
      <formula>IF($B15="Minor", TRUE, FALSE)</formula>
    </cfRule>
    <cfRule type="expression" dxfId="0" priority="3" stopIfTrue="1">
      <formula>IF(OR($B15="Major",$B15="Pre-Condition"), TRUE, FALSE)</formula>
    </cfRule>
  </conditionalFormatting>
  <dataValidations count="1">
    <dataValidation type="list" allowBlank="1" showInputMessage="1" showErrorMessage="1" sqref="B7:B9 B11:B13 B15 B17:B354" xr:uid="{00000000-0002-0000-0300-000000000000}">
      <formula1>$N$1:$N$3</formula1>
    </dataValidation>
  </dataValidations>
  <pageMargins left="0.74803149606299213" right="0.74803149606299213" top="0.98425196850393704" bottom="0.98425196850393704" header="0.51181102362204722" footer="0.51181102362204722"/>
  <pageSetup paperSize="9" scale="79" orientation="landscape" horizontalDpi="4294967294" r:id="rId1"/>
  <headerFooter alignWithMargins="0"/>
  <rowBreaks count="1" manualBreakCount="1">
    <brk id="17" max="10" man="1"/>
  </rowBreaks>
  <colBreaks count="1" manualBreakCount="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01"/>
  <sheetViews>
    <sheetView view="pageBreakPreview" zoomScaleNormal="75" zoomScaleSheetLayoutView="100" workbookViewId="0"/>
  </sheetViews>
  <sheetFormatPr defaultColWidth="9" defaultRowHeight="14"/>
  <cols>
    <col min="1" max="1" width="8.26953125" style="106" customWidth="1"/>
    <col min="2" max="2" width="82.26953125" style="41" customWidth="1"/>
    <col min="3" max="3" width="3" style="108" customWidth="1"/>
    <col min="4" max="4" width="19" style="49" customWidth="1"/>
    <col min="5" max="16384" width="9" style="42"/>
  </cols>
  <sheetData>
    <row r="1" spans="1:4" ht="28">
      <c r="A1" s="101">
        <v>3</v>
      </c>
      <c r="B1" s="102" t="s">
        <v>258</v>
      </c>
      <c r="C1" s="103"/>
      <c r="D1" s="48"/>
    </row>
    <row r="2" spans="1:4">
      <c r="A2" s="104">
        <v>3.1</v>
      </c>
      <c r="B2" s="105" t="s">
        <v>134</v>
      </c>
      <c r="C2" s="103"/>
      <c r="D2" s="48"/>
    </row>
    <row r="3" spans="1:4">
      <c r="B3" s="107" t="s">
        <v>30</v>
      </c>
      <c r="C3" s="103"/>
      <c r="D3" s="48"/>
    </row>
    <row r="4" spans="1:4">
      <c r="B4" s="65" t="s">
        <v>1318</v>
      </c>
    </row>
    <row r="5" spans="1:4">
      <c r="B5" s="107" t="s">
        <v>31</v>
      </c>
      <c r="C5" s="103"/>
      <c r="D5" s="48"/>
    </row>
    <row r="6" spans="1:4">
      <c r="B6" s="65" t="s">
        <v>1317</v>
      </c>
      <c r="C6" s="103"/>
      <c r="D6" s="48"/>
    </row>
    <row r="7" spans="1:4">
      <c r="B7" s="65" t="s">
        <v>1316</v>
      </c>
      <c r="C7" s="103"/>
      <c r="D7" s="48"/>
    </row>
    <row r="8" spans="1:4">
      <c r="B8" s="107" t="s">
        <v>1336</v>
      </c>
    </row>
    <row r="9" spans="1:4">
      <c r="B9" s="472" t="s">
        <v>1337</v>
      </c>
    </row>
    <row r="10" spans="1:4">
      <c r="B10" s="171" t="s">
        <v>1338</v>
      </c>
    </row>
    <row r="11" spans="1:4">
      <c r="B11" s="171" t="s">
        <v>1339</v>
      </c>
    </row>
    <row r="12" spans="1:4">
      <c r="B12" s="171"/>
    </row>
    <row r="13" spans="1:4">
      <c r="B13" s="171" t="s">
        <v>1350</v>
      </c>
    </row>
    <row r="14" spans="1:4">
      <c r="B14" s="171" t="s">
        <v>1340</v>
      </c>
    </row>
    <row r="15" spans="1:4">
      <c r="B15" s="171" t="s">
        <v>1341</v>
      </c>
    </row>
    <row r="16" spans="1:4">
      <c r="B16" s="171" t="s">
        <v>1342</v>
      </c>
    </row>
    <row r="17" spans="2:2">
      <c r="B17" s="171" t="s">
        <v>1343</v>
      </c>
    </row>
    <row r="18" spans="2:2" ht="42">
      <c r="B18" s="171" t="s">
        <v>1355</v>
      </c>
    </row>
    <row r="19" spans="2:2">
      <c r="B19" s="171" t="s">
        <v>1344</v>
      </c>
    </row>
    <row r="20" spans="2:2">
      <c r="B20" s="171" t="s">
        <v>1345</v>
      </c>
    </row>
    <row r="21" spans="2:2">
      <c r="B21" s="171" t="s">
        <v>1346</v>
      </c>
    </row>
    <row r="22" spans="2:2">
      <c r="B22" s="171" t="s">
        <v>1347</v>
      </c>
    </row>
    <row r="23" spans="2:2">
      <c r="B23" s="171" t="s">
        <v>1349</v>
      </c>
    </row>
    <row r="24" spans="2:2">
      <c r="B24" s="171" t="s">
        <v>1348</v>
      </c>
    </row>
    <row r="25" spans="2:2">
      <c r="B25" s="171"/>
    </row>
    <row r="26" spans="2:2">
      <c r="B26" s="171" t="s">
        <v>1351</v>
      </c>
    </row>
    <row r="27" spans="2:2">
      <c r="B27" s="171" t="s">
        <v>1340</v>
      </c>
    </row>
    <row r="28" spans="2:2">
      <c r="B28" s="171" t="s">
        <v>1341</v>
      </c>
    </row>
    <row r="29" spans="2:2">
      <c r="B29" s="171" t="s">
        <v>1342</v>
      </c>
    </row>
    <row r="30" spans="2:2">
      <c r="B30" s="171" t="s">
        <v>1352</v>
      </c>
    </row>
    <row r="31" spans="2:2" ht="17.25" customHeight="1">
      <c r="B31" s="171" t="s">
        <v>1353</v>
      </c>
    </row>
    <row r="32" spans="2:2">
      <c r="B32" s="171" t="s">
        <v>1354</v>
      </c>
    </row>
    <row r="33" spans="1:4">
      <c r="B33" s="171" t="s">
        <v>1356</v>
      </c>
    </row>
    <row r="34" spans="1:4">
      <c r="B34" s="171" t="s">
        <v>1357</v>
      </c>
    </row>
    <row r="35" spans="1:4">
      <c r="B35" s="65" t="s">
        <v>1358</v>
      </c>
    </row>
    <row r="36" spans="1:4">
      <c r="B36" s="65" t="s">
        <v>1359</v>
      </c>
    </row>
    <row r="37" spans="1:4">
      <c r="B37" s="65" t="s">
        <v>1360</v>
      </c>
    </row>
    <row r="38" spans="1:4">
      <c r="B38" s="65" t="s">
        <v>1361</v>
      </c>
    </row>
    <row r="39" spans="1:4">
      <c r="B39" s="109"/>
    </row>
    <row r="40" spans="1:4">
      <c r="B40" s="107" t="s">
        <v>159</v>
      </c>
      <c r="C40" s="103"/>
      <c r="D40" s="48"/>
    </row>
    <row r="41" spans="1:4">
      <c r="B41" s="65" t="s">
        <v>1319</v>
      </c>
    </row>
    <row r="42" spans="1:4">
      <c r="B42" s="65" t="s">
        <v>1320</v>
      </c>
    </row>
    <row r="43" spans="1:4">
      <c r="B43" s="109"/>
    </row>
    <row r="44" spans="1:4">
      <c r="B44" s="65"/>
    </row>
    <row r="45" spans="1:4">
      <c r="A45" s="104">
        <v>3.2</v>
      </c>
      <c r="B45" s="110" t="s">
        <v>379</v>
      </c>
      <c r="C45" s="103"/>
      <c r="D45" s="48"/>
    </row>
    <row r="46" spans="1:4">
      <c r="B46" s="65" t="s">
        <v>1321</v>
      </c>
    </row>
    <row r="47" spans="1:4">
      <c r="B47" s="65"/>
    </row>
    <row r="48" spans="1:4">
      <c r="A48" s="111" t="s">
        <v>183</v>
      </c>
      <c r="B48" s="107" t="s">
        <v>17</v>
      </c>
      <c r="C48" s="103"/>
      <c r="D48" s="48"/>
    </row>
    <row r="49" spans="1:4">
      <c r="A49" s="111"/>
      <c r="B49" s="65" t="s">
        <v>1123</v>
      </c>
      <c r="C49" s="103"/>
      <c r="D49" s="48"/>
    </row>
    <row r="51" spans="1:4" s="183" customFormat="1">
      <c r="A51" s="104">
        <v>3.3</v>
      </c>
      <c r="B51" s="110" t="s">
        <v>102</v>
      </c>
      <c r="C51" s="181"/>
      <c r="D51" s="182"/>
    </row>
    <row r="52" spans="1:4" s="183" customFormat="1">
      <c r="A52" s="184"/>
      <c r="B52" s="65" t="s">
        <v>303</v>
      </c>
      <c r="C52" s="186"/>
      <c r="D52" s="187"/>
    </row>
    <row r="53" spans="1:4" s="183" customFormat="1">
      <c r="A53" s="184"/>
      <c r="B53" s="65"/>
      <c r="C53" s="186"/>
      <c r="D53" s="187"/>
    </row>
    <row r="54" spans="1:4" s="183" customFormat="1">
      <c r="A54" s="184"/>
      <c r="B54" s="185"/>
      <c r="C54" s="186"/>
      <c r="D54" s="187"/>
    </row>
    <row r="55" spans="1:4">
      <c r="A55" s="104">
        <v>3.4</v>
      </c>
      <c r="B55" s="110" t="s">
        <v>103</v>
      </c>
      <c r="C55" s="103"/>
      <c r="D55" s="43"/>
    </row>
    <row r="56" spans="1:4">
      <c r="B56" s="65" t="s">
        <v>1322</v>
      </c>
      <c r="D56" s="41"/>
    </row>
    <row r="57" spans="1:4">
      <c r="B57" s="65"/>
    </row>
    <row r="58" spans="1:4">
      <c r="A58" s="104">
        <v>3.5</v>
      </c>
      <c r="B58" s="110" t="s">
        <v>160</v>
      </c>
      <c r="C58" s="103"/>
      <c r="D58" s="48"/>
    </row>
    <row r="59" spans="1:4">
      <c r="B59" s="171" t="s">
        <v>1330</v>
      </c>
      <c r="C59" s="112"/>
      <c r="D59" s="51"/>
    </row>
    <row r="60" spans="1:4">
      <c r="B60" s="65"/>
    </row>
    <row r="61" spans="1:4">
      <c r="A61" s="104">
        <v>3.6</v>
      </c>
      <c r="B61" s="110" t="s">
        <v>182</v>
      </c>
      <c r="C61" s="103"/>
      <c r="D61" s="48"/>
    </row>
    <row r="62" spans="1:4" ht="18" customHeight="1">
      <c r="B62" s="65" t="s">
        <v>1331</v>
      </c>
      <c r="C62" s="113"/>
      <c r="D62" s="50"/>
    </row>
    <row r="63" spans="1:4">
      <c r="B63" s="65" t="s">
        <v>1332</v>
      </c>
      <c r="C63" s="113"/>
      <c r="D63" s="50"/>
    </row>
    <row r="64" spans="1:4">
      <c r="B64" s="65"/>
    </row>
    <row r="65" spans="1:4">
      <c r="A65" s="104">
        <v>3.7</v>
      </c>
      <c r="B65" s="110" t="s">
        <v>439</v>
      </c>
      <c r="C65" s="103"/>
      <c r="D65" s="43"/>
    </row>
    <row r="66" spans="1:4" ht="154">
      <c r="A66" s="111" t="s">
        <v>259</v>
      </c>
      <c r="B66" s="107" t="s">
        <v>438</v>
      </c>
      <c r="C66" s="103"/>
      <c r="D66" s="43"/>
    </row>
    <row r="67" spans="1:4" ht="42">
      <c r="A67" s="111" t="s">
        <v>451</v>
      </c>
      <c r="B67" s="107" t="s">
        <v>440</v>
      </c>
      <c r="C67" s="103"/>
      <c r="D67" s="43"/>
    </row>
    <row r="68" spans="1:4">
      <c r="A68" s="111"/>
      <c r="B68" s="95"/>
      <c r="C68" s="103"/>
      <c r="D68" s="43"/>
    </row>
    <row r="69" spans="1:4" s="52" customFormat="1" ht="28">
      <c r="A69" s="106"/>
      <c r="B69" s="469" t="s">
        <v>1323</v>
      </c>
      <c r="C69" s="113"/>
      <c r="D69" s="50"/>
    </row>
    <row r="70" spans="1:4">
      <c r="A70" s="114"/>
      <c r="B70" s="64"/>
      <c r="C70" s="113"/>
      <c r="D70" s="44"/>
    </row>
    <row r="71" spans="1:4">
      <c r="A71" s="178"/>
      <c r="B71" s="314" t="s">
        <v>344</v>
      </c>
      <c r="C71" s="113"/>
      <c r="D71" s="44"/>
    </row>
    <row r="72" spans="1:4">
      <c r="B72" s="65"/>
    </row>
    <row r="73" spans="1:4">
      <c r="A73" s="111" t="s">
        <v>259</v>
      </c>
      <c r="B73" s="107" t="s">
        <v>260</v>
      </c>
      <c r="C73" s="103"/>
      <c r="D73" s="48"/>
    </row>
    <row r="74" spans="1:4">
      <c r="B74" s="65" t="s">
        <v>725</v>
      </c>
      <c r="C74" s="113"/>
      <c r="D74" s="50"/>
    </row>
    <row r="75" spans="1:4">
      <c r="B75" s="65"/>
    </row>
    <row r="76" spans="1:4">
      <c r="A76" s="104">
        <v>3.8</v>
      </c>
      <c r="B76" s="110" t="s">
        <v>184</v>
      </c>
      <c r="C76" s="103"/>
      <c r="D76" s="43"/>
    </row>
    <row r="77" spans="1:4">
      <c r="A77" s="111" t="s">
        <v>111</v>
      </c>
      <c r="B77" s="107" t="s">
        <v>32</v>
      </c>
      <c r="C77" s="103"/>
      <c r="D77" s="43"/>
    </row>
    <row r="78" spans="1:4">
      <c r="B78" s="65" t="s">
        <v>1335</v>
      </c>
      <c r="C78" s="113"/>
      <c r="D78" s="44"/>
    </row>
    <row r="79" spans="1:4">
      <c r="B79" s="65" t="s">
        <v>1324</v>
      </c>
      <c r="C79" s="113"/>
      <c r="D79" s="44"/>
    </row>
    <row r="80" spans="1:4">
      <c r="B80" s="65" t="s">
        <v>1325</v>
      </c>
      <c r="C80" s="113"/>
      <c r="D80" s="44"/>
    </row>
    <row r="81" spans="1:4">
      <c r="B81" s="65" t="s">
        <v>1326</v>
      </c>
      <c r="C81" s="113"/>
      <c r="D81" s="44"/>
    </row>
    <row r="82" spans="1:4">
      <c r="B82" s="65" t="s">
        <v>1327</v>
      </c>
      <c r="D82" s="41"/>
    </row>
    <row r="83" spans="1:4">
      <c r="B83" s="64"/>
      <c r="D83" s="41"/>
    </row>
    <row r="84" spans="1:4" ht="42">
      <c r="A84" s="172" t="s">
        <v>333</v>
      </c>
      <c r="B84" s="526" t="s">
        <v>334</v>
      </c>
      <c r="D84" s="41"/>
    </row>
    <row r="85" spans="1:4">
      <c r="A85" s="174"/>
      <c r="B85" s="124" t="s">
        <v>1328</v>
      </c>
      <c r="D85" s="41"/>
    </row>
    <row r="86" spans="1:4">
      <c r="A86" s="173"/>
      <c r="B86" s="130"/>
      <c r="D86" s="41"/>
    </row>
    <row r="87" spans="1:4">
      <c r="A87" s="173"/>
      <c r="B87" s="130"/>
      <c r="D87" s="41"/>
    </row>
    <row r="88" spans="1:4">
      <c r="A88" s="173"/>
      <c r="B88" s="175"/>
      <c r="D88" s="41"/>
    </row>
    <row r="89" spans="1:4">
      <c r="A89" s="104">
        <v>3.9</v>
      </c>
      <c r="B89" s="110" t="s">
        <v>94</v>
      </c>
      <c r="C89" s="103"/>
      <c r="D89" s="48"/>
    </row>
    <row r="90" spans="1:4" ht="117" customHeight="1">
      <c r="B90" s="294" t="s">
        <v>345</v>
      </c>
      <c r="C90" s="113"/>
      <c r="D90" s="50"/>
    </row>
    <row r="91" spans="1:4">
      <c r="B91" s="65"/>
    </row>
    <row r="92" spans="1:4">
      <c r="B92" s="65"/>
    </row>
    <row r="93" spans="1:4">
      <c r="A93" s="115">
        <v>3.1</v>
      </c>
      <c r="B93" s="110" t="s">
        <v>166</v>
      </c>
      <c r="C93" s="103"/>
      <c r="D93" s="48"/>
    </row>
    <row r="94" spans="1:4" ht="28">
      <c r="A94" s="111"/>
      <c r="B94" s="65" t="s">
        <v>27</v>
      </c>
    </row>
    <row r="95" spans="1:4">
      <c r="A95" s="111" t="s">
        <v>4</v>
      </c>
      <c r="B95" s="107" t="s">
        <v>186</v>
      </c>
      <c r="C95" s="103"/>
      <c r="D95" s="48"/>
    </row>
    <row r="96" spans="1:4" ht="28">
      <c r="A96" s="114" t="s">
        <v>28</v>
      </c>
      <c r="B96" s="65" t="s">
        <v>1329</v>
      </c>
    </row>
    <row r="97" spans="1:4">
      <c r="B97" s="65"/>
    </row>
    <row r="98" spans="1:4">
      <c r="A98" s="115">
        <v>3.11</v>
      </c>
      <c r="B98" s="1" t="s">
        <v>187</v>
      </c>
      <c r="C98" s="103"/>
      <c r="D98" s="48"/>
    </row>
    <row r="99" spans="1:4" ht="126">
      <c r="A99" s="111"/>
      <c r="B99" s="294" t="s">
        <v>353</v>
      </c>
    </row>
    <row r="100" spans="1:4" ht="28">
      <c r="A100" s="111"/>
      <c r="B100" s="294" t="s">
        <v>193</v>
      </c>
    </row>
    <row r="101" spans="1:4" ht="70">
      <c r="A101" s="114" t="s">
        <v>26</v>
      </c>
      <c r="B101" s="294" t="s">
        <v>358</v>
      </c>
    </row>
  </sheetData>
  <phoneticPr fontId="9" type="noConversion"/>
  <pageMargins left="0.75" right="0.75" top="1" bottom="1" header="0.5" footer="0.5"/>
  <pageSetup paperSize="9" scale="94" orientation="portrait" horizontalDpi="4294967294"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8"/>
  <sheetViews>
    <sheetView view="pageBreakPreview" zoomScaleSheetLayoutView="100" workbookViewId="0"/>
  </sheetViews>
  <sheetFormatPr defaultColWidth="9.26953125" defaultRowHeight="14"/>
  <cols>
    <col min="1" max="1" width="6.7265625" style="111" customWidth="1"/>
    <col min="2" max="2" width="79.26953125" style="170" customWidth="1"/>
    <col min="3" max="3" width="2.453125" style="170" customWidth="1"/>
    <col min="4" max="16384" width="9.26953125" style="39"/>
  </cols>
  <sheetData>
    <row r="1" spans="1:3">
      <c r="A1" s="101">
        <v>5</v>
      </c>
      <c r="B1" s="117" t="s">
        <v>1334</v>
      </c>
      <c r="C1" s="48"/>
    </row>
    <row r="2" spans="1:3">
      <c r="A2" s="104">
        <v>5.3</v>
      </c>
      <c r="B2" s="110" t="s">
        <v>1333</v>
      </c>
      <c r="C2" s="48"/>
    </row>
    <row r="3" spans="1:3">
      <c r="A3" s="172" t="s">
        <v>343</v>
      </c>
      <c r="B3" s="107" t="s">
        <v>331</v>
      </c>
      <c r="C3" s="49"/>
    </row>
    <row r="4" spans="1:3" ht="196">
      <c r="B4" s="65" t="s">
        <v>1079</v>
      </c>
      <c r="C4" s="49"/>
    </row>
    <row r="5" spans="1:3">
      <c r="B5" s="65"/>
      <c r="C5" s="49"/>
    </row>
    <row r="6" spans="1:3">
      <c r="A6" s="172" t="s">
        <v>332</v>
      </c>
      <c r="B6" s="107" t="s">
        <v>330</v>
      </c>
      <c r="C6" s="48"/>
    </row>
    <row r="7" spans="1:3">
      <c r="B7" s="470" t="s">
        <v>1080</v>
      </c>
      <c r="C7" s="49"/>
    </row>
    <row r="8" spans="1:3" ht="210">
      <c r="A8" s="106"/>
      <c r="B8" s="471" t="s">
        <v>1081</v>
      </c>
    </row>
    <row r="9" spans="1:3">
      <c r="B9" s="65"/>
      <c r="C9" s="49"/>
    </row>
    <row r="10" spans="1:3" ht="42">
      <c r="A10" s="179">
        <v>5.4</v>
      </c>
      <c r="B10" s="180" t="s">
        <v>357</v>
      </c>
      <c r="C10" s="45"/>
    </row>
    <row r="11" spans="1:3" ht="42">
      <c r="A11" s="172" t="s">
        <v>342</v>
      </c>
      <c r="B11" s="169" t="s">
        <v>356</v>
      </c>
      <c r="C11" s="45"/>
    </row>
    <row r="12" spans="1:3">
      <c r="B12" s="408"/>
      <c r="C12" s="45"/>
    </row>
    <row r="13" spans="1:3">
      <c r="B13" s="45"/>
      <c r="C13" s="45"/>
    </row>
    <row r="14" spans="1:3">
      <c r="B14" s="65"/>
      <c r="C14" s="43"/>
    </row>
    <row r="15" spans="1:3">
      <c r="A15" s="172" t="s">
        <v>355</v>
      </c>
      <c r="B15" s="107" t="s">
        <v>331</v>
      </c>
      <c r="C15" s="43"/>
    </row>
    <row r="16" spans="1:3">
      <c r="B16" s="294" t="s">
        <v>1082</v>
      </c>
    </row>
    <row r="17" spans="2:2">
      <c r="B17" s="64"/>
    </row>
    <row r="18" spans="2:2">
      <c r="B18" s="65"/>
    </row>
  </sheetData>
  <pageMargins left="0.75" right="0.75" top="1" bottom="1" header="0.5" footer="0.5"/>
  <pageSetup paperSize="9" scale="9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726"/>
  <sheetViews>
    <sheetView defaultGridColor="0" colorId="8" zoomScaleNormal="100" zoomScaleSheetLayoutView="100" workbookViewId="0"/>
  </sheetViews>
  <sheetFormatPr defaultColWidth="9" defaultRowHeight="15.5"/>
  <cols>
    <col min="1" max="1" width="22" style="365" customWidth="1"/>
    <col min="2" max="2" width="116.26953125" style="375" customWidth="1"/>
    <col min="3" max="3" width="10.26953125" style="454" customWidth="1"/>
    <col min="4" max="4" width="28.7265625" style="301" customWidth="1"/>
    <col min="5" max="5" width="11.7265625" style="301" customWidth="1"/>
    <col min="6" max="16384" width="9" style="193"/>
  </cols>
  <sheetData>
    <row r="1" spans="1:7" s="295" customFormat="1">
      <c r="A1" s="476" t="s">
        <v>726</v>
      </c>
      <c r="B1" s="477"/>
      <c r="C1" s="160"/>
      <c r="D1" s="160"/>
    </row>
    <row r="2" spans="1:7" s="278" customFormat="1" ht="14">
      <c r="A2" s="478"/>
      <c r="B2" s="41"/>
      <c r="C2" s="41"/>
      <c r="D2" s="479"/>
      <c r="E2"/>
      <c r="F2"/>
    </row>
    <row r="3" spans="1:7" s="278" customFormat="1" ht="14">
      <c r="A3" s="480"/>
      <c r="B3" s="450" t="s">
        <v>727</v>
      </c>
      <c r="C3" s="58"/>
      <c r="D3" s="479"/>
      <c r="E3"/>
      <c r="F3"/>
    </row>
    <row r="4" spans="1:7" s="278" customFormat="1" ht="14">
      <c r="A4" s="480"/>
      <c r="B4" s="453" t="s">
        <v>1366</v>
      </c>
      <c r="C4" s="58"/>
      <c r="D4" s="479"/>
      <c r="E4"/>
      <c r="F4"/>
    </row>
    <row r="5" spans="1:7" s="278" customFormat="1" ht="14">
      <c r="A5" s="480"/>
      <c r="B5" s="450" t="s">
        <v>219</v>
      </c>
      <c r="C5" s="58"/>
      <c r="D5" s="479"/>
      <c r="E5"/>
      <c r="F5"/>
    </row>
    <row r="6" spans="1:7" s="278" customFormat="1" ht="14">
      <c r="A6" s="480"/>
      <c r="B6" s="453" t="s">
        <v>715</v>
      </c>
      <c r="C6" s="58"/>
      <c r="D6" s="479"/>
      <c r="E6"/>
      <c r="F6"/>
    </row>
    <row r="7" spans="1:7" s="278" customFormat="1" ht="14">
      <c r="A7" s="480"/>
      <c r="B7" s="450" t="s">
        <v>728</v>
      </c>
      <c r="C7" s="58"/>
      <c r="D7" s="479"/>
      <c r="E7"/>
      <c r="F7"/>
    </row>
    <row r="8" spans="1:7" s="278" customFormat="1" ht="14">
      <c r="A8" s="480"/>
      <c r="B8" s="481" t="s">
        <v>1367</v>
      </c>
      <c r="C8" s="58"/>
      <c r="D8" s="479"/>
      <c r="E8"/>
      <c r="F8"/>
    </row>
    <row r="9" spans="1:7" s="278" customFormat="1" ht="14">
      <c r="A9" s="482"/>
      <c r="E9"/>
      <c r="F9"/>
    </row>
    <row r="10" spans="1:7" s="278" customFormat="1" ht="14">
      <c r="A10" s="482"/>
      <c r="B10" s="483" t="s">
        <v>1368</v>
      </c>
      <c r="E10"/>
      <c r="F10"/>
    </row>
    <row r="12" spans="1:7">
      <c r="A12" s="356"/>
      <c r="B12" s="367"/>
      <c r="C12" s="455"/>
      <c r="D12" s="193"/>
      <c r="E12" s="193"/>
      <c r="F12" s="302"/>
      <c r="G12" s="302"/>
    </row>
    <row r="13" spans="1:7">
      <c r="A13" s="357"/>
      <c r="B13" s="367"/>
      <c r="C13" s="455"/>
      <c r="D13" s="193"/>
      <c r="E13" s="193"/>
      <c r="F13" s="302"/>
      <c r="G13" s="302"/>
    </row>
    <row r="14" spans="1:7" ht="31">
      <c r="A14" s="358" t="s">
        <v>220</v>
      </c>
      <c r="B14" s="368" t="s">
        <v>1057</v>
      </c>
      <c r="C14" s="303" t="s">
        <v>729</v>
      </c>
      <c r="D14" s="193"/>
      <c r="E14" s="193"/>
      <c r="F14" s="302"/>
      <c r="G14" s="302"/>
    </row>
    <row r="15" spans="1:7" ht="31">
      <c r="A15" s="359" t="s">
        <v>730</v>
      </c>
      <c r="B15" s="369" t="s">
        <v>221</v>
      </c>
      <c r="C15" s="456"/>
      <c r="D15" s="193"/>
      <c r="E15" s="193"/>
      <c r="F15" s="302"/>
      <c r="G15" s="302"/>
    </row>
    <row r="16" spans="1:7">
      <c r="A16" s="354" t="s">
        <v>552</v>
      </c>
      <c r="B16" s="374"/>
      <c r="C16" s="457"/>
      <c r="D16" s="193"/>
      <c r="E16" s="193"/>
      <c r="F16" s="302"/>
      <c r="G16" s="302"/>
    </row>
    <row r="17" spans="1:7">
      <c r="A17" s="354" t="s">
        <v>1056</v>
      </c>
      <c r="B17" s="453" t="s">
        <v>1365</v>
      </c>
      <c r="C17" s="453" t="s">
        <v>1362</v>
      </c>
      <c r="D17" s="193"/>
      <c r="E17" s="193"/>
      <c r="F17" s="302"/>
      <c r="G17" s="302"/>
    </row>
    <row r="18" spans="1:7">
      <c r="A18" s="354" t="s">
        <v>174</v>
      </c>
      <c r="B18" s="453" t="s">
        <v>1365</v>
      </c>
      <c r="C18" s="453" t="s">
        <v>1362</v>
      </c>
      <c r="D18" s="193"/>
      <c r="E18" s="193"/>
      <c r="F18" s="302"/>
      <c r="G18" s="302"/>
    </row>
    <row r="19" spans="1:7">
      <c r="A19" s="354" t="s">
        <v>1</v>
      </c>
      <c r="B19" s="453" t="s">
        <v>1365</v>
      </c>
      <c r="C19" s="457"/>
      <c r="D19" s="193"/>
      <c r="E19" s="193"/>
      <c r="F19" s="302"/>
      <c r="G19" s="302"/>
    </row>
    <row r="20" spans="1:7">
      <c r="A20" s="354" t="s">
        <v>2</v>
      </c>
      <c r="B20" s="374"/>
      <c r="C20" s="457"/>
      <c r="D20" s="193"/>
      <c r="E20" s="193"/>
      <c r="F20" s="302"/>
      <c r="G20" s="302"/>
    </row>
    <row r="21" spans="1:7">
      <c r="A21" s="354" t="s">
        <v>3</v>
      </c>
      <c r="B21" s="374"/>
      <c r="C21" s="457"/>
      <c r="D21" s="193"/>
      <c r="E21" s="193"/>
      <c r="F21" s="302"/>
      <c r="G21" s="302"/>
    </row>
    <row r="22" spans="1:7" ht="31">
      <c r="A22" s="359" t="s">
        <v>730</v>
      </c>
      <c r="B22" s="369" t="s">
        <v>222</v>
      </c>
      <c r="C22" s="456"/>
      <c r="D22" s="193"/>
      <c r="E22" s="193"/>
      <c r="F22" s="302"/>
      <c r="G22" s="302"/>
    </row>
    <row r="23" spans="1:7">
      <c r="A23" s="354" t="s">
        <v>552</v>
      </c>
      <c r="B23" s="355"/>
      <c r="C23" s="457"/>
      <c r="D23" s="193"/>
      <c r="E23" s="193"/>
      <c r="F23" s="302"/>
      <c r="G23" s="302"/>
    </row>
    <row r="24" spans="1:7">
      <c r="A24" s="354" t="s">
        <v>1056</v>
      </c>
      <c r="B24" s="453" t="s">
        <v>1365</v>
      </c>
      <c r="C24" s="453" t="s">
        <v>1362</v>
      </c>
      <c r="D24" s="193"/>
      <c r="E24" s="193"/>
      <c r="F24" s="302"/>
      <c r="G24" s="302"/>
    </row>
    <row r="25" spans="1:7">
      <c r="A25" s="354" t="s">
        <v>174</v>
      </c>
      <c r="B25" s="453" t="s">
        <v>1365</v>
      </c>
      <c r="C25" s="453" t="s">
        <v>1362</v>
      </c>
      <c r="D25" s="193"/>
      <c r="E25" s="193"/>
      <c r="F25" s="302"/>
      <c r="G25" s="302"/>
    </row>
    <row r="26" spans="1:7">
      <c r="A26" s="354" t="s">
        <v>1</v>
      </c>
      <c r="B26" s="453" t="s">
        <v>1365</v>
      </c>
      <c r="C26" s="457"/>
      <c r="D26" s="193"/>
      <c r="E26" s="193"/>
      <c r="F26" s="302"/>
      <c r="G26" s="302"/>
    </row>
    <row r="27" spans="1:7">
      <c r="A27" s="354" t="s">
        <v>2</v>
      </c>
      <c r="B27" s="355"/>
      <c r="C27" s="457"/>
      <c r="D27" s="193"/>
      <c r="E27" s="193"/>
      <c r="F27" s="302"/>
      <c r="G27" s="302"/>
    </row>
    <row r="28" spans="1:7">
      <c r="A28" s="354" t="s">
        <v>3</v>
      </c>
      <c r="B28" s="355"/>
      <c r="C28" s="457"/>
      <c r="D28" s="193"/>
      <c r="E28" s="193"/>
      <c r="F28" s="302"/>
      <c r="G28" s="302"/>
    </row>
    <row r="29" spans="1:7" ht="31">
      <c r="A29" s="359" t="s">
        <v>381</v>
      </c>
      <c r="B29" s="370" t="s">
        <v>382</v>
      </c>
      <c r="C29" s="456"/>
      <c r="D29" s="193"/>
      <c r="E29" s="193"/>
      <c r="F29" s="302"/>
      <c r="G29" s="302"/>
    </row>
    <row r="30" spans="1:7">
      <c r="A30" s="354" t="s">
        <v>552</v>
      </c>
      <c r="B30" s="355"/>
      <c r="C30" s="457"/>
      <c r="D30" s="193"/>
      <c r="E30" s="193"/>
      <c r="F30" s="302"/>
      <c r="G30" s="302"/>
    </row>
    <row r="31" spans="1:7">
      <c r="A31" s="354" t="s">
        <v>1056</v>
      </c>
      <c r="B31" s="453" t="s">
        <v>1365</v>
      </c>
      <c r="C31" s="453" t="s">
        <v>1362</v>
      </c>
      <c r="D31" s="193"/>
      <c r="E31" s="193"/>
      <c r="F31" s="302"/>
      <c r="G31" s="302"/>
    </row>
    <row r="32" spans="1:7">
      <c r="A32" s="354" t="s">
        <v>174</v>
      </c>
      <c r="B32" s="453" t="s">
        <v>1365</v>
      </c>
      <c r="C32" s="453" t="s">
        <v>1362</v>
      </c>
      <c r="D32" s="193"/>
      <c r="E32" s="193"/>
      <c r="F32" s="302"/>
      <c r="G32" s="302"/>
    </row>
    <row r="33" spans="1:7">
      <c r="A33" s="354" t="s">
        <v>1</v>
      </c>
      <c r="B33" s="453" t="s">
        <v>1365</v>
      </c>
      <c r="C33" s="457"/>
      <c r="D33" s="193"/>
      <c r="E33" s="193"/>
      <c r="F33" s="302"/>
      <c r="G33" s="302"/>
    </row>
    <row r="34" spans="1:7">
      <c r="A34" s="354" t="s">
        <v>2</v>
      </c>
      <c r="B34" s="355"/>
      <c r="C34" s="457"/>
      <c r="D34" s="193"/>
      <c r="E34" s="193"/>
      <c r="F34" s="302"/>
      <c r="G34" s="302"/>
    </row>
    <row r="35" spans="1:7">
      <c r="A35" s="354" t="s">
        <v>3</v>
      </c>
      <c r="B35" s="355"/>
      <c r="C35" s="457"/>
      <c r="D35" s="193"/>
      <c r="E35" s="193"/>
      <c r="F35" s="302"/>
      <c r="G35" s="302"/>
    </row>
    <row r="36" spans="1:7">
      <c r="A36" s="360"/>
      <c r="B36" s="366"/>
      <c r="C36" s="458"/>
      <c r="D36" s="193"/>
      <c r="E36" s="193"/>
      <c r="F36" s="302"/>
      <c r="G36" s="302"/>
    </row>
    <row r="37" spans="1:7">
      <c r="A37" s="357"/>
      <c r="B37" s="367"/>
      <c r="C37" s="455"/>
      <c r="D37" s="193"/>
      <c r="E37" s="193"/>
      <c r="F37" s="302"/>
      <c r="G37" s="302"/>
    </row>
    <row r="38" spans="1:7">
      <c r="A38" s="357"/>
      <c r="B38" s="367"/>
      <c r="C38" s="455"/>
      <c r="D38" s="193"/>
      <c r="E38" s="193"/>
      <c r="F38" s="302"/>
      <c r="G38" s="302"/>
    </row>
    <row r="39" spans="1:7" ht="31">
      <c r="A39" s="361" t="s">
        <v>731</v>
      </c>
      <c r="B39" s="371" t="s">
        <v>732</v>
      </c>
      <c r="C39" s="279" t="s">
        <v>729</v>
      </c>
      <c r="D39" s="297"/>
      <c r="E39" s="297"/>
      <c r="F39" s="296"/>
      <c r="G39" s="296"/>
    </row>
    <row r="40" spans="1:7">
      <c r="A40" s="362" t="s">
        <v>733</v>
      </c>
      <c r="B40" s="372" t="s">
        <v>734</v>
      </c>
      <c r="C40" s="281"/>
      <c r="D40" s="297"/>
      <c r="E40" s="297"/>
      <c r="F40" s="296"/>
      <c r="G40" s="296"/>
    </row>
    <row r="41" spans="1:7" ht="251.25" customHeight="1">
      <c r="A41" s="362" t="s">
        <v>45</v>
      </c>
      <c r="B41" s="372" t="s">
        <v>735</v>
      </c>
      <c r="C41" s="298"/>
      <c r="D41" s="297"/>
      <c r="E41" s="297"/>
      <c r="F41" s="296"/>
      <c r="G41" s="296"/>
    </row>
    <row r="42" spans="1:7" ht="205.5" customHeight="1">
      <c r="A42" s="362"/>
      <c r="B42" s="372" t="s">
        <v>736</v>
      </c>
      <c r="C42" s="298"/>
      <c r="D42" s="297"/>
      <c r="E42" s="297"/>
      <c r="F42" s="296"/>
      <c r="G42" s="296"/>
    </row>
    <row r="43" spans="1:7" ht="20.25" customHeight="1">
      <c r="A43" s="363" t="s">
        <v>552</v>
      </c>
      <c r="B43" s="373"/>
      <c r="C43" s="459"/>
      <c r="D43" s="399"/>
      <c r="E43" s="399"/>
      <c r="F43" s="401"/>
      <c r="G43" s="402"/>
    </row>
    <row r="44" spans="1:7" ht="46.5">
      <c r="A44" s="363" t="s">
        <v>1056</v>
      </c>
      <c r="B44" s="374" t="s">
        <v>1651</v>
      </c>
      <c r="C44" s="459" t="s">
        <v>670</v>
      </c>
      <c r="D44" s="193"/>
      <c r="E44" s="193"/>
      <c r="F44" s="296"/>
      <c r="G44" s="302"/>
    </row>
    <row r="45" spans="1:7" ht="46.5">
      <c r="A45" s="363" t="s">
        <v>174</v>
      </c>
      <c r="B45" s="374" t="s">
        <v>1651</v>
      </c>
      <c r="C45" s="459" t="s">
        <v>670</v>
      </c>
      <c r="D45" s="543"/>
      <c r="E45" s="193"/>
      <c r="F45" s="296"/>
      <c r="G45" s="302"/>
    </row>
    <row r="46" spans="1:7">
      <c r="A46" s="363" t="s">
        <v>1</v>
      </c>
      <c r="B46" s="374" t="s">
        <v>1559</v>
      </c>
      <c r="C46" s="459" t="s">
        <v>303</v>
      </c>
      <c r="D46" s="193"/>
      <c r="E46" s="193"/>
      <c r="F46" s="296"/>
      <c r="G46" s="302"/>
    </row>
    <row r="47" spans="1:7">
      <c r="A47" s="363" t="s">
        <v>2</v>
      </c>
      <c r="B47" s="355"/>
      <c r="C47" s="459"/>
      <c r="D47" s="193"/>
      <c r="E47" s="193"/>
      <c r="F47" s="296"/>
      <c r="G47" s="302"/>
    </row>
    <row r="48" spans="1:7">
      <c r="A48" s="363" t="s">
        <v>3</v>
      </c>
      <c r="B48" s="355"/>
      <c r="C48" s="459"/>
      <c r="D48" s="193"/>
      <c r="E48" s="193"/>
      <c r="F48" s="296"/>
      <c r="G48" s="302"/>
    </row>
    <row r="49" spans="1:7" ht="77.5">
      <c r="A49" s="362" t="s">
        <v>340</v>
      </c>
      <c r="B49" s="372" t="s">
        <v>737</v>
      </c>
      <c r="C49" s="460"/>
      <c r="D49" s="219"/>
      <c r="E49" s="193"/>
      <c r="F49" s="296"/>
      <c r="G49" s="302"/>
    </row>
    <row r="50" spans="1:7" ht="16.5" customHeight="1">
      <c r="A50" s="363" t="s">
        <v>552</v>
      </c>
      <c r="B50" s="373"/>
      <c r="C50" s="459"/>
      <c r="D50" s="193"/>
      <c r="E50" s="193"/>
      <c r="F50" s="296"/>
      <c r="G50" s="302"/>
    </row>
    <row r="51" spans="1:7" ht="31">
      <c r="A51" s="363" t="s">
        <v>1056</v>
      </c>
      <c r="B51" s="373" t="s">
        <v>1652</v>
      </c>
      <c r="C51" s="459" t="s">
        <v>670</v>
      </c>
      <c r="D51" s="193"/>
      <c r="E51" s="193"/>
      <c r="F51" s="296"/>
      <c r="G51" s="302"/>
    </row>
    <row r="52" spans="1:7" ht="31">
      <c r="A52" s="363" t="s">
        <v>174</v>
      </c>
      <c r="B52" s="373" t="s">
        <v>1652</v>
      </c>
      <c r="C52" s="459" t="s">
        <v>670</v>
      </c>
      <c r="D52" s="193"/>
      <c r="E52" s="193"/>
      <c r="F52" s="296"/>
      <c r="G52" s="302"/>
    </row>
    <row r="53" spans="1:7">
      <c r="A53" s="363" t="s">
        <v>1</v>
      </c>
      <c r="B53" s="374" t="s">
        <v>1559</v>
      </c>
      <c r="C53" s="459" t="s">
        <v>303</v>
      </c>
      <c r="D53" s="193"/>
      <c r="E53" s="193"/>
      <c r="F53" s="296"/>
      <c r="G53" s="302"/>
    </row>
    <row r="54" spans="1:7">
      <c r="A54" s="363" t="s">
        <v>2</v>
      </c>
      <c r="B54" s="355"/>
      <c r="C54" s="459"/>
      <c r="D54" s="193"/>
      <c r="E54" s="193"/>
      <c r="F54" s="296"/>
      <c r="G54" s="302"/>
    </row>
    <row r="55" spans="1:7">
      <c r="A55" s="363" t="s">
        <v>3</v>
      </c>
      <c r="B55" s="355"/>
      <c r="C55" s="459"/>
      <c r="D55" s="193"/>
      <c r="E55" s="193"/>
      <c r="F55" s="296"/>
      <c r="G55" s="302"/>
    </row>
    <row r="56" spans="1:7" ht="31">
      <c r="A56" s="362" t="s">
        <v>416</v>
      </c>
      <c r="B56" s="372" t="s">
        <v>738</v>
      </c>
      <c r="C56" s="460"/>
      <c r="D56" s="193"/>
      <c r="E56" s="193"/>
      <c r="F56" s="296"/>
      <c r="G56" s="302"/>
    </row>
    <row r="57" spans="1:7" ht="139.5">
      <c r="A57" s="362"/>
      <c r="B57" s="372" t="s">
        <v>739</v>
      </c>
      <c r="C57" s="460"/>
      <c r="D57" s="193"/>
      <c r="E57" s="193"/>
      <c r="F57" s="296"/>
      <c r="G57" s="302"/>
    </row>
    <row r="58" spans="1:7" ht="18" customHeight="1">
      <c r="A58" s="363" t="s">
        <v>552</v>
      </c>
      <c r="B58" s="373"/>
      <c r="C58" s="459"/>
      <c r="D58" s="193"/>
      <c r="E58" s="193"/>
      <c r="F58" s="296"/>
      <c r="G58" s="302"/>
    </row>
    <row r="59" spans="1:7">
      <c r="A59" s="363" t="s">
        <v>1056</v>
      </c>
      <c r="B59" s="284" t="s">
        <v>1283</v>
      </c>
      <c r="C59" s="459" t="s">
        <v>670</v>
      </c>
      <c r="D59" s="193"/>
      <c r="E59" s="193"/>
      <c r="F59" s="296"/>
      <c r="G59" s="302"/>
    </row>
    <row r="60" spans="1:7">
      <c r="A60" s="363" t="s">
        <v>174</v>
      </c>
      <c r="B60" s="284" t="s">
        <v>1283</v>
      </c>
      <c r="C60" s="459" t="s">
        <v>670</v>
      </c>
      <c r="D60" s="193"/>
      <c r="E60" s="193"/>
      <c r="F60" s="296"/>
      <c r="G60" s="302"/>
    </row>
    <row r="61" spans="1:7" ht="29">
      <c r="A61" s="363"/>
      <c r="B61" s="284" t="s">
        <v>1653</v>
      </c>
      <c r="C61" s="459"/>
      <c r="D61" s="193"/>
      <c r="E61" s="193"/>
      <c r="F61" s="296"/>
      <c r="G61" s="302"/>
    </row>
    <row r="62" spans="1:7">
      <c r="A62" s="363" t="s">
        <v>1</v>
      </c>
      <c r="B62" s="355" t="s">
        <v>1559</v>
      </c>
      <c r="C62" s="459" t="s">
        <v>303</v>
      </c>
      <c r="D62" s="193"/>
      <c r="E62" s="193"/>
      <c r="F62" s="296"/>
      <c r="G62" s="302"/>
    </row>
    <row r="63" spans="1:7">
      <c r="A63" s="363" t="s">
        <v>2</v>
      </c>
      <c r="B63" s="355"/>
      <c r="C63" s="459"/>
      <c r="D63" s="193"/>
      <c r="E63" s="193"/>
      <c r="F63" s="296"/>
      <c r="G63" s="302"/>
    </row>
    <row r="64" spans="1:7">
      <c r="A64" s="363" t="s">
        <v>3</v>
      </c>
      <c r="B64" s="355"/>
      <c r="C64" s="459"/>
      <c r="D64" s="193"/>
      <c r="E64" s="193"/>
      <c r="F64" s="296"/>
      <c r="G64" s="302"/>
    </row>
    <row r="65" spans="1:8" ht="204.75" customHeight="1">
      <c r="A65" s="362" t="s">
        <v>471</v>
      </c>
      <c r="B65" s="372" t="s">
        <v>740</v>
      </c>
      <c r="C65" s="460"/>
      <c r="D65" s="193"/>
      <c r="E65" s="193"/>
      <c r="F65" s="296"/>
      <c r="G65" s="302"/>
    </row>
    <row r="66" spans="1:8" ht="19.5" customHeight="1">
      <c r="A66" s="363" t="s">
        <v>552</v>
      </c>
      <c r="B66" s="373"/>
      <c r="C66" s="459"/>
      <c r="D66" s="193"/>
      <c r="E66" s="193"/>
      <c r="F66" s="296"/>
      <c r="G66" s="302"/>
    </row>
    <row r="67" spans="1:8" ht="29">
      <c r="A67" s="363" t="s">
        <v>1056</v>
      </c>
      <c r="B67" s="284" t="s">
        <v>1284</v>
      </c>
      <c r="C67" s="459" t="s">
        <v>670</v>
      </c>
      <c r="D67" s="193"/>
      <c r="E67" s="193"/>
      <c r="F67" s="296"/>
      <c r="G67" s="302"/>
    </row>
    <row r="68" spans="1:8" ht="29">
      <c r="A68" s="363" t="s">
        <v>174</v>
      </c>
      <c r="B68" s="284" t="s">
        <v>1502</v>
      </c>
      <c r="C68" s="459" t="s">
        <v>670</v>
      </c>
      <c r="D68" s="193"/>
      <c r="E68" s="193"/>
      <c r="F68" s="296"/>
      <c r="G68" s="302"/>
    </row>
    <row r="69" spans="1:8">
      <c r="A69" s="363" t="s">
        <v>1</v>
      </c>
      <c r="B69" s="355" t="s">
        <v>1559</v>
      </c>
      <c r="C69" s="459" t="s">
        <v>303</v>
      </c>
      <c r="D69" s="193"/>
      <c r="E69" s="193"/>
      <c r="F69" s="296"/>
      <c r="G69" s="302"/>
    </row>
    <row r="70" spans="1:8">
      <c r="A70" s="363" t="s">
        <v>2</v>
      </c>
      <c r="B70" s="355"/>
      <c r="C70" s="459"/>
      <c r="D70" s="193"/>
      <c r="E70" s="193"/>
      <c r="F70" s="296"/>
      <c r="G70" s="302"/>
    </row>
    <row r="71" spans="1:8">
      <c r="A71" s="363" t="s">
        <v>3</v>
      </c>
      <c r="B71" s="355"/>
      <c r="C71" s="459"/>
      <c r="D71" s="193"/>
      <c r="E71" s="193"/>
      <c r="F71" s="296"/>
      <c r="G71" s="302"/>
    </row>
    <row r="72" spans="1:8">
      <c r="A72" s="362" t="s">
        <v>741</v>
      </c>
      <c r="B72" s="372" t="s">
        <v>742</v>
      </c>
      <c r="C72" s="460"/>
      <c r="D72" s="193"/>
      <c r="E72" s="193"/>
      <c r="F72" s="296"/>
      <c r="G72" s="302"/>
    </row>
    <row r="73" spans="1:8" ht="278.25" customHeight="1">
      <c r="A73" s="362" t="s">
        <v>47</v>
      </c>
      <c r="B73" s="372" t="s">
        <v>1061</v>
      </c>
      <c r="C73" s="460"/>
      <c r="D73" s="193"/>
      <c r="E73" s="193"/>
      <c r="F73" s="296"/>
      <c r="G73" s="302"/>
    </row>
    <row r="74" spans="1:8" ht="150" customHeight="1">
      <c r="A74" s="362"/>
      <c r="B74" s="372" t="s">
        <v>743</v>
      </c>
      <c r="C74" s="460"/>
      <c r="D74" s="193"/>
      <c r="E74" s="193"/>
      <c r="F74" s="296"/>
      <c r="G74" s="302"/>
    </row>
    <row r="75" spans="1:8" ht="20.25" customHeight="1">
      <c r="A75" s="363" t="s">
        <v>552</v>
      </c>
      <c r="B75" s="373"/>
      <c r="C75" s="459"/>
      <c r="D75" s="193"/>
      <c r="E75" s="193"/>
      <c r="F75" s="296"/>
      <c r="G75" s="302"/>
    </row>
    <row r="76" spans="1:8" ht="291.75" customHeight="1">
      <c r="A76" s="363" t="s">
        <v>1056</v>
      </c>
      <c r="B76" s="284" t="s">
        <v>1654</v>
      </c>
      <c r="C76" s="459" t="s">
        <v>670</v>
      </c>
      <c r="D76" s="621"/>
      <c r="E76" s="622"/>
      <c r="F76" s="622"/>
      <c r="G76" s="622"/>
      <c r="H76" s="622"/>
    </row>
    <row r="77" spans="1:8" ht="291.75" customHeight="1">
      <c r="A77" s="363" t="s">
        <v>174</v>
      </c>
      <c r="B77" s="582" t="s">
        <v>1655</v>
      </c>
      <c r="C77" s="459" t="s">
        <v>670</v>
      </c>
      <c r="D77" s="540"/>
      <c r="E77" s="540"/>
      <c r="F77" s="540"/>
      <c r="G77" s="540"/>
      <c r="H77" s="540"/>
    </row>
    <row r="78" spans="1:8">
      <c r="A78" s="363" t="s">
        <v>1</v>
      </c>
      <c r="B78" s="355" t="s">
        <v>1559</v>
      </c>
      <c r="C78" s="459" t="s">
        <v>303</v>
      </c>
      <c r="D78" s="193"/>
      <c r="E78" s="193"/>
      <c r="F78" s="296"/>
      <c r="G78" s="302"/>
    </row>
    <row r="79" spans="1:8">
      <c r="A79" s="363" t="s">
        <v>2</v>
      </c>
      <c r="B79" s="355"/>
      <c r="C79" s="459"/>
      <c r="D79" s="193"/>
      <c r="E79" s="193"/>
      <c r="F79" s="296"/>
      <c r="G79" s="302"/>
    </row>
    <row r="80" spans="1:8">
      <c r="A80" s="363" t="s">
        <v>3</v>
      </c>
      <c r="B80" s="355"/>
      <c r="C80" s="459"/>
      <c r="D80" s="193"/>
      <c r="E80" s="193"/>
      <c r="F80" s="296"/>
      <c r="G80" s="302"/>
    </row>
    <row r="81" spans="1:7" ht="145.5" customHeight="1">
      <c r="A81" s="362" t="s">
        <v>48</v>
      </c>
      <c r="B81" s="372" t="s">
        <v>744</v>
      </c>
      <c r="C81" s="460"/>
      <c r="D81" s="193"/>
      <c r="E81" s="193"/>
      <c r="F81" s="296"/>
      <c r="G81" s="302"/>
    </row>
    <row r="82" spans="1:7" ht="20.25" customHeight="1">
      <c r="A82" s="363" t="s">
        <v>552</v>
      </c>
      <c r="B82" s="373"/>
      <c r="C82" s="459"/>
      <c r="D82" s="193"/>
      <c r="E82" s="193"/>
      <c r="F82" s="296"/>
      <c r="G82" s="302"/>
    </row>
    <row r="83" spans="1:7" s="399" customFormat="1" ht="43.5">
      <c r="A83" s="400" t="s">
        <v>1056</v>
      </c>
      <c r="B83" s="284" t="s">
        <v>1285</v>
      </c>
      <c r="C83" s="405" t="s">
        <v>670</v>
      </c>
      <c r="F83" s="401"/>
      <c r="G83" s="402"/>
    </row>
    <row r="84" spans="1:7" s="399" customFormat="1" ht="43.5">
      <c r="A84" s="400" t="s">
        <v>174</v>
      </c>
      <c r="B84" s="284" t="s">
        <v>1504</v>
      </c>
      <c r="C84" s="405" t="s">
        <v>670</v>
      </c>
      <c r="F84" s="401"/>
      <c r="G84" s="402"/>
    </row>
    <row r="85" spans="1:7">
      <c r="A85" s="363" t="s">
        <v>1</v>
      </c>
      <c r="B85" s="355" t="s">
        <v>1559</v>
      </c>
      <c r="C85" s="459" t="s">
        <v>303</v>
      </c>
      <c r="D85" s="193"/>
      <c r="E85" s="193"/>
      <c r="F85" s="296"/>
      <c r="G85" s="302"/>
    </row>
    <row r="86" spans="1:7">
      <c r="A86" s="363" t="s">
        <v>2</v>
      </c>
      <c r="B86" s="355"/>
      <c r="C86" s="459"/>
      <c r="D86" s="193"/>
      <c r="E86" s="193"/>
      <c r="F86" s="296"/>
      <c r="G86" s="302"/>
    </row>
    <row r="87" spans="1:7">
      <c r="A87" s="363" t="s">
        <v>3</v>
      </c>
      <c r="B87" s="355"/>
      <c r="C87" s="459"/>
      <c r="D87" s="193"/>
      <c r="E87" s="193"/>
      <c r="F87" s="296"/>
      <c r="G87" s="302"/>
    </row>
    <row r="88" spans="1:7" ht="124.5" customHeight="1">
      <c r="A88" s="362" t="s">
        <v>50</v>
      </c>
      <c r="B88" s="372" t="s">
        <v>745</v>
      </c>
      <c r="C88" s="460"/>
      <c r="D88" s="193"/>
      <c r="E88" s="193"/>
      <c r="F88" s="296"/>
      <c r="G88" s="302"/>
    </row>
    <row r="89" spans="1:7" ht="19.5" customHeight="1">
      <c r="A89" s="363" t="s">
        <v>552</v>
      </c>
      <c r="B89" s="373"/>
      <c r="C89" s="459"/>
      <c r="D89" s="193"/>
      <c r="E89" s="193"/>
      <c r="F89" s="296"/>
      <c r="G89" s="302"/>
    </row>
    <row r="90" spans="1:7" ht="29">
      <c r="A90" s="363" t="s">
        <v>1056</v>
      </c>
      <c r="B90" s="284" t="s">
        <v>1656</v>
      </c>
      <c r="C90" s="459" t="s">
        <v>670</v>
      </c>
      <c r="D90" s="406"/>
      <c r="E90" s="406"/>
      <c r="F90" s="401"/>
      <c r="G90" s="407"/>
    </row>
    <row r="91" spans="1:7" ht="29">
      <c r="A91" s="363" t="s">
        <v>174</v>
      </c>
      <c r="B91" s="284" t="s">
        <v>1656</v>
      </c>
      <c r="C91" s="459" t="s">
        <v>670</v>
      </c>
      <c r="D91" s="406"/>
      <c r="E91" s="406"/>
      <c r="F91" s="401"/>
      <c r="G91" s="407"/>
    </row>
    <row r="92" spans="1:7">
      <c r="A92" s="363" t="s">
        <v>1</v>
      </c>
      <c r="B92" s="355" t="s">
        <v>1559</v>
      </c>
      <c r="C92" s="459" t="s">
        <v>303</v>
      </c>
      <c r="D92" s="193"/>
      <c r="E92" s="193"/>
      <c r="F92" s="296"/>
      <c r="G92" s="302"/>
    </row>
    <row r="93" spans="1:7">
      <c r="A93" s="363" t="s">
        <v>2</v>
      </c>
      <c r="B93" s="355"/>
      <c r="C93" s="459"/>
      <c r="D93" s="193"/>
      <c r="E93" s="193"/>
      <c r="F93" s="296"/>
      <c r="G93" s="302"/>
    </row>
    <row r="94" spans="1:7">
      <c r="A94" s="363" t="s">
        <v>3</v>
      </c>
      <c r="B94" s="355"/>
      <c r="C94" s="459"/>
      <c r="D94" s="193"/>
      <c r="E94" s="193"/>
      <c r="F94" s="296"/>
      <c r="G94" s="302"/>
    </row>
    <row r="95" spans="1:7" ht="144.75" customHeight="1">
      <c r="A95" s="362" t="s">
        <v>52</v>
      </c>
      <c r="B95" s="372" t="s">
        <v>746</v>
      </c>
      <c r="C95" s="460"/>
      <c r="D95" s="193"/>
      <c r="E95" s="193"/>
      <c r="F95" s="296"/>
      <c r="G95" s="302"/>
    </row>
    <row r="96" spans="1:7" ht="23.25" customHeight="1">
      <c r="A96" s="363" t="s">
        <v>552</v>
      </c>
      <c r="B96" s="373"/>
      <c r="C96" s="459"/>
      <c r="D96" s="193"/>
      <c r="E96" s="193"/>
      <c r="F96" s="296"/>
      <c r="G96" s="302"/>
    </row>
    <row r="97" spans="1:7" ht="72.5">
      <c r="A97" s="363" t="s">
        <v>1056</v>
      </c>
      <c r="B97" s="284" t="s">
        <v>1657</v>
      </c>
      <c r="C97" s="459" t="s">
        <v>670</v>
      </c>
      <c r="D97" s="193"/>
      <c r="E97" s="193"/>
      <c r="F97" s="296"/>
      <c r="G97" s="302"/>
    </row>
    <row r="98" spans="1:7" ht="130.5">
      <c r="A98" s="363" t="s">
        <v>174</v>
      </c>
      <c r="B98" s="284" t="s">
        <v>1658</v>
      </c>
      <c r="C98" s="459" t="s">
        <v>670</v>
      </c>
      <c r="D98" s="193"/>
      <c r="E98" s="193"/>
      <c r="F98" s="296"/>
      <c r="G98" s="302"/>
    </row>
    <row r="99" spans="1:7">
      <c r="A99" s="363" t="s">
        <v>1</v>
      </c>
      <c r="B99" s="355" t="s">
        <v>1559</v>
      </c>
      <c r="C99" s="459" t="s">
        <v>303</v>
      </c>
      <c r="D99" s="193"/>
      <c r="E99" s="193"/>
      <c r="F99" s="296"/>
      <c r="G99" s="302"/>
    </row>
    <row r="100" spans="1:7">
      <c r="A100" s="363" t="s">
        <v>2</v>
      </c>
      <c r="B100" s="355"/>
      <c r="C100" s="459"/>
      <c r="D100" s="193"/>
      <c r="E100" s="193"/>
      <c r="F100" s="296"/>
      <c r="G100" s="302"/>
    </row>
    <row r="101" spans="1:7">
      <c r="A101" s="363" t="s">
        <v>3</v>
      </c>
      <c r="B101" s="355"/>
      <c r="C101" s="459"/>
      <c r="D101" s="193"/>
      <c r="E101" s="193"/>
      <c r="F101" s="296"/>
      <c r="G101" s="302"/>
    </row>
    <row r="102" spans="1:7">
      <c r="A102" s="362" t="s">
        <v>747</v>
      </c>
      <c r="B102" s="372" t="s">
        <v>748</v>
      </c>
      <c r="C102" s="460"/>
      <c r="D102" s="193"/>
      <c r="E102" s="193"/>
      <c r="F102" s="296"/>
      <c r="G102" s="302"/>
    </row>
    <row r="103" spans="1:7" ht="66" customHeight="1">
      <c r="A103" s="362" t="s">
        <v>58</v>
      </c>
      <c r="B103" s="372" t="s">
        <v>749</v>
      </c>
      <c r="C103" s="460"/>
      <c r="D103" s="193"/>
      <c r="E103" s="193"/>
      <c r="F103" s="296"/>
      <c r="G103" s="302"/>
    </row>
    <row r="104" spans="1:7" ht="19.5" customHeight="1">
      <c r="A104" s="363" t="s">
        <v>552</v>
      </c>
      <c r="B104" s="373"/>
      <c r="C104" s="459"/>
      <c r="D104" s="193"/>
      <c r="E104" s="193"/>
      <c r="F104" s="296"/>
      <c r="G104" s="302"/>
    </row>
    <row r="105" spans="1:7" ht="29">
      <c r="A105" s="363" t="s">
        <v>1056</v>
      </c>
      <c r="B105" s="284" t="s">
        <v>1286</v>
      </c>
      <c r="C105" s="459" t="s">
        <v>670</v>
      </c>
      <c r="D105" s="193"/>
      <c r="E105" s="193"/>
      <c r="F105" s="296"/>
      <c r="G105" s="302"/>
    </row>
    <row r="106" spans="1:7" ht="29">
      <c r="A106" s="363" t="s">
        <v>174</v>
      </c>
      <c r="B106" s="284" t="s">
        <v>1286</v>
      </c>
      <c r="C106" s="459" t="s">
        <v>670</v>
      </c>
      <c r="D106" s="193"/>
      <c r="E106" s="193"/>
      <c r="F106" s="296"/>
      <c r="G106" s="302"/>
    </row>
    <row r="107" spans="1:7">
      <c r="A107" s="363" t="s">
        <v>1</v>
      </c>
      <c r="B107" s="355" t="s">
        <v>1559</v>
      </c>
      <c r="C107" s="459" t="s">
        <v>303</v>
      </c>
      <c r="D107" s="193"/>
      <c r="E107" s="193"/>
      <c r="F107" s="296"/>
      <c r="G107" s="302"/>
    </row>
    <row r="108" spans="1:7">
      <c r="A108" s="363" t="s">
        <v>2</v>
      </c>
      <c r="B108" s="355"/>
      <c r="C108" s="459"/>
      <c r="D108" s="193"/>
      <c r="E108" s="193"/>
      <c r="F108" s="296"/>
      <c r="G108" s="302"/>
    </row>
    <row r="109" spans="1:7">
      <c r="A109" s="363" t="s">
        <v>3</v>
      </c>
      <c r="B109" s="355"/>
      <c r="C109" s="459"/>
      <c r="D109" s="193"/>
      <c r="E109" s="193"/>
      <c r="F109" s="296"/>
      <c r="G109" s="302"/>
    </row>
    <row r="110" spans="1:7" ht="216" customHeight="1">
      <c r="A110" s="362" t="s">
        <v>750</v>
      </c>
      <c r="B110" s="372" t="s">
        <v>751</v>
      </c>
      <c r="C110" s="460"/>
      <c r="D110" s="399"/>
      <c r="E110" s="193"/>
      <c r="F110" s="302"/>
      <c r="G110" s="302"/>
    </row>
    <row r="111" spans="1:7" ht="16.5" customHeight="1">
      <c r="A111" s="363" t="s">
        <v>552</v>
      </c>
      <c r="B111" s="373"/>
      <c r="C111" s="459"/>
      <c r="D111" s="193"/>
      <c r="E111" s="193"/>
      <c r="F111" s="302"/>
      <c r="G111" s="302"/>
    </row>
    <row r="112" spans="1:7" ht="43.5">
      <c r="A112" s="363" t="s">
        <v>1056</v>
      </c>
      <c r="B112" s="284" t="s">
        <v>1659</v>
      </c>
      <c r="C112" s="459" t="s">
        <v>670</v>
      </c>
      <c r="D112" s="193"/>
      <c r="E112" s="193"/>
      <c r="F112" s="296"/>
      <c r="G112" s="302"/>
    </row>
    <row r="113" spans="1:7" ht="43.5">
      <c r="A113" s="363" t="s">
        <v>174</v>
      </c>
      <c r="B113" s="284" t="s">
        <v>1659</v>
      </c>
      <c r="C113" s="459" t="s">
        <v>670</v>
      </c>
      <c r="D113" s="193"/>
      <c r="E113" s="193"/>
      <c r="F113" s="296"/>
      <c r="G113" s="302"/>
    </row>
    <row r="114" spans="1:7">
      <c r="A114" s="363" t="s">
        <v>1</v>
      </c>
      <c r="B114" s="355" t="s">
        <v>1559</v>
      </c>
      <c r="C114" s="459" t="s">
        <v>303</v>
      </c>
      <c r="D114" s="193"/>
      <c r="E114" s="193"/>
      <c r="F114" s="302"/>
      <c r="G114" s="302"/>
    </row>
    <row r="115" spans="1:7">
      <c r="A115" s="363" t="s">
        <v>2</v>
      </c>
      <c r="B115" s="355"/>
      <c r="C115" s="459"/>
      <c r="D115" s="193"/>
      <c r="E115" s="193"/>
      <c r="F115" s="302"/>
      <c r="G115" s="302"/>
    </row>
    <row r="116" spans="1:7">
      <c r="A116" s="363" t="s">
        <v>3</v>
      </c>
      <c r="B116" s="355"/>
      <c r="C116" s="459"/>
      <c r="D116" s="193"/>
      <c r="E116" s="193"/>
      <c r="F116" s="302"/>
      <c r="G116" s="302"/>
    </row>
    <row r="117" spans="1:7">
      <c r="A117" s="361" t="s">
        <v>752</v>
      </c>
      <c r="B117" s="371" t="s">
        <v>753</v>
      </c>
      <c r="C117" s="461"/>
      <c r="D117" s="193"/>
      <c r="E117" s="193"/>
      <c r="F117" s="302"/>
      <c r="G117" s="302"/>
    </row>
    <row r="118" spans="1:7">
      <c r="A118" s="362">
        <v>2.1</v>
      </c>
      <c r="B118" s="372" t="s">
        <v>754</v>
      </c>
      <c r="C118" s="460"/>
      <c r="D118" s="193"/>
      <c r="E118" s="193"/>
      <c r="F118" s="302"/>
      <c r="G118" s="302"/>
    </row>
    <row r="119" spans="1:7" ht="158.25" customHeight="1">
      <c r="A119" s="362" t="s">
        <v>755</v>
      </c>
      <c r="B119" s="372" t="s">
        <v>756</v>
      </c>
      <c r="C119" s="460"/>
      <c r="D119" s="193"/>
      <c r="E119" s="193"/>
      <c r="F119" s="302"/>
      <c r="G119" s="302"/>
    </row>
    <row r="120" spans="1:7" ht="18" customHeight="1">
      <c r="A120" s="363" t="s">
        <v>552</v>
      </c>
      <c r="B120" s="355"/>
      <c r="C120" s="459"/>
      <c r="D120" s="193"/>
      <c r="E120" s="193"/>
      <c r="F120" s="302"/>
      <c r="G120" s="302"/>
    </row>
    <row r="121" spans="1:7" ht="43.5">
      <c r="A121" s="363" t="s">
        <v>1056</v>
      </c>
      <c r="B121" s="284" t="s">
        <v>1660</v>
      </c>
      <c r="C121" s="459" t="s">
        <v>670</v>
      </c>
      <c r="D121" s="193"/>
      <c r="E121" s="193"/>
      <c r="F121" s="296"/>
      <c r="G121" s="302"/>
    </row>
    <row r="122" spans="1:7" ht="58">
      <c r="A122" s="363" t="s">
        <v>174</v>
      </c>
      <c r="B122" s="284" t="s">
        <v>1661</v>
      </c>
      <c r="C122" s="459" t="s">
        <v>670</v>
      </c>
      <c r="D122" s="193"/>
      <c r="E122" s="193"/>
      <c r="F122" s="296"/>
      <c r="G122" s="302"/>
    </row>
    <row r="123" spans="1:7" ht="46.5">
      <c r="A123" s="563" t="s">
        <v>1</v>
      </c>
      <c r="B123" s="564" t="s">
        <v>1633</v>
      </c>
      <c r="C123" s="565" t="s">
        <v>1562</v>
      </c>
      <c r="D123" s="193"/>
      <c r="E123" s="193"/>
      <c r="F123" s="302"/>
      <c r="G123" s="302"/>
    </row>
    <row r="124" spans="1:7">
      <c r="A124" s="363" t="s">
        <v>2</v>
      </c>
      <c r="B124" s="355"/>
      <c r="C124" s="459"/>
      <c r="D124" s="193"/>
      <c r="E124" s="193"/>
      <c r="F124" s="302"/>
      <c r="G124" s="302"/>
    </row>
    <row r="125" spans="1:7">
      <c r="A125" s="363" t="s">
        <v>3</v>
      </c>
      <c r="B125" s="355"/>
      <c r="C125" s="459"/>
      <c r="D125" s="193"/>
      <c r="E125" s="193"/>
      <c r="F125" s="302"/>
      <c r="G125" s="302"/>
    </row>
    <row r="126" spans="1:7" ht="280.5" customHeight="1">
      <c r="A126" s="362" t="s">
        <v>757</v>
      </c>
      <c r="B126" s="372" t="s">
        <v>758</v>
      </c>
      <c r="C126" s="460"/>
      <c r="D126" s="193"/>
      <c r="E126" s="193"/>
      <c r="F126" s="302"/>
      <c r="G126" s="302"/>
    </row>
    <row r="127" spans="1:7" ht="21.75" customHeight="1">
      <c r="A127" s="363" t="s">
        <v>552</v>
      </c>
      <c r="B127" s="355"/>
      <c r="C127" s="459"/>
      <c r="D127" s="193"/>
      <c r="E127" s="193"/>
      <c r="F127" s="302"/>
      <c r="G127" s="302"/>
    </row>
    <row r="128" spans="1:7" ht="43.5">
      <c r="A128" s="363" t="s">
        <v>1056</v>
      </c>
      <c r="B128" s="284" t="s">
        <v>1287</v>
      </c>
      <c r="C128" s="459" t="s">
        <v>670</v>
      </c>
      <c r="D128" s="193"/>
      <c r="E128" s="193"/>
      <c r="F128" s="296"/>
      <c r="G128" s="302"/>
    </row>
    <row r="129" spans="1:9" ht="43.5">
      <c r="A129" s="363" t="s">
        <v>174</v>
      </c>
      <c r="B129" s="284" t="s">
        <v>1287</v>
      </c>
      <c r="C129" s="459" t="s">
        <v>670</v>
      </c>
      <c r="D129" s="193"/>
      <c r="E129" s="193"/>
      <c r="F129" s="302"/>
      <c r="G129" s="302"/>
    </row>
    <row r="130" spans="1:9" ht="43.5">
      <c r="A130" s="363" t="s">
        <v>1</v>
      </c>
      <c r="B130" s="581" t="s">
        <v>1634</v>
      </c>
      <c r="C130" s="459" t="s">
        <v>670</v>
      </c>
      <c r="D130" s="193"/>
      <c r="E130" s="193"/>
      <c r="F130" s="302"/>
      <c r="G130" s="302"/>
    </row>
    <row r="131" spans="1:9">
      <c r="A131" s="363" t="s">
        <v>2</v>
      </c>
      <c r="B131" s="355"/>
      <c r="C131" s="459"/>
      <c r="D131" s="193"/>
      <c r="E131" s="193"/>
      <c r="F131" s="302"/>
      <c r="G131" s="302"/>
    </row>
    <row r="132" spans="1:9">
      <c r="A132" s="363" t="s">
        <v>3</v>
      </c>
      <c r="B132" s="355"/>
      <c r="C132" s="459"/>
      <c r="D132" s="193"/>
      <c r="E132" s="193"/>
      <c r="F132" s="302"/>
      <c r="G132" s="302"/>
    </row>
    <row r="133" spans="1:9" ht="31">
      <c r="A133" s="362">
        <v>2.2000000000000002</v>
      </c>
      <c r="B133" s="372" t="s">
        <v>759</v>
      </c>
      <c r="C133" s="460"/>
      <c r="D133" s="193"/>
      <c r="E133" s="193"/>
      <c r="F133" s="302"/>
      <c r="G133" s="302"/>
    </row>
    <row r="134" spans="1:9" ht="300" customHeight="1">
      <c r="A134" s="362" t="s">
        <v>760</v>
      </c>
      <c r="B134" s="372" t="s">
        <v>761</v>
      </c>
      <c r="C134" s="460"/>
      <c r="D134" s="193"/>
      <c r="E134" s="193"/>
      <c r="F134" s="302"/>
      <c r="G134" s="302"/>
    </row>
    <row r="135" spans="1:9" ht="21" customHeight="1">
      <c r="A135" s="363" t="s">
        <v>552</v>
      </c>
      <c r="B135" s="355"/>
      <c r="C135" s="459"/>
      <c r="D135" s="193"/>
      <c r="E135" s="193"/>
      <c r="F135" s="302"/>
      <c r="G135" s="302"/>
    </row>
    <row r="136" spans="1:9" ht="87" customHeight="1">
      <c r="A136" s="363" t="s">
        <v>1056</v>
      </c>
      <c r="B136" s="374" t="s">
        <v>1662</v>
      </c>
      <c r="C136" s="459" t="s">
        <v>670</v>
      </c>
      <c r="D136" s="623"/>
      <c r="E136" s="624"/>
      <c r="F136" s="624"/>
      <c r="G136" s="624"/>
      <c r="H136" s="624"/>
      <c r="I136" s="624"/>
    </row>
    <row r="137" spans="1:9" ht="21" customHeight="1">
      <c r="A137" s="363" t="s">
        <v>174</v>
      </c>
      <c r="B137" s="374" t="s">
        <v>1487</v>
      </c>
      <c r="C137" s="459" t="s">
        <v>670</v>
      </c>
      <c r="D137" s="541"/>
      <c r="E137" s="541"/>
      <c r="F137" s="541"/>
      <c r="G137" s="541"/>
      <c r="H137" s="541"/>
      <c r="I137" s="541"/>
    </row>
    <row r="138" spans="1:9" ht="108.5">
      <c r="A138" s="363" t="s">
        <v>1</v>
      </c>
      <c r="B138" s="355" t="s">
        <v>1663</v>
      </c>
      <c r="C138" s="459" t="s">
        <v>670</v>
      </c>
      <c r="D138" s="193"/>
      <c r="E138" s="193"/>
      <c r="F138" s="302"/>
      <c r="G138" s="302"/>
    </row>
    <row r="139" spans="1:9">
      <c r="A139" s="363" t="s">
        <v>2</v>
      </c>
      <c r="B139" s="355"/>
      <c r="C139" s="459"/>
      <c r="D139" s="193"/>
      <c r="E139" s="193"/>
      <c r="F139" s="302"/>
      <c r="G139" s="302"/>
    </row>
    <row r="140" spans="1:9">
      <c r="A140" s="363" t="s">
        <v>3</v>
      </c>
      <c r="B140" s="355"/>
      <c r="C140" s="459"/>
      <c r="D140" s="193"/>
      <c r="E140" s="193"/>
      <c r="F140" s="302"/>
      <c r="G140" s="302"/>
    </row>
    <row r="141" spans="1:9" ht="232.5">
      <c r="A141" s="362" t="s">
        <v>762</v>
      </c>
      <c r="B141" s="372" t="s">
        <v>763</v>
      </c>
      <c r="C141" s="460"/>
      <c r="D141" s="193"/>
      <c r="E141" s="193"/>
      <c r="F141" s="302"/>
      <c r="G141" s="302"/>
    </row>
    <row r="142" spans="1:9" ht="18.75" customHeight="1">
      <c r="A142" s="363" t="s">
        <v>552</v>
      </c>
      <c r="B142" s="373"/>
      <c r="C142" s="459"/>
      <c r="D142" s="193"/>
      <c r="E142" s="193"/>
      <c r="F142" s="302"/>
      <c r="G142" s="302"/>
    </row>
    <row r="143" spans="1:9" ht="29">
      <c r="A143" s="363" t="s">
        <v>1056</v>
      </c>
      <c r="B143" s="284" t="s">
        <v>1288</v>
      </c>
      <c r="C143" s="459" t="s">
        <v>670</v>
      </c>
      <c r="D143" s="193"/>
      <c r="E143" s="193"/>
      <c r="F143" s="296"/>
      <c r="G143" s="302"/>
    </row>
    <row r="144" spans="1:9" ht="43.5">
      <c r="A144" s="363" t="s">
        <v>174</v>
      </c>
      <c r="B144" s="284" t="s">
        <v>1520</v>
      </c>
      <c r="C144" s="459" t="s">
        <v>1500</v>
      </c>
      <c r="D144" s="193"/>
      <c r="E144" s="193"/>
      <c r="F144" s="296"/>
      <c r="G144" s="302"/>
    </row>
    <row r="145" spans="1:7" ht="77.5">
      <c r="A145" s="363" t="s">
        <v>1</v>
      </c>
      <c r="B145" s="355" t="s">
        <v>1635</v>
      </c>
      <c r="C145" s="459" t="s">
        <v>670</v>
      </c>
      <c r="D145" s="193"/>
      <c r="E145" s="193"/>
      <c r="F145" s="302"/>
      <c r="G145" s="302"/>
    </row>
    <row r="146" spans="1:7">
      <c r="A146" s="363" t="s">
        <v>2</v>
      </c>
      <c r="B146" s="355"/>
      <c r="C146" s="459"/>
      <c r="D146" s="193"/>
      <c r="E146" s="193"/>
      <c r="F146" s="302"/>
      <c r="G146" s="302"/>
    </row>
    <row r="147" spans="1:7">
      <c r="A147" s="363" t="s">
        <v>3</v>
      </c>
      <c r="B147" s="355"/>
      <c r="C147" s="459"/>
      <c r="D147" s="193"/>
      <c r="E147" s="193"/>
      <c r="F147" s="302"/>
      <c r="G147" s="302"/>
    </row>
    <row r="148" spans="1:7" ht="219.75" customHeight="1">
      <c r="A148" s="362" t="s">
        <v>764</v>
      </c>
      <c r="B148" s="372" t="s">
        <v>765</v>
      </c>
      <c r="C148" s="460"/>
      <c r="D148" s="193"/>
      <c r="E148" s="193"/>
      <c r="F148" s="302"/>
      <c r="G148" s="302"/>
    </row>
    <row r="149" spans="1:7">
      <c r="A149" s="363" t="s">
        <v>552</v>
      </c>
      <c r="B149" s="355"/>
      <c r="C149" s="459"/>
      <c r="D149" s="193"/>
      <c r="E149" s="193"/>
      <c r="F149" s="302"/>
      <c r="G149" s="302"/>
    </row>
    <row r="150" spans="1:7" ht="43.5">
      <c r="A150" s="363" t="s">
        <v>1056</v>
      </c>
      <c r="B150" s="284" t="s">
        <v>1664</v>
      </c>
      <c r="C150" s="459" t="s">
        <v>670</v>
      </c>
      <c r="D150" s="193"/>
      <c r="E150" s="193"/>
      <c r="F150" s="296"/>
      <c r="G150" s="302"/>
    </row>
    <row r="151" spans="1:7">
      <c r="A151" s="363" t="s">
        <v>174</v>
      </c>
      <c r="B151" s="374" t="s">
        <v>1487</v>
      </c>
      <c r="C151" s="459" t="s">
        <v>303</v>
      </c>
      <c r="D151" s="193"/>
      <c r="E151" s="193"/>
      <c r="F151" s="296"/>
      <c r="G151" s="302"/>
    </row>
    <row r="152" spans="1:7" ht="31">
      <c r="A152" s="363" t="s">
        <v>1</v>
      </c>
      <c r="B152" s="355" t="s">
        <v>1636</v>
      </c>
      <c r="C152" s="459" t="s">
        <v>670</v>
      </c>
      <c r="D152" s="193"/>
      <c r="E152" s="193"/>
      <c r="F152" s="302"/>
      <c r="G152" s="302"/>
    </row>
    <row r="153" spans="1:7">
      <c r="A153" s="363" t="s">
        <v>2</v>
      </c>
      <c r="B153" s="355"/>
      <c r="C153" s="459"/>
      <c r="D153" s="193"/>
      <c r="E153" s="193"/>
      <c r="F153" s="302"/>
      <c r="G153" s="302"/>
    </row>
    <row r="154" spans="1:7">
      <c r="A154" s="363" t="s">
        <v>3</v>
      </c>
      <c r="B154" s="355"/>
      <c r="C154" s="459"/>
      <c r="D154" s="193"/>
      <c r="E154" s="193"/>
      <c r="F154" s="302"/>
      <c r="G154" s="302"/>
    </row>
    <row r="155" spans="1:7" ht="232.5">
      <c r="A155" s="362" t="s">
        <v>766</v>
      </c>
      <c r="B155" s="372" t="s">
        <v>767</v>
      </c>
      <c r="C155" s="460"/>
      <c r="D155" s="193"/>
      <c r="E155" s="193"/>
      <c r="F155" s="302"/>
      <c r="G155" s="302"/>
    </row>
    <row r="156" spans="1:7">
      <c r="A156" s="363" t="s">
        <v>552</v>
      </c>
      <c r="B156" s="355"/>
      <c r="C156" s="459"/>
      <c r="D156" s="193"/>
      <c r="E156" s="193"/>
      <c r="F156" s="302"/>
      <c r="G156" s="302"/>
    </row>
    <row r="157" spans="1:7" ht="72.5">
      <c r="A157" s="363" t="s">
        <v>1056</v>
      </c>
      <c r="B157" s="284" t="s">
        <v>1665</v>
      </c>
      <c r="C157" s="459" t="s">
        <v>670</v>
      </c>
      <c r="D157" s="193"/>
      <c r="E157" s="193"/>
      <c r="F157" s="296"/>
      <c r="G157" s="302"/>
    </row>
    <row r="158" spans="1:7">
      <c r="A158" s="363" t="s">
        <v>174</v>
      </c>
      <c r="B158" s="374" t="s">
        <v>1487</v>
      </c>
      <c r="C158" s="459" t="s">
        <v>303</v>
      </c>
      <c r="D158" s="193"/>
      <c r="E158" s="193"/>
      <c r="F158" s="296"/>
      <c r="G158" s="302"/>
    </row>
    <row r="159" spans="1:7" ht="31">
      <c r="A159" s="363" t="s">
        <v>1</v>
      </c>
      <c r="B159" s="355" t="s">
        <v>1637</v>
      </c>
      <c r="C159" s="459" t="s">
        <v>670</v>
      </c>
      <c r="D159" s="193"/>
      <c r="E159" s="193"/>
      <c r="F159" s="302"/>
      <c r="G159" s="302"/>
    </row>
    <row r="160" spans="1:7">
      <c r="A160" s="363" t="s">
        <v>2</v>
      </c>
      <c r="B160" s="355"/>
      <c r="C160" s="459"/>
      <c r="D160" s="193"/>
      <c r="E160" s="193"/>
      <c r="F160" s="302"/>
      <c r="G160" s="302"/>
    </row>
    <row r="161" spans="1:7">
      <c r="A161" s="363" t="s">
        <v>3</v>
      </c>
      <c r="B161" s="355"/>
      <c r="C161" s="459"/>
      <c r="D161" s="193"/>
      <c r="E161" s="193"/>
      <c r="F161" s="302"/>
      <c r="G161" s="302"/>
    </row>
    <row r="162" spans="1:7" ht="31">
      <c r="A162" s="362">
        <v>2.2999999999999998</v>
      </c>
      <c r="B162" s="372" t="s">
        <v>768</v>
      </c>
      <c r="C162" s="460"/>
      <c r="D162" s="193"/>
      <c r="E162" s="193"/>
      <c r="F162" s="302"/>
      <c r="G162" s="302"/>
    </row>
    <row r="163" spans="1:7" ht="62">
      <c r="A163" s="364" t="s">
        <v>553</v>
      </c>
      <c r="B163" s="372" t="s">
        <v>769</v>
      </c>
      <c r="C163" s="460"/>
      <c r="D163" s="193"/>
      <c r="E163" s="193"/>
      <c r="F163" s="302"/>
      <c r="G163" s="302"/>
    </row>
    <row r="164" spans="1:7" ht="129.75" customHeight="1">
      <c r="A164" s="362" t="s">
        <v>770</v>
      </c>
      <c r="B164" s="372" t="s">
        <v>771</v>
      </c>
      <c r="C164" s="460"/>
      <c r="D164" s="193"/>
      <c r="E164" s="193"/>
      <c r="F164" s="302"/>
      <c r="G164" s="302"/>
    </row>
    <row r="165" spans="1:7" ht="21" customHeight="1">
      <c r="A165" s="363" t="s">
        <v>552</v>
      </c>
      <c r="B165" s="355"/>
      <c r="C165" s="459"/>
      <c r="D165" s="193"/>
      <c r="E165" s="193"/>
      <c r="F165" s="302"/>
      <c r="G165" s="302"/>
    </row>
    <row r="166" spans="1:7" ht="72.5">
      <c r="A166" s="363" t="s">
        <v>1056</v>
      </c>
      <c r="B166" s="284" t="s">
        <v>1665</v>
      </c>
      <c r="C166" s="459" t="s">
        <v>670</v>
      </c>
      <c r="D166" s="193"/>
      <c r="E166" s="193"/>
      <c r="F166" s="296"/>
      <c r="G166" s="302"/>
    </row>
    <row r="167" spans="1:7">
      <c r="A167" s="363" t="s">
        <v>174</v>
      </c>
      <c r="B167" s="374" t="s">
        <v>1487</v>
      </c>
      <c r="C167" s="459" t="s">
        <v>303</v>
      </c>
      <c r="D167" s="193"/>
      <c r="E167" s="193"/>
      <c r="F167" s="296"/>
      <c r="G167" s="302"/>
    </row>
    <row r="168" spans="1:7" ht="62">
      <c r="A168" s="363" t="s">
        <v>1</v>
      </c>
      <c r="B168" s="355" t="s">
        <v>1638</v>
      </c>
      <c r="C168" s="459" t="s">
        <v>670</v>
      </c>
      <c r="D168" s="193"/>
      <c r="E168" s="193"/>
      <c r="F168" s="302"/>
      <c r="G168" s="302"/>
    </row>
    <row r="169" spans="1:7">
      <c r="A169" s="363" t="s">
        <v>2</v>
      </c>
      <c r="B169" s="355"/>
      <c r="C169" s="459"/>
      <c r="D169" s="193"/>
      <c r="E169" s="193"/>
      <c r="F169" s="302"/>
      <c r="G169" s="302"/>
    </row>
    <row r="170" spans="1:7">
      <c r="A170" s="363" t="s">
        <v>3</v>
      </c>
      <c r="B170" s="355"/>
      <c r="C170" s="459"/>
      <c r="D170" s="193"/>
      <c r="E170" s="193"/>
      <c r="F170" s="302"/>
      <c r="G170" s="302"/>
    </row>
    <row r="171" spans="1:7" ht="255" customHeight="1">
      <c r="A171" s="362" t="s">
        <v>772</v>
      </c>
      <c r="B171" s="372" t="s">
        <v>773</v>
      </c>
      <c r="C171" s="460"/>
      <c r="D171" s="193"/>
      <c r="E171" s="193"/>
      <c r="F171" s="302"/>
      <c r="G171" s="302"/>
    </row>
    <row r="172" spans="1:7" ht="17.25" customHeight="1">
      <c r="A172" s="363" t="s">
        <v>552</v>
      </c>
      <c r="B172" s="355"/>
      <c r="C172" s="459"/>
      <c r="D172" s="193"/>
      <c r="E172" s="193"/>
      <c r="F172" s="302"/>
      <c r="G172" s="302"/>
    </row>
    <row r="173" spans="1:7" ht="29">
      <c r="A173" s="363" t="s">
        <v>1056</v>
      </c>
      <c r="B173" s="284" t="s">
        <v>1289</v>
      </c>
      <c r="C173" s="459" t="s">
        <v>670</v>
      </c>
      <c r="D173" s="193"/>
      <c r="E173" s="193"/>
      <c r="F173" s="296"/>
      <c r="G173" s="302"/>
    </row>
    <row r="174" spans="1:7">
      <c r="A174" s="363" t="s">
        <v>174</v>
      </c>
      <c r="B174" s="374" t="s">
        <v>1487</v>
      </c>
      <c r="C174" s="459" t="s">
        <v>303</v>
      </c>
      <c r="D174" s="193"/>
      <c r="E174" s="193"/>
      <c r="F174" s="302"/>
      <c r="G174" s="302"/>
    </row>
    <row r="175" spans="1:7" ht="31">
      <c r="A175" s="363" t="s">
        <v>1</v>
      </c>
      <c r="B175" s="374" t="s">
        <v>1639</v>
      </c>
      <c r="C175" s="459" t="s">
        <v>670</v>
      </c>
      <c r="D175" s="193"/>
      <c r="E175" s="193"/>
      <c r="F175" s="302"/>
      <c r="G175" s="302"/>
    </row>
    <row r="176" spans="1:7">
      <c r="A176" s="363" t="s">
        <v>2</v>
      </c>
      <c r="B176" s="355"/>
      <c r="C176" s="459"/>
      <c r="D176" s="193"/>
      <c r="E176" s="193"/>
      <c r="F176" s="302"/>
      <c r="G176" s="302"/>
    </row>
    <row r="177" spans="1:7">
      <c r="A177" s="363" t="s">
        <v>3</v>
      </c>
      <c r="B177" s="355"/>
      <c r="C177" s="459"/>
      <c r="D177" s="193"/>
      <c r="E177" s="193"/>
      <c r="F177" s="302"/>
      <c r="G177" s="302"/>
    </row>
    <row r="178" spans="1:7" ht="160.5" customHeight="1">
      <c r="A178" s="362" t="s">
        <v>774</v>
      </c>
      <c r="B178" s="372" t="s">
        <v>775</v>
      </c>
      <c r="C178" s="460"/>
      <c r="D178" s="193"/>
      <c r="E178" s="193"/>
      <c r="F178" s="302"/>
      <c r="G178" s="302"/>
    </row>
    <row r="179" spans="1:7" ht="21.75" customHeight="1">
      <c r="A179" s="363" t="s">
        <v>552</v>
      </c>
      <c r="B179" s="355"/>
      <c r="C179" s="459"/>
      <c r="D179" s="193"/>
      <c r="E179" s="193"/>
      <c r="F179" s="302"/>
      <c r="G179" s="302"/>
    </row>
    <row r="180" spans="1:7" ht="43.5">
      <c r="A180" s="363" t="s">
        <v>1056</v>
      </c>
      <c r="B180" s="284" t="s">
        <v>1666</v>
      </c>
      <c r="C180" s="459" t="s">
        <v>1290</v>
      </c>
      <c r="D180" s="193"/>
      <c r="E180" s="193"/>
      <c r="F180" s="296"/>
      <c r="G180" s="302"/>
    </row>
    <row r="181" spans="1:7">
      <c r="A181" s="363" t="s">
        <v>174</v>
      </c>
      <c r="B181" s="374" t="s">
        <v>1487</v>
      </c>
      <c r="C181" s="459" t="s">
        <v>303</v>
      </c>
      <c r="D181" s="193"/>
      <c r="E181" s="193"/>
      <c r="F181" s="296"/>
      <c r="G181" s="302"/>
    </row>
    <row r="182" spans="1:7" ht="46.5">
      <c r="A182" s="363" t="s">
        <v>1</v>
      </c>
      <c r="B182" s="355" t="s">
        <v>1640</v>
      </c>
      <c r="C182" s="459" t="s">
        <v>670</v>
      </c>
      <c r="D182" s="193"/>
      <c r="E182" s="193"/>
      <c r="F182" s="302"/>
      <c r="G182" s="302"/>
    </row>
    <row r="183" spans="1:7">
      <c r="A183" s="363" t="s">
        <v>2</v>
      </c>
      <c r="B183" s="355"/>
      <c r="C183" s="459"/>
      <c r="D183" s="193"/>
      <c r="E183" s="193"/>
      <c r="F183" s="302"/>
      <c r="G183" s="302"/>
    </row>
    <row r="184" spans="1:7">
      <c r="A184" s="363" t="s">
        <v>3</v>
      </c>
      <c r="B184" s="355"/>
      <c r="C184" s="459"/>
      <c r="D184" s="193"/>
      <c r="E184" s="193"/>
      <c r="F184" s="302"/>
      <c r="G184" s="302"/>
    </row>
    <row r="185" spans="1:7" ht="192" customHeight="1">
      <c r="A185" s="362" t="s">
        <v>776</v>
      </c>
      <c r="B185" s="372" t="s">
        <v>777</v>
      </c>
      <c r="C185" s="460"/>
      <c r="D185" s="193"/>
      <c r="E185" s="193"/>
      <c r="F185" s="302"/>
      <c r="G185" s="302"/>
    </row>
    <row r="186" spans="1:7">
      <c r="A186" s="363" t="s">
        <v>552</v>
      </c>
      <c r="B186" s="355"/>
      <c r="C186" s="459"/>
      <c r="D186" s="193"/>
      <c r="E186" s="193"/>
      <c r="F186" s="302"/>
      <c r="G186" s="302"/>
    </row>
    <row r="187" spans="1:7" ht="43.5">
      <c r="A187" s="363" t="s">
        <v>1056</v>
      </c>
      <c r="B187" s="284" t="s">
        <v>1291</v>
      </c>
      <c r="C187" s="459" t="s">
        <v>670</v>
      </c>
      <c r="D187" s="193"/>
      <c r="E187" s="193"/>
      <c r="F187" s="296"/>
      <c r="G187" s="302"/>
    </row>
    <row r="188" spans="1:7">
      <c r="A188" s="363" t="s">
        <v>174</v>
      </c>
      <c r="B188" s="374" t="s">
        <v>1487</v>
      </c>
      <c r="C188" s="459" t="s">
        <v>303</v>
      </c>
      <c r="D188" s="193"/>
      <c r="E188" s="193"/>
      <c r="F188" s="302"/>
      <c r="G188" s="302"/>
    </row>
    <row r="189" spans="1:7" ht="46.5">
      <c r="A189" s="363" t="s">
        <v>1</v>
      </c>
      <c r="B189" s="374" t="s">
        <v>1641</v>
      </c>
      <c r="C189" s="459" t="s">
        <v>670</v>
      </c>
      <c r="D189" s="193"/>
      <c r="E189" s="193"/>
      <c r="F189" s="302"/>
      <c r="G189" s="302"/>
    </row>
    <row r="190" spans="1:7">
      <c r="A190" s="363" t="s">
        <v>2</v>
      </c>
      <c r="B190" s="355"/>
      <c r="C190" s="459"/>
      <c r="D190" s="193"/>
      <c r="E190" s="193"/>
      <c r="F190" s="302"/>
      <c r="G190" s="302"/>
    </row>
    <row r="191" spans="1:7">
      <c r="A191" s="363" t="s">
        <v>3</v>
      </c>
      <c r="B191" s="355"/>
      <c r="C191" s="459"/>
      <c r="D191" s="193"/>
      <c r="E191" s="193"/>
      <c r="F191" s="302"/>
      <c r="G191" s="302"/>
    </row>
    <row r="192" spans="1:7" ht="33" customHeight="1">
      <c r="A192" s="362">
        <v>2.4</v>
      </c>
      <c r="B192" s="372" t="s">
        <v>778</v>
      </c>
      <c r="C192" s="460"/>
      <c r="D192" s="193"/>
      <c r="E192" s="193"/>
      <c r="F192" s="302"/>
      <c r="G192" s="302"/>
    </row>
    <row r="193" spans="1:7" ht="139.5">
      <c r="A193" s="362" t="s">
        <v>779</v>
      </c>
      <c r="B193" s="372" t="s">
        <v>780</v>
      </c>
      <c r="C193" s="460"/>
      <c r="D193" s="193"/>
      <c r="E193" s="193"/>
      <c r="F193" s="302"/>
      <c r="G193" s="302"/>
    </row>
    <row r="194" spans="1:7" ht="17.25" customHeight="1">
      <c r="A194" s="363" t="s">
        <v>552</v>
      </c>
      <c r="B194" s="355"/>
      <c r="C194" s="459"/>
      <c r="D194" s="193"/>
      <c r="E194" s="193"/>
      <c r="F194" s="302"/>
      <c r="G194" s="302"/>
    </row>
    <row r="195" spans="1:7" ht="62">
      <c r="A195" s="363" t="s">
        <v>1056</v>
      </c>
      <c r="B195" s="373" t="s">
        <v>1667</v>
      </c>
      <c r="C195" s="459" t="s">
        <v>670</v>
      </c>
      <c r="D195" s="193"/>
      <c r="E195" s="193"/>
      <c r="F195" s="296"/>
      <c r="G195" s="302"/>
    </row>
    <row r="196" spans="1:7">
      <c r="A196" s="363" t="s">
        <v>174</v>
      </c>
      <c r="B196" s="374" t="s">
        <v>1487</v>
      </c>
      <c r="C196" s="459" t="s">
        <v>303</v>
      </c>
      <c r="D196" s="193"/>
      <c r="E196" s="193"/>
      <c r="F196" s="296"/>
      <c r="G196" s="302"/>
    </row>
    <row r="197" spans="1:7" ht="155">
      <c r="A197" s="363" t="s">
        <v>1</v>
      </c>
      <c r="B197" s="355" t="s">
        <v>1668</v>
      </c>
      <c r="C197" s="459" t="s">
        <v>670</v>
      </c>
      <c r="D197" s="193"/>
      <c r="E197" s="193"/>
      <c r="F197" s="302"/>
      <c r="G197" s="302"/>
    </row>
    <row r="198" spans="1:7">
      <c r="A198" s="363" t="s">
        <v>2</v>
      </c>
      <c r="B198" s="355"/>
      <c r="C198" s="459"/>
      <c r="D198" s="193"/>
      <c r="E198" s="193"/>
      <c r="F198" s="302"/>
      <c r="G198" s="302"/>
    </row>
    <row r="199" spans="1:7">
      <c r="A199" s="363" t="s">
        <v>3</v>
      </c>
      <c r="B199" s="355"/>
      <c r="C199" s="459"/>
      <c r="D199" s="193"/>
      <c r="E199" s="193"/>
      <c r="F199" s="302"/>
      <c r="G199" s="302"/>
    </row>
    <row r="200" spans="1:7">
      <c r="A200" s="361" t="s">
        <v>554</v>
      </c>
      <c r="B200" s="371" t="s">
        <v>555</v>
      </c>
      <c r="C200" s="461"/>
      <c r="D200" s="193"/>
      <c r="E200" s="193"/>
      <c r="F200" s="302"/>
      <c r="G200" s="302"/>
    </row>
    <row r="201" spans="1:7" ht="214.5" customHeight="1">
      <c r="A201" s="362"/>
      <c r="B201" s="372" t="s">
        <v>557</v>
      </c>
      <c r="C201" s="460"/>
      <c r="D201" s="193"/>
      <c r="E201" s="193"/>
      <c r="F201" s="302"/>
      <c r="G201" s="302"/>
    </row>
    <row r="202" spans="1:7" ht="18.75" customHeight="1">
      <c r="A202" s="362">
        <v>3.1</v>
      </c>
      <c r="B202" s="372" t="s">
        <v>558</v>
      </c>
      <c r="C202" s="460"/>
      <c r="D202" s="193"/>
      <c r="E202" s="193"/>
      <c r="F202" s="302"/>
      <c r="G202" s="302"/>
    </row>
    <row r="203" spans="1:7" ht="288.75" customHeight="1">
      <c r="A203" s="362" t="s">
        <v>559</v>
      </c>
      <c r="B203" s="372" t="s">
        <v>560</v>
      </c>
      <c r="C203" s="460"/>
      <c r="D203" s="193"/>
      <c r="E203" s="193"/>
      <c r="F203" s="302"/>
      <c r="G203" s="302"/>
    </row>
    <row r="204" spans="1:7" ht="17.25" customHeight="1">
      <c r="A204" s="363" t="s">
        <v>552</v>
      </c>
      <c r="B204" s="355"/>
      <c r="C204" s="459"/>
      <c r="D204" s="193"/>
      <c r="E204" s="193"/>
      <c r="F204" s="302"/>
      <c r="G204" s="302"/>
    </row>
    <row r="205" spans="1:7" ht="139.5">
      <c r="A205" s="363" t="s">
        <v>1056</v>
      </c>
      <c r="B205" s="464" t="s">
        <v>1669</v>
      </c>
      <c r="C205" s="459" t="s">
        <v>670</v>
      </c>
      <c r="D205" s="193"/>
      <c r="E205" s="193"/>
      <c r="F205" s="296"/>
      <c r="G205" s="302"/>
    </row>
    <row r="206" spans="1:7" ht="108.5">
      <c r="A206" s="363"/>
      <c r="B206" s="464" t="s">
        <v>1670</v>
      </c>
      <c r="C206" s="459" t="s">
        <v>670</v>
      </c>
      <c r="D206" s="193"/>
      <c r="E206" s="193"/>
      <c r="F206" s="296"/>
      <c r="G206" s="302"/>
    </row>
    <row r="207" spans="1:7" ht="93">
      <c r="A207" s="363" t="s">
        <v>174</v>
      </c>
      <c r="B207" s="464" t="s">
        <v>1671</v>
      </c>
      <c r="C207" s="459"/>
      <c r="D207" s="193"/>
      <c r="E207" s="193"/>
      <c r="F207" s="296"/>
      <c r="G207" s="302"/>
    </row>
    <row r="208" spans="1:7" ht="93">
      <c r="A208" s="363"/>
      <c r="B208" s="464" t="s">
        <v>1672</v>
      </c>
      <c r="C208" s="459" t="s">
        <v>670</v>
      </c>
      <c r="D208" s="193"/>
      <c r="E208" s="193"/>
      <c r="F208" s="296"/>
      <c r="G208" s="302"/>
    </row>
    <row r="209" spans="1:7" ht="31">
      <c r="A209" s="363"/>
      <c r="B209" s="464" t="s">
        <v>1489</v>
      </c>
      <c r="C209" s="459" t="s">
        <v>670</v>
      </c>
      <c r="D209" s="193"/>
      <c r="E209" s="193"/>
      <c r="F209" s="296"/>
      <c r="G209" s="302"/>
    </row>
    <row r="210" spans="1:7">
      <c r="A210" s="363"/>
      <c r="B210" s="464"/>
      <c r="C210" s="459"/>
      <c r="D210" s="193"/>
      <c r="E210" s="193"/>
      <c r="F210" s="296"/>
      <c r="G210" s="302"/>
    </row>
    <row r="211" spans="1:7">
      <c r="A211" s="363" t="s">
        <v>1</v>
      </c>
      <c r="B211" s="355" t="s">
        <v>1559</v>
      </c>
      <c r="C211" s="459" t="s">
        <v>303</v>
      </c>
      <c r="D211" s="193"/>
      <c r="E211" s="193"/>
      <c r="F211" s="302"/>
      <c r="G211" s="302"/>
    </row>
    <row r="212" spans="1:7">
      <c r="A212" s="363" t="s">
        <v>2</v>
      </c>
      <c r="B212" s="355"/>
      <c r="C212" s="459"/>
      <c r="D212" s="193"/>
      <c r="E212" s="193"/>
      <c r="F212" s="302"/>
      <c r="G212" s="302"/>
    </row>
    <row r="213" spans="1:7">
      <c r="A213" s="363" t="s">
        <v>3</v>
      </c>
      <c r="B213" s="355"/>
      <c r="C213" s="459"/>
      <c r="D213" s="193"/>
      <c r="E213" s="193"/>
      <c r="F213" s="302"/>
      <c r="G213" s="302"/>
    </row>
    <row r="214" spans="1:7" ht="248.25" customHeight="1">
      <c r="A214" s="362" t="s">
        <v>561</v>
      </c>
      <c r="B214" s="372" t="s">
        <v>562</v>
      </c>
      <c r="C214" s="460"/>
      <c r="D214" s="193"/>
      <c r="E214" s="193"/>
      <c r="F214" s="302"/>
      <c r="G214" s="302"/>
    </row>
    <row r="215" spans="1:7" ht="18" customHeight="1">
      <c r="A215" s="363" t="s">
        <v>552</v>
      </c>
      <c r="B215" s="374"/>
      <c r="C215" s="459"/>
      <c r="D215" s="193"/>
      <c r="E215" s="193"/>
      <c r="F215" s="302"/>
      <c r="G215" s="302"/>
    </row>
    <row r="216" spans="1:7" ht="77.5">
      <c r="A216" s="363" t="s">
        <v>1056</v>
      </c>
      <c r="B216" s="398" t="s">
        <v>1673</v>
      </c>
      <c r="C216" s="459" t="s">
        <v>670</v>
      </c>
      <c r="D216" s="193"/>
      <c r="E216" s="193"/>
      <c r="F216" s="296"/>
      <c r="G216" s="302"/>
    </row>
    <row r="217" spans="1:7" ht="46.5">
      <c r="A217" s="363" t="s">
        <v>174</v>
      </c>
      <c r="B217" s="398" t="s">
        <v>1490</v>
      </c>
      <c r="C217" s="459" t="s">
        <v>670</v>
      </c>
      <c r="D217" s="193"/>
      <c r="E217" s="193"/>
      <c r="F217" s="296"/>
      <c r="G217" s="302"/>
    </row>
    <row r="218" spans="1:7">
      <c r="A218" s="363" t="s">
        <v>1</v>
      </c>
      <c r="B218" s="355" t="s">
        <v>1559</v>
      </c>
      <c r="C218" s="459" t="s">
        <v>303</v>
      </c>
      <c r="D218" s="193"/>
      <c r="E218" s="193"/>
      <c r="F218" s="302"/>
      <c r="G218" s="302"/>
    </row>
    <row r="219" spans="1:7">
      <c r="A219" s="363" t="s">
        <v>2</v>
      </c>
      <c r="B219" s="355"/>
      <c r="C219" s="459"/>
      <c r="D219" s="193"/>
      <c r="E219" s="193"/>
      <c r="F219" s="302"/>
      <c r="G219" s="302"/>
    </row>
    <row r="220" spans="1:7">
      <c r="A220" s="363" t="s">
        <v>3</v>
      </c>
      <c r="B220" s="355"/>
      <c r="C220" s="459"/>
      <c r="D220" s="193"/>
      <c r="E220" s="193"/>
      <c r="F220" s="302"/>
      <c r="G220" s="302"/>
    </row>
    <row r="221" spans="1:7" ht="141.75" customHeight="1">
      <c r="A221" s="362" t="s">
        <v>563</v>
      </c>
      <c r="B221" s="372" t="s">
        <v>564</v>
      </c>
      <c r="C221" s="460"/>
      <c r="D221" s="193"/>
      <c r="E221" s="193"/>
      <c r="F221" s="302"/>
      <c r="G221" s="302"/>
    </row>
    <row r="222" spans="1:7" ht="18" customHeight="1">
      <c r="A222" s="363" t="s">
        <v>552</v>
      </c>
      <c r="B222" s="374"/>
      <c r="C222" s="459"/>
      <c r="D222" s="193"/>
      <c r="E222" s="193"/>
      <c r="F222" s="302"/>
      <c r="G222" s="302"/>
    </row>
    <row r="223" spans="1:7" ht="31">
      <c r="A223" s="363" t="s">
        <v>1056</v>
      </c>
      <c r="B223" s="398" t="s">
        <v>1674</v>
      </c>
      <c r="C223" s="459" t="s">
        <v>670</v>
      </c>
      <c r="D223" s="193"/>
      <c r="E223" s="193"/>
      <c r="F223" s="296"/>
      <c r="G223" s="302"/>
    </row>
    <row r="224" spans="1:7" ht="46.5">
      <c r="A224" s="363" t="s">
        <v>174</v>
      </c>
      <c r="B224" s="398" t="s">
        <v>1675</v>
      </c>
      <c r="C224" s="459" t="s">
        <v>670</v>
      </c>
      <c r="D224" s="193"/>
      <c r="E224" s="193"/>
      <c r="F224" s="296"/>
      <c r="G224" s="302"/>
    </row>
    <row r="225" spans="1:7">
      <c r="A225" s="363" t="s">
        <v>1</v>
      </c>
      <c r="B225" s="355" t="s">
        <v>1559</v>
      </c>
      <c r="C225" s="459" t="s">
        <v>303</v>
      </c>
      <c r="D225" s="193"/>
      <c r="E225" s="193"/>
      <c r="F225" s="302"/>
      <c r="G225" s="302"/>
    </row>
    <row r="226" spans="1:7">
      <c r="A226" s="363" t="s">
        <v>2</v>
      </c>
      <c r="B226" s="355"/>
      <c r="C226" s="459"/>
      <c r="D226" s="193"/>
      <c r="E226" s="193"/>
      <c r="F226" s="302"/>
      <c r="G226" s="302"/>
    </row>
    <row r="227" spans="1:7">
      <c r="A227" s="363" t="s">
        <v>3</v>
      </c>
      <c r="B227" s="355"/>
      <c r="C227" s="459"/>
      <c r="D227" s="193"/>
      <c r="E227" s="193"/>
      <c r="F227" s="302"/>
      <c r="G227" s="302"/>
    </row>
    <row r="228" spans="1:7" ht="62.25" customHeight="1">
      <c r="A228" s="362" t="s">
        <v>565</v>
      </c>
      <c r="B228" s="372" t="s">
        <v>566</v>
      </c>
      <c r="C228" s="460"/>
      <c r="D228" s="193"/>
      <c r="E228" s="193"/>
      <c r="F228" s="302"/>
      <c r="G228" s="302"/>
    </row>
    <row r="229" spans="1:7" ht="20.25" customHeight="1">
      <c r="A229" s="363" t="s">
        <v>552</v>
      </c>
      <c r="B229" s="374"/>
      <c r="C229" s="462"/>
      <c r="D229" s="193"/>
      <c r="E229" s="193"/>
      <c r="F229" s="302"/>
      <c r="G229" s="302"/>
    </row>
    <row r="230" spans="1:7" ht="114.75" customHeight="1">
      <c r="A230" s="473" t="s">
        <v>1056</v>
      </c>
      <c r="B230" s="474" t="s">
        <v>1676</v>
      </c>
      <c r="C230" s="475" t="s">
        <v>1364</v>
      </c>
      <c r="D230" s="193"/>
      <c r="E230" s="193"/>
      <c r="F230" s="296"/>
      <c r="G230" s="302"/>
    </row>
    <row r="231" spans="1:7" ht="77.5">
      <c r="A231" s="363" t="s">
        <v>1056</v>
      </c>
      <c r="B231" s="464" t="s">
        <v>1677</v>
      </c>
      <c r="C231" s="459" t="s">
        <v>670</v>
      </c>
      <c r="D231" s="464"/>
      <c r="E231" s="193"/>
      <c r="F231" s="296"/>
      <c r="G231" s="302"/>
    </row>
    <row r="232" spans="1:7" ht="62">
      <c r="A232" s="363" t="s">
        <v>174</v>
      </c>
      <c r="B232" s="464" t="s">
        <v>1678</v>
      </c>
      <c r="C232" s="459" t="s">
        <v>670</v>
      </c>
      <c r="D232" s="544"/>
      <c r="E232" s="193"/>
      <c r="F232" s="296"/>
      <c r="G232" s="302"/>
    </row>
    <row r="233" spans="1:7" ht="62">
      <c r="A233" s="363"/>
      <c r="B233" s="464" t="s">
        <v>1679</v>
      </c>
      <c r="C233" s="459" t="s">
        <v>670</v>
      </c>
      <c r="D233" s="544"/>
      <c r="E233" s="193"/>
      <c r="F233" s="296"/>
      <c r="G233" s="302"/>
    </row>
    <row r="234" spans="1:7" ht="62">
      <c r="A234" s="363"/>
      <c r="B234" s="464" t="s">
        <v>1680</v>
      </c>
      <c r="C234" s="459" t="s">
        <v>670</v>
      </c>
      <c r="D234" s="544"/>
      <c r="E234" s="193"/>
      <c r="F234" s="296"/>
      <c r="G234" s="302"/>
    </row>
    <row r="235" spans="1:7">
      <c r="A235" s="363" t="s">
        <v>1</v>
      </c>
      <c r="B235" s="355" t="s">
        <v>1559</v>
      </c>
      <c r="C235" s="459" t="s">
        <v>303</v>
      </c>
      <c r="D235" s="193"/>
      <c r="E235" s="193"/>
      <c r="F235" s="302"/>
      <c r="G235" s="302"/>
    </row>
    <row r="236" spans="1:7">
      <c r="A236" s="363" t="s">
        <v>2</v>
      </c>
      <c r="B236" s="355"/>
      <c r="C236" s="459"/>
      <c r="D236" s="193"/>
      <c r="E236" s="193"/>
      <c r="F236" s="302"/>
      <c r="G236" s="302"/>
    </row>
    <row r="237" spans="1:7">
      <c r="A237" s="363" t="s">
        <v>3</v>
      </c>
      <c r="B237" s="355"/>
      <c r="C237" s="459"/>
      <c r="D237" s="193"/>
      <c r="E237" s="193"/>
      <c r="F237" s="302"/>
      <c r="G237" s="302"/>
    </row>
    <row r="238" spans="1:7" ht="93">
      <c r="A238" s="362" t="s">
        <v>567</v>
      </c>
      <c r="B238" s="372" t="s">
        <v>568</v>
      </c>
      <c r="C238" s="460"/>
      <c r="D238" s="193"/>
      <c r="E238" s="193"/>
      <c r="F238" s="302"/>
      <c r="G238" s="302"/>
    </row>
    <row r="239" spans="1:7">
      <c r="A239" s="363" t="s">
        <v>552</v>
      </c>
      <c r="B239" s="374"/>
      <c r="C239" s="459"/>
      <c r="D239" s="193"/>
      <c r="E239" s="193"/>
      <c r="F239" s="302"/>
      <c r="G239" s="302"/>
    </row>
    <row r="240" spans="1:7" ht="62">
      <c r="A240" s="363" t="s">
        <v>1056</v>
      </c>
      <c r="B240" s="398" t="s">
        <v>1292</v>
      </c>
      <c r="C240" s="459" t="s">
        <v>670</v>
      </c>
      <c r="D240" s="193"/>
      <c r="E240" s="193"/>
      <c r="F240" s="296"/>
      <c r="G240" s="302"/>
    </row>
    <row r="241" spans="1:7" ht="62">
      <c r="A241" s="363" t="s">
        <v>174</v>
      </c>
      <c r="B241" s="398" t="s">
        <v>1292</v>
      </c>
      <c r="C241" s="459" t="s">
        <v>670</v>
      </c>
      <c r="D241" s="193"/>
      <c r="E241" s="193"/>
      <c r="F241" s="296"/>
      <c r="G241" s="302"/>
    </row>
    <row r="242" spans="1:7">
      <c r="A242" s="363" t="s">
        <v>1</v>
      </c>
      <c r="B242" s="355" t="s">
        <v>1559</v>
      </c>
      <c r="C242" s="459" t="s">
        <v>303</v>
      </c>
      <c r="D242" s="193"/>
      <c r="E242" s="193"/>
      <c r="F242" s="302"/>
      <c r="G242" s="302"/>
    </row>
    <row r="243" spans="1:7">
      <c r="A243" s="363" t="s">
        <v>2</v>
      </c>
      <c r="B243" s="355"/>
      <c r="C243" s="459"/>
      <c r="D243" s="193"/>
      <c r="E243" s="193"/>
      <c r="F243" s="302"/>
      <c r="G243" s="302"/>
    </row>
    <row r="244" spans="1:7">
      <c r="A244" s="363" t="s">
        <v>3</v>
      </c>
      <c r="B244" s="355"/>
      <c r="C244" s="459"/>
      <c r="D244" s="193"/>
      <c r="E244" s="193"/>
      <c r="F244" s="302"/>
      <c r="G244" s="302"/>
    </row>
    <row r="245" spans="1:7" ht="155">
      <c r="A245" s="362" t="s">
        <v>569</v>
      </c>
      <c r="B245" s="372" t="s">
        <v>570</v>
      </c>
      <c r="C245" s="460"/>
      <c r="D245" s="193"/>
      <c r="E245" s="193"/>
      <c r="F245" s="302"/>
      <c r="G245" s="302"/>
    </row>
    <row r="246" spans="1:7">
      <c r="A246" s="363" t="s">
        <v>552</v>
      </c>
      <c r="B246" s="374"/>
      <c r="C246" s="459"/>
      <c r="D246" s="193"/>
      <c r="E246" s="193"/>
      <c r="F246" s="302"/>
      <c r="G246" s="302"/>
    </row>
    <row r="247" spans="1:7" ht="93">
      <c r="A247" s="363" t="s">
        <v>1056</v>
      </c>
      <c r="B247" s="398" t="s">
        <v>1293</v>
      </c>
      <c r="C247" s="459" t="s">
        <v>670</v>
      </c>
      <c r="D247" s="193"/>
      <c r="E247" s="193"/>
      <c r="F247" s="296"/>
      <c r="G247" s="302"/>
    </row>
    <row r="248" spans="1:7" ht="93">
      <c r="A248" s="363" t="s">
        <v>174</v>
      </c>
      <c r="B248" s="398" t="s">
        <v>1293</v>
      </c>
      <c r="C248" s="459" t="s">
        <v>670</v>
      </c>
      <c r="D248" s="193"/>
      <c r="E248" s="193"/>
      <c r="F248" s="296"/>
      <c r="G248" s="302"/>
    </row>
    <row r="249" spans="1:7">
      <c r="A249" s="363" t="s">
        <v>1</v>
      </c>
      <c r="B249" s="355" t="s">
        <v>1559</v>
      </c>
      <c r="C249" s="459" t="s">
        <v>303</v>
      </c>
      <c r="D249" s="193"/>
      <c r="E249" s="193"/>
      <c r="F249" s="302"/>
      <c r="G249" s="302"/>
    </row>
    <row r="250" spans="1:7">
      <c r="A250" s="363" t="s">
        <v>2</v>
      </c>
      <c r="B250" s="355"/>
      <c r="C250" s="459"/>
      <c r="D250" s="193"/>
      <c r="E250" s="193"/>
      <c r="F250" s="302"/>
      <c r="G250" s="302"/>
    </row>
    <row r="251" spans="1:7">
      <c r="A251" s="363" t="s">
        <v>3</v>
      </c>
      <c r="B251" s="355"/>
      <c r="C251" s="459"/>
      <c r="D251" s="193"/>
      <c r="E251" s="193"/>
      <c r="F251" s="302"/>
      <c r="G251" s="302"/>
    </row>
    <row r="252" spans="1:7" ht="158.25" customHeight="1">
      <c r="A252" s="362" t="s">
        <v>571</v>
      </c>
      <c r="B252" s="372" t="s">
        <v>572</v>
      </c>
      <c r="C252" s="460"/>
      <c r="D252" s="193"/>
      <c r="E252" s="193"/>
      <c r="F252" s="302"/>
      <c r="G252" s="302"/>
    </row>
    <row r="253" spans="1:7">
      <c r="A253" s="363" t="s">
        <v>552</v>
      </c>
      <c r="B253" s="374"/>
      <c r="C253" s="459"/>
      <c r="D253" s="193"/>
      <c r="E253" s="193"/>
      <c r="F253" s="302"/>
      <c r="G253" s="302"/>
    </row>
    <row r="254" spans="1:7" ht="62">
      <c r="A254" s="363" t="s">
        <v>1056</v>
      </c>
      <c r="B254" s="398" t="s">
        <v>1315</v>
      </c>
      <c r="C254" s="459" t="s">
        <v>670</v>
      </c>
      <c r="D254" s="193"/>
      <c r="E254" s="193"/>
      <c r="F254" s="296"/>
      <c r="G254" s="302"/>
    </row>
    <row r="255" spans="1:7" ht="62">
      <c r="A255" s="363" t="s">
        <v>174</v>
      </c>
      <c r="B255" s="374" t="s">
        <v>1681</v>
      </c>
      <c r="C255" s="459" t="s">
        <v>670</v>
      </c>
      <c r="D255" s="193"/>
      <c r="E255" s="193"/>
      <c r="F255" s="296"/>
      <c r="G255" s="302"/>
    </row>
    <row r="256" spans="1:7">
      <c r="A256" s="363" t="s">
        <v>1</v>
      </c>
      <c r="B256" s="355" t="s">
        <v>1559</v>
      </c>
      <c r="C256" s="459" t="s">
        <v>303</v>
      </c>
      <c r="D256" s="193"/>
      <c r="E256" s="193"/>
      <c r="F256" s="302"/>
      <c r="G256" s="302"/>
    </row>
    <row r="257" spans="1:7">
      <c r="A257" s="363" t="s">
        <v>2</v>
      </c>
      <c r="B257" s="355"/>
      <c r="C257" s="459"/>
      <c r="D257" s="193"/>
      <c r="E257" s="193"/>
      <c r="F257" s="302"/>
      <c r="G257" s="302"/>
    </row>
    <row r="258" spans="1:7">
      <c r="A258" s="363" t="s">
        <v>3</v>
      </c>
      <c r="B258" s="355"/>
      <c r="C258" s="459"/>
      <c r="D258" s="193"/>
      <c r="E258" s="193"/>
      <c r="F258" s="302"/>
      <c r="G258" s="302"/>
    </row>
    <row r="259" spans="1:7" ht="57" customHeight="1">
      <c r="A259" s="362">
        <v>3.2</v>
      </c>
      <c r="B259" s="372" t="s">
        <v>573</v>
      </c>
      <c r="C259" s="460"/>
      <c r="D259" s="193"/>
      <c r="E259" s="193"/>
      <c r="F259" s="302"/>
      <c r="G259" s="302"/>
    </row>
    <row r="260" spans="1:7" ht="46.5">
      <c r="A260" s="364" t="s">
        <v>553</v>
      </c>
      <c r="B260" s="372" t="s">
        <v>574</v>
      </c>
      <c r="C260" s="460"/>
      <c r="D260" s="193"/>
      <c r="E260" s="193"/>
      <c r="F260" s="302"/>
      <c r="G260" s="302"/>
    </row>
    <row r="261" spans="1:7" ht="111.75" customHeight="1">
      <c r="A261" s="362" t="s">
        <v>183</v>
      </c>
      <c r="B261" s="372" t="s">
        <v>575</v>
      </c>
      <c r="C261" s="460"/>
      <c r="D261" s="193"/>
      <c r="E261" s="193"/>
      <c r="F261" s="302"/>
      <c r="G261" s="302"/>
    </row>
    <row r="262" spans="1:7" ht="19.5" customHeight="1">
      <c r="A262" s="363" t="s">
        <v>552</v>
      </c>
      <c r="B262" s="374"/>
      <c r="C262" s="459"/>
      <c r="D262" s="193"/>
      <c r="E262" s="193"/>
      <c r="F262" s="302"/>
      <c r="G262" s="302"/>
    </row>
    <row r="263" spans="1:7" ht="77.5">
      <c r="A263" s="363" t="s">
        <v>1056</v>
      </c>
      <c r="B263" s="398" t="s">
        <v>1682</v>
      </c>
      <c r="C263" s="459" t="s">
        <v>670</v>
      </c>
      <c r="D263" s="193"/>
      <c r="E263" s="193"/>
      <c r="F263" s="296"/>
      <c r="G263" s="302"/>
    </row>
    <row r="264" spans="1:7" ht="77.5">
      <c r="A264" s="363" t="s">
        <v>174</v>
      </c>
      <c r="B264" s="398" t="s">
        <v>1683</v>
      </c>
      <c r="C264" s="459" t="s">
        <v>670</v>
      </c>
      <c r="D264" s="193"/>
      <c r="E264" s="193"/>
      <c r="F264" s="296"/>
      <c r="G264" s="302"/>
    </row>
    <row r="265" spans="1:7">
      <c r="A265" s="363" t="s">
        <v>1</v>
      </c>
      <c r="B265" s="355" t="s">
        <v>1559</v>
      </c>
      <c r="C265" s="459" t="s">
        <v>303</v>
      </c>
      <c r="D265" s="193"/>
      <c r="E265" s="193"/>
      <c r="F265" s="302"/>
      <c r="G265" s="302"/>
    </row>
    <row r="266" spans="1:7">
      <c r="A266" s="363" t="s">
        <v>2</v>
      </c>
      <c r="B266" s="355"/>
      <c r="C266" s="459"/>
      <c r="D266" s="193"/>
      <c r="E266" s="193"/>
      <c r="F266" s="302"/>
      <c r="G266" s="302"/>
    </row>
    <row r="267" spans="1:7">
      <c r="A267" s="363" t="s">
        <v>3</v>
      </c>
      <c r="B267" s="355"/>
      <c r="C267" s="459"/>
      <c r="D267" s="193"/>
      <c r="E267" s="193"/>
      <c r="F267" s="302"/>
      <c r="G267" s="302"/>
    </row>
    <row r="268" spans="1:7" ht="161.25" customHeight="1">
      <c r="A268" s="362" t="s">
        <v>576</v>
      </c>
      <c r="B268" s="372" t="s">
        <v>577</v>
      </c>
      <c r="C268" s="460"/>
      <c r="D268" s="193"/>
      <c r="E268" s="193"/>
      <c r="F268" s="302"/>
      <c r="G268" s="302"/>
    </row>
    <row r="269" spans="1:7" ht="18.75" customHeight="1">
      <c r="A269" s="363" t="s">
        <v>552</v>
      </c>
      <c r="B269" s="374"/>
      <c r="C269" s="459"/>
      <c r="D269" s="193"/>
      <c r="E269" s="193"/>
      <c r="F269" s="302"/>
      <c r="G269" s="302"/>
    </row>
    <row r="270" spans="1:7" ht="93">
      <c r="A270" s="363" t="s">
        <v>1056</v>
      </c>
      <c r="B270" s="398" t="s">
        <v>1684</v>
      </c>
      <c r="C270" s="459" t="s">
        <v>670</v>
      </c>
      <c r="D270" s="193"/>
      <c r="E270" s="193"/>
      <c r="F270" s="296"/>
      <c r="G270" s="302"/>
    </row>
    <row r="271" spans="1:7" ht="93">
      <c r="A271" s="363" t="s">
        <v>174</v>
      </c>
      <c r="B271" s="398" t="s">
        <v>1685</v>
      </c>
      <c r="C271" s="459" t="s">
        <v>670</v>
      </c>
      <c r="D271" s="193"/>
      <c r="E271" s="193"/>
      <c r="F271" s="296"/>
      <c r="G271" s="302"/>
    </row>
    <row r="272" spans="1:7" ht="46.5">
      <c r="A272" s="363" t="s">
        <v>1</v>
      </c>
      <c r="B272" s="355" t="s">
        <v>1552</v>
      </c>
      <c r="C272" s="562" t="s">
        <v>1563</v>
      </c>
      <c r="D272" s="193"/>
      <c r="E272" s="193"/>
      <c r="F272" s="302"/>
      <c r="G272" s="302"/>
    </row>
    <row r="273" spans="1:7">
      <c r="A273" s="363" t="s">
        <v>2</v>
      </c>
      <c r="B273" s="355"/>
      <c r="C273" s="459"/>
      <c r="D273" s="193"/>
      <c r="E273" s="193"/>
      <c r="F273" s="302"/>
      <c r="G273" s="302"/>
    </row>
    <row r="274" spans="1:7">
      <c r="A274" s="363" t="s">
        <v>3</v>
      </c>
      <c r="B274" s="355"/>
      <c r="C274" s="459"/>
      <c r="D274" s="193"/>
      <c r="E274" s="193"/>
      <c r="F274" s="302"/>
      <c r="G274" s="302"/>
    </row>
    <row r="275" spans="1:7" ht="280.5" customHeight="1">
      <c r="A275" s="362" t="s">
        <v>578</v>
      </c>
      <c r="B275" s="372" t="s">
        <v>579</v>
      </c>
      <c r="C275" s="460"/>
      <c r="D275" s="193"/>
      <c r="E275" s="193"/>
      <c r="F275" s="302"/>
      <c r="G275" s="302"/>
    </row>
    <row r="276" spans="1:7" ht="20.25" customHeight="1">
      <c r="A276" s="363" t="s">
        <v>552</v>
      </c>
      <c r="B276" s="374"/>
      <c r="C276" s="459"/>
      <c r="D276" s="193"/>
      <c r="E276" s="193"/>
      <c r="F276" s="302"/>
      <c r="G276" s="302"/>
    </row>
    <row r="277" spans="1:7" ht="246.75" customHeight="1">
      <c r="A277" s="363" t="s">
        <v>1056</v>
      </c>
      <c r="B277" s="374" t="s">
        <v>1686</v>
      </c>
      <c r="C277" s="562" t="s">
        <v>1301</v>
      </c>
      <c r="D277" s="193"/>
      <c r="E277" s="193"/>
      <c r="F277" s="296"/>
      <c r="G277" s="302"/>
    </row>
    <row r="278" spans="1:7" s="399" customFormat="1" ht="238.5" customHeight="1">
      <c r="A278" s="400" t="s">
        <v>174</v>
      </c>
      <c r="B278" s="547" t="s">
        <v>1687</v>
      </c>
      <c r="C278" s="548" t="s">
        <v>1503</v>
      </c>
      <c r="F278" s="401"/>
      <c r="G278" s="402"/>
    </row>
    <row r="279" spans="1:7" ht="43.5">
      <c r="A279" s="465" t="s">
        <v>1</v>
      </c>
      <c r="B279" s="566" t="s">
        <v>1565</v>
      </c>
      <c r="C279" s="466" t="s">
        <v>1564</v>
      </c>
      <c r="D279" s="193"/>
      <c r="E279" s="193"/>
      <c r="F279" s="302"/>
      <c r="G279" s="302"/>
    </row>
    <row r="280" spans="1:7">
      <c r="A280" s="363" t="s">
        <v>2</v>
      </c>
      <c r="B280" s="355"/>
      <c r="C280" s="459"/>
      <c r="D280" s="193"/>
      <c r="E280" s="193"/>
      <c r="F280" s="302"/>
      <c r="G280" s="302"/>
    </row>
    <row r="281" spans="1:7">
      <c r="A281" s="363" t="s">
        <v>3</v>
      </c>
      <c r="B281" s="355"/>
      <c r="C281" s="459"/>
      <c r="D281" s="193"/>
      <c r="E281" s="193"/>
      <c r="F281" s="302"/>
      <c r="G281" s="302"/>
    </row>
    <row r="282" spans="1:7" ht="204.75" customHeight="1">
      <c r="A282" s="362" t="s">
        <v>580</v>
      </c>
      <c r="B282" s="372" t="s">
        <v>581</v>
      </c>
      <c r="C282" s="460"/>
      <c r="D282" s="193"/>
      <c r="E282" s="193"/>
      <c r="F282" s="302"/>
      <c r="G282" s="302"/>
    </row>
    <row r="283" spans="1:7" ht="20.25" customHeight="1">
      <c r="A283" s="363" t="s">
        <v>552</v>
      </c>
      <c r="B283" s="374"/>
      <c r="C283" s="459"/>
      <c r="D283" s="193"/>
      <c r="E283" s="193"/>
      <c r="F283" s="302"/>
      <c r="G283" s="302"/>
    </row>
    <row r="284" spans="1:7" ht="46.5">
      <c r="A284" s="363" t="s">
        <v>1056</v>
      </c>
      <c r="B284" s="398" t="s">
        <v>1688</v>
      </c>
      <c r="C284" s="459" t="s">
        <v>670</v>
      </c>
      <c r="D284" s="193"/>
      <c r="E284" s="193"/>
      <c r="F284" s="296"/>
      <c r="G284" s="302"/>
    </row>
    <row r="285" spans="1:7" ht="46.5">
      <c r="A285" s="363" t="s">
        <v>174</v>
      </c>
      <c r="B285" s="398" t="s">
        <v>1688</v>
      </c>
      <c r="C285" s="459" t="s">
        <v>670</v>
      </c>
      <c r="D285" s="193"/>
      <c r="E285" s="193"/>
      <c r="F285" s="296"/>
      <c r="G285" s="302"/>
    </row>
    <row r="286" spans="1:7">
      <c r="A286" s="363" t="s">
        <v>1</v>
      </c>
      <c r="B286" s="355" t="s">
        <v>1559</v>
      </c>
      <c r="C286" s="459" t="s">
        <v>303</v>
      </c>
      <c r="D286" s="193"/>
      <c r="E286" s="193"/>
      <c r="F286" s="302"/>
      <c r="G286" s="302"/>
    </row>
    <row r="287" spans="1:7">
      <c r="A287" s="363" t="s">
        <v>2</v>
      </c>
      <c r="B287" s="355"/>
      <c r="C287" s="459"/>
      <c r="D287" s="193"/>
      <c r="E287" s="193"/>
      <c r="F287" s="302"/>
      <c r="G287" s="302"/>
    </row>
    <row r="288" spans="1:7">
      <c r="A288" s="363" t="s">
        <v>3</v>
      </c>
      <c r="B288" s="355"/>
      <c r="C288" s="459"/>
      <c r="D288" s="374"/>
      <c r="E288" s="193"/>
      <c r="F288" s="302"/>
      <c r="G288" s="302"/>
    </row>
    <row r="289" spans="1:7" ht="77.5">
      <c r="A289" s="362" t="s">
        <v>582</v>
      </c>
      <c r="B289" s="372" t="s">
        <v>583</v>
      </c>
      <c r="C289" s="460"/>
      <c r="D289" s="193"/>
      <c r="E289" s="193"/>
      <c r="F289" s="302"/>
      <c r="G289" s="302"/>
    </row>
    <row r="290" spans="1:7" ht="21.75" customHeight="1">
      <c r="A290" s="363" t="s">
        <v>552</v>
      </c>
      <c r="B290" s="374"/>
      <c r="C290" s="459"/>
      <c r="D290" s="193"/>
      <c r="E290" s="193"/>
      <c r="F290" s="302"/>
      <c r="G290" s="302"/>
    </row>
    <row r="291" spans="1:7" ht="93">
      <c r="A291" s="363" t="s">
        <v>1056</v>
      </c>
      <c r="B291" s="398" t="s">
        <v>1294</v>
      </c>
      <c r="C291" s="459" t="s">
        <v>670</v>
      </c>
      <c r="D291" s="193"/>
      <c r="E291" s="193"/>
      <c r="F291" s="296"/>
      <c r="G291" s="302"/>
    </row>
    <row r="292" spans="1:7" ht="108.5">
      <c r="A292" s="363" t="s">
        <v>174</v>
      </c>
      <c r="B292" s="398" t="s">
        <v>1689</v>
      </c>
      <c r="C292" s="459" t="s">
        <v>670</v>
      </c>
      <c r="D292" s="193"/>
      <c r="E292" s="193"/>
      <c r="F292" s="296"/>
      <c r="G292" s="302"/>
    </row>
    <row r="293" spans="1:7" ht="43.5">
      <c r="A293" s="465" t="s">
        <v>1</v>
      </c>
      <c r="B293" s="566" t="s">
        <v>1546</v>
      </c>
      <c r="C293" s="466" t="s">
        <v>1566</v>
      </c>
      <c r="D293" s="193"/>
      <c r="E293" s="193"/>
      <c r="F293" s="302"/>
      <c r="G293" s="302"/>
    </row>
    <row r="294" spans="1:7">
      <c r="A294" s="363" t="s">
        <v>2</v>
      </c>
      <c r="B294" s="355"/>
      <c r="C294" s="459"/>
      <c r="D294" s="193"/>
      <c r="E294" s="193"/>
      <c r="F294" s="302"/>
      <c r="G294" s="302"/>
    </row>
    <row r="295" spans="1:7">
      <c r="A295" s="363" t="s">
        <v>3</v>
      </c>
      <c r="B295" s="355"/>
      <c r="C295" s="459"/>
      <c r="D295" s="193"/>
      <c r="E295" s="193"/>
      <c r="F295" s="302"/>
      <c r="G295" s="302"/>
    </row>
    <row r="296" spans="1:7" ht="201.5">
      <c r="A296" s="362" t="s">
        <v>584</v>
      </c>
      <c r="B296" s="372" t="s">
        <v>585</v>
      </c>
      <c r="C296" s="460"/>
      <c r="D296" s="193"/>
      <c r="E296" s="193"/>
      <c r="F296" s="302"/>
      <c r="G296" s="302"/>
    </row>
    <row r="297" spans="1:7" ht="18" customHeight="1">
      <c r="A297" s="363" t="s">
        <v>552</v>
      </c>
      <c r="B297" s="374"/>
      <c r="C297" s="459"/>
      <c r="D297" s="193"/>
      <c r="E297" s="193"/>
      <c r="F297" s="302"/>
      <c r="G297" s="302"/>
    </row>
    <row r="298" spans="1:7" ht="62">
      <c r="A298" s="363" t="s">
        <v>1056</v>
      </c>
      <c r="B298" s="374" t="s">
        <v>1690</v>
      </c>
      <c r="C298" s="462" t="s">
        <v>670</v>
      </c>
      <c r="D298" s="399"/>
      <c r="E298" s="193"/>
      <c r="F298" s="296"/>
      <c r="G298" s="302"/>
    </row>
    <row r="299" spans="1:7" ht="62">
      <c r="A299" s="363" t="s">
        <v>1056</v>
      </c>
      <c r="B299" s="374" t="s">
        <v>1691</v>
      </c>
      <c r="C299" s="462" t="s">
        <v>670</v>
      </c>
      <c r="D299" s="399"/>
      <c r="E299" s="193"/>
      <c r="F299" s="296"/>
      <c r="G299" s="302"/>
    </row>
    <row r="300" spans="1:7" ht="87.75" customHeight="1">
      <c r="A300" s="363" t="s">
        <v>174</v>
      </c>
      <c r="B300" s="374" t="s">
        <v>1521</v>
      </c>
      <c r="C300" s="583" t="s">
        <v>1499</v>
      </c>
      <c r="D300" s="399"/>
      <c r="E300" s="193"/>
      <c r="F300" s="296"/>
      <c r="G300" s="302"/>
    </row>
    <row r="301" spans="1:7" ht="46.5">
      <c r="A301" s="363"/>
      <c r="B301" s="374" t="s">
        <v>1692</v>
      </c>
      <c r="C301" s="462" t="s">
        <v>670</v>
      </c>
      <c r="D301" s="399"/>
      <c r="E301" s="193"/>
      <c r="F301" s="296"/>
      <c r="G301" s="302"/>
    </row>
    <row r="302" spans="1:7">
      <c r="A302" s="363" t="s">
        <v>1</v>
      </c>
      <c r="B302" s="355" t="s">
        <v>1559</v>
      </c>
      <c r="C302" s="459" t="s">
        <v>303</v>
      </c>
      <c r="D302" s="193"/>
      <c r="E302" s="193"/>
      <c r="F302" s="302"/>
      <c r="G302" s="302"/>
    </row>
    <row r="303" spans="1:7">
      <c r="A303" s="363" t="s">
        <v>2</v>
      </c>
      <c r="B303" s="355"/>
      <c r="C303" s="459"/>
      <c r="D303" s="193"/>
      <c r="E303" s="193"/>
      <c r="F303" s="302"/>
      <c r="G303" s="302"/>
    </row>
    <row r="304" spans="1:7">
      <c r="A304" s="363" t="s">
        <v>3</v>
      </c>
      <c r="B304" s="355"/>
      <c r="C304" s="459"/>
      <c r="D304" s="193"/>
      <c r="E304" s="193"/>
      <c r="F304" s="302"/>
      <c r="G304" s="302"/>
    </row>
    <row r="305" spans="1:7" ht="96" customHeight="1">
      <c r="A305" s="362" t="s">
        <v>586</v>
      </c>
      <c r="B305" s="372" t="s">
        <v>587</v>
      </c>
      <c r="C305" s="460"/>
      <c r="D305" s="193"/>
      <c r="E305" s="193"/>
      <c r="F305" s="302"/>
      <c r="G305" s="302"/>
    </row>
    <row r="306" spans="1:7" ht="21" customHeight="1">
      <c r="A306" s="363" t="s">
        <v>552</v>
      </c>
      <c r="B306" s="374"/>
      <c r="C306" s="459"/>
      <c r="D306" s="193"/>
      <c r="E306" s="193"/>
      <c r="F306" s="302"/>
      <c r="G306" s="302"/>
    </row>
    <row r="307" spans="1:7" ht="31">
      <c r="A307" s="363" t="s">
        <v>1056</v>
      </c>
      <c r="B307" s="398" t="s">
        <v>1693</v>
      </c>
      <c r="C307" s="459" t="s">
        <v>670</v>
      </c>
      <c r="D307" s="193"/>
      <c r="E307" s="193"/>
      <c r="F307" s="296"/>
      <c r="G307" s="302"/>
    </row>
    <row r="308" spans="1:7" ht="46.5">
      <c r="A308" s="363" t="s">
        <v>1056</v>
      </c>
      <c r="B308" s="398" t="s">
        <v>1694</v>
      </c>
      <c r="C308" s="462" t="s">
        <v>670</v>
      </c>
      <c r="D308" s="399"/>
      <c r="E308" s="399"/>
      <c r="F308" s="296"/>
      <c r="G308" s="302"/>
    </row>
    <row r="309" spans="1:7" ht="62">
      <c r="A309" s="363" t="s">
        <v>174</v>
      </c>
      <c r="B309" s="398" t="s">
        <v>1695</v>
      </c>
      <c r="C309" s="462" t="s">
        <v>670</v>
      </c>
      <c r="D309" s="399"/>
      <c r="E309" s="399"/>
      <c r="F309" s="296"/>
      <c r="G309" s="302"/>
    </row>
    <row r="310" spans="1:7">
      <c r="A310" s="363" t="s">
        <v>1</v>
      </c>
      <c r="B310" s="355" t="s">
        <v>1559</v>
      </c>
      <c r="C310" s="459" t="s">
        <v>303</v>
      </c>
      <c r="D310" s="193"/>
      <c r="E310" s="193"/>
      <c r="F310" s="302"/>
      <c r="G310" s="302"/>
    </row>
    <row r="311" spans="1:7">
      <c r="A311" s="363" t="s">
        <v>2</v>
      </c>
      <c r="B311" s="355"/>
      <c r="C311" s="459"/>
      <c r="D311" s="193"/>
      <c r="E311" s="193"/>
      <c r="F311" s="302"/>
      <c r="G311" s="302"/>
    </row>
    <row r="312" spans="1:7">
      <c r="A312" s="363" t="s">
        <v>3</v>
      </c>
      <c r="B312" s="355"/>
      <c r="C312" s="459"/>
      <c r="D312" s="193"/>
      <c r="E312" s="193"/>
      <c r="F312" s="302"/>
      <c r="G312" s="302"/>
    </row>
    <row r="313" spans="1:7">
      <c r="A313" s="362">
        <v>3.3</v>
      </c>
      <c r="B313" s="372" t="s">
        <v>588</v>
      </c>
      <c r="C313" s="460"/>
      <c r="D313" s="193"/>
      <c r="E313" s="193"/>
      <c r="F313" s="302"/>
      <c r="G313" s="302"/>
    </row>
    <row r="314" spans="1:7" ht="186">
      <c r="A314" s="362" t="s">
        <v>589</v>
      </c>
      <c r="B314" s="372" t="s">
        <v>590</v>
      </c>
      <c r="C314" s="460"/>
      <c r="D314" s="193"/>
      <c r="E314" s="193"/>
      <c r="F314" s="302"/>
      <c r="G314" s="302"/>
    </row>
    <row r="315" spans="1:7">
      <c r="A315" s="363" t="s">
        <v>552</v>
      </c>
      <c r="B315" s="374"/>
      <c r="C315" s="459"/>
      <c r="D315" s="193"/>
      <c r="E315" s="193"/>
      <c r="F315" s="302"/>
      <c r="G315" s="302"/>
    </row>
    <row r="316" spans="1:7" ht="46.5">
      <c r="A316" s="363" t="s">
        <v>1056</v>
      </c>
      <c r="B316" s="398" t="s">
        <v>1696</v>
      </c>
      <c r="C316" s="459" t="s">
        <v>670</v>
      </c>
      <c r="D316" s="193"/>
      <c r="E316" s="193"/>
      <c r="F316" s="296"/>
      <c r="G316" s="302"/>
    </row>
    <row r="317" spans="1:7" ht="62">
      <c r="A317" s="363" t="s">
        <v>174</v>
      </c>
      <c r="B317" s="398" t="s">
        <v>1697</v>
      </c>
      <c r="C317" s="459" t="s">
        <v>670</v>
      </c>
      <c r="D317" s="193"/>
      <c r="E317" s="193"/>
      <c r="F317" s="296"/>
      <c r="G317" s="302"/>
    </row>
    <row r="318" spans="1:7">
      <c r="A318" s="363" t="s">
        <v>1</v>
      </c>
      <c r="B318" s="355" t="s">
        <v>1559</v>
      </c>
      <c r="C318" s="459" t="s">
        <v>303</v>
      </c>
      <c r="D318" s="193"/>
      <c r="E318" s="193"/>
      <c r="F318" s="302"/>
      <c r="G318" s="302"/>
    </row>
    <row r="319" spans="1:7">
      <c r="A319" s="363" t="s">
        <v>2</v>
      </c>
      <c r="B319" s="355"/>
      <c r="C319" s="459"/>
      <c r="D319" s="193"/>
      <c r="E319" s="193"/>
      <c r="F319" s="302"/>
      <c r="G319" s="302"/>
    </row>
    <row r="320" spans="1:7">
      <c r="A320" s="363" t="s">
        <v>3</v>
      </c>
      <c r="B320" s="355"/>
      <c r="C320" s="459"/>
      <c r="D320" s="193"/>
      <c r="E320" s="193"/>
      <c r="F320" s="302"/>
      <c r="G320" s="302"/>
    </row>
    <row r="321" spans="1:7" ht="63.75" customHeight="1">
      <c r="A321" s="362" t="s">
        <v>591</v>
      </c>
      <c r="B321" s="372" t="s">
        <v>592</v>
      </c>
      <c r="C321" s="460"/>
      <c r="D321" s="193"/>
      <c r="E321" s="193"/>
      <c r="F321" s="302"/>
      <c r="G321" s="302"/>
    </row>
    <row r="322" spans="1:7" ht="21.75" customHeight="1">
      <c r="A322" s="363" t="s">
        <v>552</v>
      </c>
      <c r="B322" s="374"/>
      <c r="C322" s="459"/>
      <c r="D322" s="193"/>
      <c r="E322" s="193"/>
      <c r="F322" s="302"/>
      <c r="G322" s="302"/>
    </row>
    <row r="323" spans="1:7" ht="31">
      <c r="A323" s="363" t="s">
        <v>1056</v>
      </c>
      <c r="B323" s="398" t="s">
        <v>1698</v>
      </c>
      <c r="C323" s="459" t="s">
        <v>670</v>
      </c>
      <c r="D323" s="193"/>
      <c r="E323" s="193"/>
      <c r="F323" s="296"/>
      <c r="G323" s="302"/>
    </row>
    <row r="324" spans="1:7" ht="31">
      <c r="A324" s="363" t="s">
        <v>174</v>
      </c>
      <c r="B324" s="398" t="s">
        <v>1698</v>
      </c>
      <c r="C324" s="459" t="s">
        <v>670</v>
      </c>
      <c r="D324" s="193"/>
      <c r="E324" s="193"/>
      <c r="F324" s="296"/>
      <c r="G324" s="302"/>
    </row>
    <row r="325" spans="1:7">
      <c r="A325" s="363" t="s">
        <v>1</v>
      </c>
      <c r="B325" s="355" t="s">
        <v>1559</v>
      </c>
      <c r="C325" s="459" t="s">
        <v>303</v>
      </c>
      <c r="D325" s="193"/>
      <c r="E325" s="193"/>
      <c r="F325" s="302"/>
      <c r="G325" s="302"/>
    </row>
    <row r="326" spans="1:7">
      <c r="A326" s="363" t="s">
        <v>2</v>
      </c>
      <c r="B326" s="355"/>
      <c r="C326" s="459"/>
      <c r="D326" s="193"/>
      <c r="E326" s="193"/>
      <c r="F326" s="302"/>
      <c r="G326" s="302"/>
    </row>
    <row r="327" spans="1:7">
      <c r="A327" s="363" t="s">
        <v>3</v>
      </c>
      <c r="B327" s="355"/>
      <c r="C327" s="459"/>
      <c r="D327" s="193"/>
      <c r="E327" s="193"/>
      <c r="F327" s="302"/>
      <c r="G327" s="302"/>
    </row>
    <row r="328" spans="1:7">
      <c r="A328" s="361">
        <v>4</v>
      </c>
      <c r="B328" s="371" t="s">
        <v>781</v>
      </c>
      <c r="C328" s="461"/>
      <c r="D328" s="193"/>
      <c r="E328" s="193"/>
      <c r="F328" s="302"/>
      <c r="G328" s="302"/>
    </row>
    <row r="329" spans="1:7" ht="31">
      <c r="A329" s="362">
        <v>4.0999999999999996</v>
      </c>
      <c r="B329" s="372" t="s">
        <v>782</v>
      </c>
      <c r="C329" s="460"/>
      <c r="D329" s="193"/>
      <c r="E329" s="193"/>
      <c r="F329" s="302"/>
      <c r="G329" s="302"/>
    </row>
    <row r="330" spans="1:7" ht="197.25" customHeight="1">
      <c r="A330" s="362" t="s">
        <v>783</v>
      </c>
      <c r="B330" s="372" t="s">
        <v>784</v>
      </c>
      <c r="C330" s="460"/>
      <c r="D330" s="193"/>
      <c r="E330" s="193"/>
      <c r="F330" s="302"/>
      <c r="G330" s="302"/>
    </row>
    <row r="331" spans="1:7" ht="25.5" customHeight="1">
      <c r="A331" s="363" t="s">
        <v>552</v>
      </c>
      <c r="B331" s="373"/>
      <c r="C331" s="459"/>
      <c r="D331" s="412"/>
      <c r="E331" s="193"/>
      <c r="F331" s="302"/>
      <c r="G331" s="302"/>
    </row>
    <row r="332" spans="1:7" ht="93">
      <c r="A332" s="363" t="s">
        <v>1056</v>
      </c>
      <c r="B332" s="398" t="s">
        <v>1699</v>
      </c>
      <c r="C332" s="459" t="s">
        <v>670</v>
      </c>
      <c r="D332" s="193"/>
      <c r="E332" s="193"/>
      <c r="F332" s="296"/>
      <c r="G332" s="302"/>
    </row>
    <row r="333" spans="1:7">
      <c r="A333" s="363" t="s">
        <v>174</v>
      </c>
      <c r="B333" s="374" t="s">
        <v>1487</v>
      </c>
      <c r="C333" s="459" t="s">
        <v>303</v>
      </c>
      <c r="D333" s="193"/>
      <c r="E333" s="193"/>
      <c r="F333" s="296"/>
      <c r="G333" s="302"/>
    </row>
    <row r="334" spans="1:7">
      <c r="A334" s="363" t="s">
        <v>1</v>
      </c>
      <c r="B334" s="355" t="s">
        <v>1559</v>
      </c>
      <c r="C334" s="459" t="s">
        <v>303</v>
      </c>
      <c r="D334" s="193"/>
      <c r="E334" s="193"/>
      <c r="F334" s="302"/>
      <c r="G334" s="302"/>
    </row>
    <row r="335" spans="1:7">
      <c r="A335" s="363" t="s">
        <v>2</v>
      </c>
      <c r="B335" s="355"/>
      <c r="C335" s="459"/>
      <c r="D335" s="193"/>
      <c r="E335" s="193"/>
      <c r="F335" s="302"/>
      <c r="G335" s="302"/>
    </row>
    <row r="336" spans="1:7">
      <c r="A336" s="363" t="s">
        <v>3</v>
      </c>
      <c r="B336" s="355"/>
      <c r="C336" s="459"/>
      <c r="D336" s="193"/>
      <c r="E336" s="193"/>
      <c r="F336" s="302"/>
      <c r="G336" s="302"/>
    </row>
    <row r="337" spans="1:7" ht="171" customHeight="1">
      <c r="A337" s="362" t="s">
        <v>785</v>
      </c>
      <c r="B337" s="372" t="s">
        <v>786</v>
      </c>
      <c r="C337" s="460"/>
      <c r="D337" s="193"/>
      <c r="E337" s="193"/>
      <c r="F337" s="302"/>
      <c r="G337" s="302"/>
    </row>
    <row r="338" spans="1:7" ht="21.75" customHeight="1">
      <c r="A338" s="363" t="s">
        <v>552</v>
      </c>
      <c r="B338" s="373"/>
      <c r="C338" s="459"/>
      <c r="D338" s="193"/>
      <c r="E338" s="193"/>
      <c r="F338" s="302"/>
      <c r="G338" s="302"/>
    </row>
    <row r="339" spans="1:7" ht="62">
      <c r="A339" s="363" t="s">
        <v>1056</v>
      </c>
      <c r="B339" s="398" t="s">
        <v>1700</v>
      </c>
      <c r="C339" s="459" t="s">
        <v>670</v>
      </c>
      <c r="D339" s="193"/>
      <c r="E339" s="193"/>
      <c r="F339" s="296"/>
      <c r="G339" s="302"/>
    </row>
    <row r="340" spans="1:7">
      <c r="A340" s="363" t="s">
        <v>174</v>
      </c>
      <c r="B340" s="374" t="s">
        <v>1487</v>
      </c>
      <c r="C340" s="459" t="s">
        <v>303</v>
      </c>
      <c r="D340" s="193"/>
      <c r="E340" s="193"/>
      <c r="F340" s="296"/>
      <c r="G340" s="302"/>
    </row>
    <row r="341" spans="1:7">
      <c r="A341" s="363" t="s">
        <v>1</v>
      </c>
      <c r="B341" s="355" t="s">
        <v>1559</v>
      </c>
      <c r="C341" s="459" t="s">
        <v>303</v>
      </c>
      <c r="D341" s="193"/>
      <c r="E341" s="193"/>
      <c r="F341" s="302"/>
      <c r="G341" s="302"/>
    </row>
    <row r="342" spans="1:7">
      <c r="A342" s="363" t="s">
        <v>2</v>
      </c>
      <c r="B342" s="355"/>
      <c r="C342" s="459"/>
      <c r="D342" s="193"/>
      <c r="E342" s="193"/>
      <c r="F342" s="302"/>
      <c r="G342" s="302"/>
    </row>
    <row r="343" spans="1:7">
      <c r="A343" s="363" t="s">
        <v>3</v>
      </c>
      <c r="B343" s="355"/>
      <c r="C343" s="459"/>
      <c r="D343" s="193"/>
      <c r="E343" s="193"/>
      <c r="F343" s="302"/>
      <c r="G343" s="302"/>
    </row>
    <row r="344" spans="1:7" ht="254.25" customHeight="1">
      <c r="A344" s="362" t="s">
        <v>787</v>
      </c>
      <c r="B344" s="372" t="s">
        <v>788</v>
      </c>
      <c r="C344" s="460"/>
      <c r="D344" s="193"/>
      <c r="E344" s="193"/>
      <c r="F344" s="302"/>
      <c r="G344" s="302"/>
    </row>
    <row r="345" spans="1:7" ht="24" customHeight="1">
      <c r="A345" s="363" t="s">
        <v>552</v>
      </c>
      <c r="B345" s="373"/>
      <c r="C345" s="459"/>
      <c r="D345" s="193"/>
      <c r="E345" s="193"/>
      <c r="F345" s="302"/>
      <c r="G345" s="302"/>
    </row>
    <row r="346" spans="1:7" ht="46.5">
      <c r="A346" s="363" t="s">
        <v>1056</v>
      </c>
      <c r="B346" s="398" t="s">
        <v>1701</v>
      </c>
      <c r="C346" s="459" t="s">
        <v>670</v>
      </c>
      <c r="D346" s="193"/>
      <c r="E346" s="193"/>
      <c r="F346" s="296"/>
      <c r="G346" s="302"/>
    </row>
    <row r="347" spans="1:7">
      <c r="A347" s="363" t="s">
        <v>174</v>
      </c>
      <c r="B347" s="374" t="s">
        <v>1487</v>
      </c>
      <c r="C347" s="459" t="s">
        <v>303</v>
      </c>
      <c r="D347" s="193"/>
      <c r="E347" s="193"/>
      <c r="F347" s="296"/>
      <c r="G347" s="302"/>
    </row>
    <row r="348" spans="1:7">
      <c r="A348" s="363" t="s">
        <v>1</v>
      </c>
      <c r="B348" s="355" t="s">
        <v>1559</v>
      </c>
      <c r="C348" s="459" t="s">
        <v>303</v>
      </c>
      <c r="D348" s="193"/>
      <c r="E348" s="193"/>
      <c r="F348" s="302"/>
      <c r="G348" s="302"/>
    </row>
    <row r="349" spans="1:7">
      <c r="A349" s="363" t="s">
        <v>2</v>
      </c>
      <c r="B349" s="355"/>
      <c r="C349" s="459"/>
      <c r="D349" s="193"/>
      <c r="E349" s="193"/>
      <c r="F349" s="302"/>
      <c r="G349" s="302"/>
    </row>
    <row r="350" spans="1:7">
      <c r="A350" s="363" t="s">
        <v>3</v>
      </c>
      <c r="B350" s="355"/>
      <c r="C350" s="459"/>
      <c r="D350" s="193"/>
      <c r="E350" s="193"/>
      <c r="F350" s="302"/>
      <c r="G350" s="302"/>
    </row>
    <row r="351" spans="1:7" ht="113.25" customHeight="1">
      <c r="A351" s="362" t="s">
        <v>789</v>
      </c>
      <c r="B351" s="372" t="s">
        <v>790</v>
      </c>
      <c r="C351" s="460"/>
      <c r="D351" s="193"/>
      <c r="E351" s="193"/>
      <c r="F351" s="302"/>
      <c r="G351" s="302"/>
    </row>
    <row r="352" spans="1:7" ht="19.5" customHeight="1">
      <c r="A352" s="363" t="s">
        <v>552</v>
      </c>
      <c r="B352" s="373"/>
      <c r="C352" s="459"/>
      <c r="D352" s="193"/>
      <c r="E352" s="193"/>
      <c r="F352" s="302"/>
      <c r="G352" s="302"/>
    </row>
    <row r="353" spans="1:7" ht="46.5">
      <c r="A353" s="363" t="s">
        <v>1056</v>
      </c>
      <c r="B353" s="398" t="s">
        <v>1702</v>
      </c>
      <c r="C353" s="459" t="s">
        <v>670</v>
      </c>
      <c r="D353" s="193"/>
      <c r="E353" s="193"/>
      <c r="F353" s="296"/>
      <c r="G353" s="302"/>
    </row>
    <row r="354" spans="1:7">
      <c r="A354" s="363" t="s">
        <v>174</v>
      </c>
      <c r="B354" s="374" t="s">
        <v>1487</v>
      </c>
      <c r="C354" s="459" t="s">
        <v>303</v>
      </c>
      <c r="D354" s="193"/>
      <c r="E354" s="193"/>
      <c r="F354" s="296"/>
      <c r="G354" s="302"/>
    </row>
    <row r="355" spans="1:7">
      <c r="A355" s="363" t="s">
        <v>1</v>
      </c>
      <c r="B355" s="355" t="s">
        <v>1559</v>
      </c>
      <c r="C355" s="459" t="s">
        <v>303</v>
      </c>
      <c r="D355" s="193"/>
      <c r="E355" s="193"/>
      <c r="F355" s="302"/>
      <c r="G355" s="302"/>
    </row>
    <row r="356" spans="1:7">
      <c r="A356" s="363" t="s">
        <v>2</v>
      </c>
      <c r="B356" s="355"/>
      <c r="C356" s="459"/>
      <c r="D356" s="193"/>
      <c r="E356" s="193"/>
      <c r="F356" s="302"/>
      <c r="G356" s="302"/>
    </row>
    <row r="357" spans="1:7">
      <c r="A357" s="363" t="s">
        <v>3</v>
      </c>
      <c r="B357" s="355"/>
      <c r="C357" s="459"/>
      <c r="D357" s="193"/>
      <c r="E357" s="193"/>
      <c r="F357" s="302"/>
      <c r="G357" s="302"/>
    </row>
    <row r="358" spans="1:7">
      <c r="A358" s="362">
        <v>4.2</v>
      </c>
      <c r="B358" s="372" t="s">
        <v>791</v>
      </c>
      <c r="C358" s="460"/>
      <c r="D358" s="193"/>
      <c r="E358" s="193"/>
      <c r="F358" s="302"/>
      <c r="G358" s="302"/>
    </row>
    <row r="359" spans="1:7" ht="203.25" customHeight="1">
      <c r="A359" s="362" t="s">
        <v>792</v>
      </c>
      <c r="B359" s="372" t="s">
        <v>793</v>
      </c>
      <c r="C359" s="460"/>
      <c r="D359" s="193"/>
      <c r="E359" s="193"/>
      <c r="F359" s="302"/>
      <c r="G359" s="302"/>
    </row>
    <row r="360" spans="1:7" ht="175.5" customHeight="1">
      <c r="A360" s="362"/>
      <c r="B360" s="372" t="s">
        <v>794</v>
      </c>
      <c r="C360" s="460"/>
      <c r="D360" s="193"/>
      <c r="E360" s="193"/>
      <c r="F360" s="302"/>
      <c r="G360" s="302"/>
    </row>
    <row r="361" spans="1:7">
      <c r="A361" s="363" t="s">
        <v>552</v>
      </c>
      <c r="B361" s="373"/>
      <c r="C361" s="459"/>
      <c r="D361" s="193"/>
      <c r="E361" s="193"/>
      <c r="F361" s="302"/>
      <c r="G361" s="302"/>
    </row>
    <row r="362" spans="1:7" ht="62">
      <c r="A362" s="363" t="s">
        <v>1056</v>
      </c>
      <c r="B362" s="374" t="s">
        <v>1703</v>
      </c>
      <c r="C362" s="459" t="s">
        <v>670</v>
      </c>
      <c r="D362" s="193"/>
      <c r="E362" s="193"/>
      <c r="F362" s="296"/>
      <c r="G362" s="302"/>
    </row>
    <row r="363" spans="1:7">
      <c r="A363" s="363" t="s">
        <v>174</v>
      </c>
      <c r="B363" s="374" t="s">
        <v>1487</v>
      </c>
      <c r="C363" s="459" t="s">
        <v>303</v>
      </c>
      <c r="D363" s="193"/>
      <c r="E363" s="193"/>
      <c r="F363" s="296"/>
      <c r="G363" s="302"/>
    </row>
    <row r="364" spans="1:7">
      <c r="A364" s="363" t="s">
        <v>1</v>
      </c>
      <c r="B364" s="355" t="s">
        <v>1559</v>
      </c>
      <c r="C364" s="459" t="s">
        <v>303</v>
      </c>
      <c r="D364" s="193"/>
      <c r="E364" s="193"/>
      <c r="F364" s="302"/>
      <c r="G364" s="302"/>
    </row>
    <row r="365" spans="1:7">
      <c r="A365" s="363" t="s">
        <v>2</v>
      </c>
      <c r="B365" s="355"/>
      <c r="C365" s="459"/>
      <c r="D365" s="193"/>
      <c r="E365" s="193"/>
      <c r="F365" s="302"/>
      <c r="G365" s="302"/>
    </row>
    <row r="366" spans="1:7">
      <c r="A366" s="363" t="s">
        <v>3</v>
      </c>
      <c r="B366" s="355"/>
      <c r="C366" s="459"/>
      <c r="D366" s="193"/>
      <c r="E366" s="193"/>
      <c r="F366" s="302"/>
      <c r="G366" s="302"/>
    </row>
    <row r="367" spans="1:7" ht="201.5">
      <c r="A367" s="362" t="s">
        <v>795</v>
      </c>
      <c r="B367" s="372" t="s">
        <v>796</v>
      </c>
      <c r="C367" s="460"/>
      <c r="D367" s="193"/>
      <c r="E367" s="193"/>
      <c r="F367" s="302"/>
      <c r="G367" s="302"/>
    </row>
    <row r="368" spans="1:7">
      <c r="A368" s="363" t="s">
        <v>552</v>
      </c>
      <c r="B368" s="373"/>
      <c r="C368" s="459"/>
      <c r="D368" s="193"/>
      <c r="E368" s="193"/>
      <c r="F368" s="302"/>
      <c r="G368" s="302"/>
    </row>
    <row r="369" spans="1:7" ht="31">
      <c r="A369" s="363" t="s">
        <v>1056</v>
      </c>
      <c r="B369" s="373" t="s">
        <v>1704</v>
      </c>
      <c r="C369" s="459" t="s">
        <v>670</v>
      </c>
      <c r="D369" s="193"/>
      <c r="E369" s="193"/>
      <c r="F369" s="302"/>
      <c r="G369" s="302"/>
    </row>
    <row r="370" spans="1:7" ht="62">
      <c r="A370" s="363" t="s">
        <v>1056</v>
      </c>
      <c r="B370" s="398" t="s">
        <v>1705</v>
      </c>
      <c r="C370" s="459" t="s">
        <v>670</v>
      </c>
      <c r="D370" s="193"/>
      <c r="E370" s="193"/>
      <c r="F370" s="296"/>
      <c r="G370" s="302"/>
    </row>
    <row r="371" spans="1:7">
      <c r="A371" s="363" t="s">
        <v>174</v>
      </c>
      <c r="B371" s="374" t="s">
        <v>1487</v>
      </c>
      <c r="C371" s="459" t="s">
        <v>303</v>
      </c>
      <c r="D371" s="193"/>
      <c r="E371" s="193"/>
      <c r="F371" s="296"/>
      <c r="G371" s="302"/>
    </row>
    <row r="372" spans="1:7">
      <c r="A372" s="363" t="s">
        <v>1</v>
      </c>
      <c r="B372" s="355" t="s">
        <v>1559</v>
      </c>
      <c r="C372" s="459" t="s">
        <v>303</v>
      </c>
      <c r="D372" s="193"/>
      <c r="E372" s="193"/>
      <c r="F372" s="302"/>
      <c r="G372" s="302"/>
    </row>
    <row r="373" spans="1:7">
      <c r="A373" s="363" t="s">
        <v>2</v>
      </c>
      <c r="B373" s="355"/>
      <c r="C373" s="459"/>
      <c r="D373" s="193"/>
      <c r="E373" s="193"/>
      <c r="F373" s="302"/>
      <c r="G373" s="302"/>
    </row>
    <row r="374" spans="1:7">
      <c r="A374" s="363" t="s">
        <v>3</v>
      </c>
      <c r="B374" s="355"/>
      <c r="C374" s="459"/>
      <c r="D374" s="193"/>
      <c r="E374" s="193"/>
      <c r="F374" s="302"/>
      <c r="G374" s="302"/>
    </row>
    <row r="375" spans="1:7" ht="209.25" customHeight="1">
      <c r="A375" s="362" t="s">
        <v>797</v>
      </c>
      <c r="B375" s="372" t="s">
        <v>798</v>
      </c>
      <c r="C375" s="460"/>
      <c r="D375" s="193"/>
      <c r="E375" s="193"/>
      <c r="F375" s="302"/>
      <c r="G375" s="302"/>
    </row>
    <row r="376" spans="1:7">
      <c r="A376" s="363" t="s">
        <v>552</v>
      </c>
      <c r="B376" s="373"/>
      <c r="C376" s="459"/>
      <c r="D376" s="193"/>
      <c r="E376" s="193"/>
      <c r="F376" s="302"/>
      <c r="G376" s="302"/>
    </row>
    <row r="377" spans="1:7" ht="31">
      <c r="A377" s="363" t="s">
        <v>1056</v>
      </c>
      <c r="B377" s="373" t="s">
        <v>1704</v>
      </c>
      <c r="C377" s="462" t="s">
        <v>670</v>
      </c>
      <c r="D377" s="193"/>
      <c r="E377" s="193"/>
      <c r="F377" s="296"/>
      <c r="G377" s="302"/>
    </row>
    <row r="378" spans="1:7" ht="62">
      <c r="A378" s="363" t="s">
        <v>1056</v>
      </c>
      <c r="B378" s="398" t="s">
        <v>1705</v>
      </c>
      <c r="C378" s="462" t="s">
        <v>670</v>
      </c>
      <c r="D378" s="193"/>
      <c r="E378" s="193"/>
      <c r="F378" s="296"/>
      <c r="G378" s="302"/>
    </row>
    <row r="379" spans="1:7">
      <c r="A379" s="363" t="s">
        <v>174</v>
      </c>
      <c r="B379" s="374" t="s">
        <v>1487</v>
      </c>
      <c r="C379" s="459" t="s">
        <v>303</v>
      </c>
      <c r="D379" s="193"/>
      <c r="E379" s="193"/>
      <c r="F379" s="296"/>
      <c r="G379" s="302"/>
    </row>
    <row r="380" spans="1:7">
      <c r="A380" s="363" t="s">
        <v>1</v>
      </c>
      <c r="B380" s="355" t="s">
        <v>1559</v>
      </c>
      <c r="C380" s="459" t="s">
        <v>303</v>
      </c>
      <c r="D380" s="193"/>
      <c r="E380" s="193"/>
      <c r="F380" s="302"/>
      <c r="G380" s="302"/>
    </row>
    <row r="381" spans="1:7">
      <c r="A381" s="363" t="s">
        <v>2</v>
      </c>
      <c r="B381" s="355"/>
      <c r="C381" s="459"/>
      <c r="D381" s="193"/>
      <c r="E381" s="193"/>
      <c r="F381" s="302"/>
      <c r="G381" s="302"/>
    </row>
    <row r="382" spans="1:7">
      <c r="A382" s="363" t="s">
        <v>3</v>
      </c>
      <c r="B382" s="355"/>
      <c r="C382" s="459"/>
      <c r="D382" s="193"/>
      <c r="E382" s="193"/>
      <c r="F382" s="302"/>
      <c r="G382" s="302"/>
    </row>
    <row r="383" spans="1:7">
      <c r="A383" s="362">
        <v>4.3</v>
      </c>
      <c r="B383" s="372" t="s">
        <v>799</v>
      </c>
      <c r="C383" s="460"/>
      <c r="D383" s="193"/>
      <c r="E383" s="193"/>
      <c r="F383" s="302"/>
      <c r="G383" s="302"/>
    </row>
    <row r="384" spans="1:7" ht="124">
      <c r="A384" s="362" t="s">
        <v>800</v>
      </c>
      <c r="B384" s="372" t="s">
        <v>801</v>
      </c>
      <c r="C384" s="460"/>
      <c r="D384" s="193"/>
      <c r="E384" s="193"/>
      <c r="F384" s="302"/>
      <c r="G384" s="302"/>
    </row>
    <row r="385" spans="1:7" ht="18.75" customHeight="1">
      <c r="A385" s="363" t="s">
        <v>552</v>
      </c>
      <c r="B385" s="373"/>
      <c r="C385" s="459"/>
      <c r="D385" s="193"/>
      <c r="E385" s="193"/>
      <c r="F385" s="302"/>
      <c r="G385" s="302"/>
    </row>
    <row r="386" spans="1:7" ht="31">
      <c r="A386" s="363" t="s">
        <v>1056</v>
      </c>
      <c r="B386" s="467" t="s">
        <v>1314</v>
      </c>
      <c r="C386" s="462" t="s">
        <v>670</v>
      </c>
      <c r="D386" s="193"/>
      <c r="E386" s="193"/>
      <c r="F386" s="296"/>
      <c r="G386" s="302"/>
    </row>
    <row r="387" spans="1:7">
      <c r="A387" s="363" t="s">
        <v>174</v>
      </c>
      <c r="B387" s="374" t="s">
        <v>1487</v>
      </c>
      <c r="C387" s="459" t="s">
        <v>303</v>
      </c>
      <c r="D387" s="193"/>
      <c r="E387" s="193"/>
      <c r="F387" s="296"/>
      <c r="G387" s="302"/>
    </row>
    <row r="388" spans="1:7">
      <c r="A388" s="363" t="s">
        <v>1</v>
      </c>
      <c r="B388" s="355" t="s">
        <v>1559</v>
      </c>
      <c r="C388" s="459" t="s">
        <v>303</v>
      </c>
      <c r="D388" s="193"/>
      <c r="E388" s="193"/>
      <c r="F388" s="302"/>
      <c r="G388" s="302"/>
    </row>
    <row r="389" spans="1:7">
      <c r="A389" s="363" t="s">
        <v>2</v>
      </c>
      <c r="B389" s="355"/>
      <c r="C389" s="459"/>
      <c r="D389" s="193"/>
      <c r="E389" s="193"/>
      <c r="F389" s="302"/>
      <c r="G389" s="302"/>
    </row>
    <row r="390" spans="1:7">
      <c r="A390" s="363" t="s">
        <v>3</v>
      </c>
      <c r="B390" s="355"/>
      <c r="C390" s="459"/>
      <c r="D390" s="193"/>
      <c r="E390" s="193"/>
      <c r="F390" s="302"/>
      <c r="G390" s="302"/>
    </row>
    <row r="391" spans="1:7" ht="141" customHeight="1">
      <c r="A391" s="362" t="s">
        <v>802</v>
      </c>
      <c r="B391" s="372" t="s">
        <v>803</v>
      </c>
      <c r="C391" s="460"/>
      <c r="D391" s="193"/>
      <c r="E391" s="193"/>
      <c r="F391" s="302"/>
      <c r="G391" s="302"/>
    </row>
    <row r="392" spans="1:7">
      <c r="A392" s="363" t="s">
        <v>552</v>
      </c>
      <c r="B392" s="373"/>
      <c r="C392" s="459"/>
      <c r="D392" s="193"/>
      <c r="E392" s="193"/>
      <c r="F392" s="302"/>
      <c r="G392" s="302"/>
    </row>
    <row r="393" spans="1:7" ht="31">
      <c r="A393" s="363" t="s">
        <v>1056</v>
      </c>
      <c r="B393" s="464" t="s">
        <v>1706</v>
      </c>
      <c r="C393" s="462" t="s">
        <v>670</v>
      </c>
      <c r="D393" s="193"/>
      <c r="E393" s="193"/>
      <c r="F393" s="302"/>
      <c r="G393" s="302"/>
    </row>
    <row r="394" spans="1:7" ht="31">
      <c r="A394" s="363" t="s">
        <v>1056</v>
      </c>
      <c r="B394" s="373" t="s">
        <v>1707</v>
      </c>
      <c r="C394" s="462" t="s">
        <v>670</v>
      </c>
      <c r="D394" s="193"/>
      <c r="E394" s="193"/>
      <c r="F394" s="302"/>
      <c r="G394" s="302"/>
    </row>
    <row r="395" spans="1:7">
      <c r="A395" s="363" t="s">
        <v>174</v>
      </c>
      <c r="B395" s="374" t="s">
        <v>1487</v>
      </c>
      <c r="C395" s="459" t="s">
        <v>303</v>
      </c>
      <c r="D395" s="193"/>
      <c r="E395" s="193"/>
      <c r="F395" s="302"/>
      <c r="G395" s="302"/>
    </row>
    <row r="396" spans="1:7">
      <c r="A396" s="363" t="s">
        <v>1</v>
      </c>
      <c r="B396" s="355" t="s">
        <v>1559</v>
      </c>
      <c r="C396" s="459" t="s">
        <v>303</v>
      </c>
      <c r="D396" s="193"/>
      <c r="E396" s="193"/>
      <c r="F396" s="296"/>
      <c r="G396" s="302"/>
    </row>
    <row r="397" spans="1:7">
      <c r="A397" s="363" t="s">
        <v>2</v>
      </c>
      <c r="B397" s="355"/>
      <c r="C397" s="459"/>
      <c r="D397" s="193"/>
      <c r="E397" s="193"/>
      <c r="F397" s="302"/>
      <c r="G397" s="302"/>
    </row>
    <row r="398" spans="1:7">
      <c r="A398" s="363" t="s">
        <v>3</v>
      </c>
      <c r="B398" s="355"/>
      <c r="C398" s="459"/>
      <c r="D398" s="193"/>
      <c r="E398" s="193"/>
      <c r="F398" s="302"/>
      <c r="G398" s="302"/>
    </row>
    <row r="399" spans="1:7" ht="108.5">
      <c r="A399" s="362" t="s">
        <v>804</v>
      </c>
      <c r="B399" s="372" t="s">
        <v>805</v>
      </c>
      <c r="C399" s="459"/>
      <c r="D399" s="193"/>
      <c r="E399" s="193"/>
      <c r="F399" s="302"/>
      <c r="G399" s="302"/>
    </row>
    <row r="400" spans="1:7">
      <c r="A400" s="363" t="s">
        <v>552</v>
      </c>
      <c r="B400" s="373"/>
      <c r="C400" s="462"/>
      <c r="D400" s="193"/>
      <c r="E400" s="193"/>
      <c r="F400" s="302"/>
      <c r="G400" s="302"/>
    </row>
    <row r="401" spans="1:7" ht="31">
      <c r="A401" s="363" t="s">
        <v>1056</v>
      </c>
      <c r="B401" s="398" t="s">
        <v>1313</v>
      </c>
      <c r="C401" s="459" t="s">
        <v>670</v>
      </c>
      <c r="D401" s="193"/>
      <c r="E401" s="193"/>
      <c r="F401" s="302"/>
      <c r="G401" s="302"/>
    </row>
    <row r="402" spans="1:7">
      <c r="A402" s="363" t="s">
        <v>174</v>
      </c>
      <c r="B402" s="374" t="s">
        <v>1487</v>
      </c>
      <c r="C402" s="459" t="s">
        <v>303</v>
      </c>
      <c r="D402" s="193"/>
      <c r="E402" s="193"/>
      <c r="F402" s="302"/>
      <c r="G402" s="302"/>
    </row>
    <row r="403" spans="1:7">
      <c r="A403" s="363" t="s">
        <v>1</v>
      </c>
      <c r="B403" s="355" t="s">
        <v>1559</v>
      </c>
      <c r="C403" s="459" t="s">
        <v>303</v>
      </c>
      <c r="D403" s="193"/>
      <c r="E403" s="193"/>
      <c r="F403" s="296"/>
      <c r="G403" s="302"/>
    </row>
    <row r="404" spans="1:7">
      <c r="A404" s="363" t="s">
        <v>2</v>
      </c>
      <c r="B404" s="355"/>
      <c r="C404" s="459"/>
      <c r="D404" s="193"/>
      <c r="E404" s="193"/>
      <c r="F404" s="302"/>
      <c r="G404" s="302"/>
    </row>
    <row r="405" spans="1:7">
      <c r="A405" s="363" t="s">
        <v>3</v>
      </c>
      <c r="B405" s="355"/>
      <c r="C405" s="459"/>
      <c r="D405" s="193"/>
      <c r="E405" s="193"/>
      <c r="F405" s="302"/>
      <c r="G405" s="302"/>
    </row>
    <row r="406" spans="1:7">
      <c r="A406" s="361">
        <v>5</v>
      </c>
      <c r="B406" s="371" t="s">
        <v>593</v>
      </c>
      <c r="C406" s="461"/>
      <c r="D406" s="193"/>
      <c r="E406" s="193"/>
      <c r="F406" s="302"/>
      <c r="G406" s="302"/>
    </row>
    <row r="407" spans="1:7">
      <c r="A407" s="362">
        <v>5.0999999999999996</v>
      </c>
      <c r="B407" s="372" t="s">
        <v>594</v>
      </c>
      <c r="C407" s="460"/>
      <c r="D407" s="193"/>
      <c r="E407" s="193"/>
      <c r="F407" s="302"/>
      <c r="G407" s="302"/>
    </row>
    <row r="408" spans="1:7" ht="170.5">
      <c r="A408" s="362" t="s">
        <v>595</v>
      </c>
      <c r="B408" s="372" t="s">
        <v>596</v>
      </c>
      <c r="C408" s="460"/>
      <c r="D408" s="193"/>
      <c r="E408" s="193"/>
      <c r="F408" s="302"/>
      <c r="G408" s="302"/>
    </row>
    <row r="409" spans="1:7">
      <c r="A409" s="363" t="s">
        <v>552</v>
      </c>
      <c r="B409" s="373"/>
      <c r="C409" s="459"/>
      <c r="D409" s="193"/>
      <c r="E409" s="193"/>
      <c r="F409" s="302"/>
      <c r="G409" s="302"/>
    </row>
    <row r="410" spans="1:7" ht="77.5">
      <c r="A410" s="363" t="s">
        <v>1056</v>
      </c>
      <c r="B410" s="398" t="s">
        <v>1708</v>
      </c>
      <c r="C410" s="459" t="s">
        <v>670</v>
      </c>
      <c r="D410" s="193"/>
      <c r="E410" s="193"/>
      <c r="F410" s="302"/>
      <c r="G410" s="302"/>
    </row>
    <row r="411" spans="1:7">
      <c r="A411" s="363" t="s">
        <v>174</v>
      </c>
      <c r="B411" s="374" t="s">
        <v>1487</v>
      </c>
      <c r="C411" s="459" t="s">
        <v>303</v>
      </c>
      <c r="D411" s="193"/>
      <c r="E411" s="193"/>
      <c r="F411" s="302"/>
      <c r="G411" s="302"/>
    </row>
    <row r="412" spans="1:7" ht="46.5">
      <c r="A412" s="363" t="s">
        <v>1</v>
      </c>
      <c r="B412" s="355" t="s">
        <v>1642</v>
      </c>
      <c r="C412" s="459" t="s">
        <v>670</v>
      </c>
      <c r="D412" s="193"/>
      <c r="E412" s="193"/>
      <c r="F412" s="296"/>
      <c r="G412" s="302"/>
    </row>
    <row r="413" spans="1:7">
      <c r="A413" s="363" t="s">
        <v>2</v>
      </c>
      <c r="B413" s="355"/>
      <c r="C413" s="459"/>
      <c r="D413" s="193"/>
      <c r="E413" s="193"/>
      <c r="F413" s="302"/>
      <c r="G413" s="302"/>
    </row>
    <row r="414" spans="1:7">
      <c r="A414" s="363" t="s">
        <v>3</v>
      </c>
      <c r="B414" s="355"/>
      <c r="C414" s="459"/>
      <c r="D414" s="193"/>
      <c r="E414" s="193"/>
      <c r="F414" s="302"/>
      <c r="G414" s="302"/>
    </row>
    <row r="415" spans="1:7">
      <c r="A415" s="362">
        <v>5.2</v>
      </c>
      <c r="B415" s="372" t="s">
        <v>597</v>
      </c>
      <c r="C415" s="460"/>
      <c r="D415" s="193"/>
      <c r="E415" s="193"/>
      <c r="F415" s="302"/>
      <c r="G415" s="302"/>
    </row>
    <row r="416" spans="1:7" ht="139.5">
      <c r="A416" s="362" t="s">
        <v>598</v>
      </c>
      <c r="B416" s="372" t="s">
        <v>599</v>
      </c>
      <c r="C416" s="460"/>
      <c r="D416" s="193"/>
      <c r="E416" s="193"/>
      <c r="F416" s="302"/>
      <c r="G416" s="302"/>
    </row>
    <row r="417" spans="1:7" ht="148.5" customHeight="1">
      <c r="A417" s="362"/>
      <c r="B417" s="372" t="s">
        <v>701</v>
      </c>
      <c r="C417" s="460"/>
      <c r="D417" s="193"/>
      <c r="E417" s="193"/>
      <c r="F417" s="302"/>
      <c r="G417" s="302"/>
    </row>
    <row r="418" spans="1:7">
      <c r="A418" s="363" t="s">
        <v>552</v>
      </c>
      <c r="B418" s="373"/>
      <c r="C418" s="459"/>
      <c r="D418" s="193"/>
      <c r="E418" s="193"/>
      <c r="F418" s="302"/>
      <c r="G418" s="302"/>
    </row>
    <row r="419" spans="1:7" ht="46.5">
      <c r="A419" s="363" t="s">
        <v>1056</v>
      </c>
      <c r="B419" s="398" t="s">
        <v>1312</v>
      </c>
      <c r="C419" s="462" t="s">
        <v>670</v>
      </c>
      <c r="D419" s="193"/>
      <c r="E419" s="193"/>
      <c r="F419" s="302"/>
      <c r="G419" s="302"/>
    </row>
    <row r="420" spans="1:7">
      <c r="A420" s="363" t="s">
        <v>174</v>
      </c>
      <c r="B420" s="374" t="s">
        <v>1487</v>
      </c>
      <c r="C420" s="459" t="s">
        <v>303</v>
      </c>
      <c r="D420" s="193"/>
      <c r="E420" s="193"/>
      <c r="F420" s="302"/>
      <c r="G420" s="302"/>
    </row>
    <row r="421" spans="1:7">
      <c r="A421" s="363" t="s">
        <v>1</v>
      </c>
      <c r="B421" s="355" t="s">
        <v>1643</v>
      </c>
      <c r="C421" s="459" t="s">
        <v>670</v>
      </c>
      <c r="D421" s="193"/>
      <c r="E421" s="193"/>
      <c r="F421" s="296"/>
      <c r="G421" s="302"/>
    </row>
    <row r="422" spans="1:7">
      <c r="A422" s="363" t="s">
        <v>2</v>
      </c>
      <c r="B422" s="355"/>
      <c r="C422" s="459"/>
      <c r="D422" s="193"/>
      <c r="E422" s="193"/>
      <c r="F422" s="302"/>
      <c r="G422" s="302"/>
    </row>
    <row r="423" spans="1:7">
      <c r="A423" s="363" t="s">
        <v>3</v>
      </c>
      <c r="B423" s="355"/>
      <c r="C423" s="459"/>
      <c r="D423" s="193"/>
      <c r="E423" s="193"/>
      <c r="F423" s="302"/>
      <c r="G423" s="302"/>
    </row>
    <row r="424" spans="1:7" ht="310">
      <c r="A424" s="362" t="s">
        <v>600</v>
      </c>
      <c r="B424" s="372" t="s">
        <v>601</v>
      </c>
      <c r="C424" s="460"/>
      <c r="D424" s="193"/>
      <c r="E424" s="193"/>
      <c r="F424" s="302"/>
      <c r="G424" s="302"/>
    </row>
    <row r="425" spans="1:7">
      <c r="A425" s="363" t="s">
        <v>552</v>
      </c>
      <c r="B425" s="373"/>
      <c r="C425" s="459"/>
      <c r="D425" s="193"/>
      <c r="E425" s="193"/>
      <c r="F425" s="302"/>
      <c r="G425" s="302"/>
    </row>
    <row r="426" spans="1:7" ht="77.5">
      <c r="A426" s="363" t="s">
        <v>1056</v>
      </c>
      <c r="B426" s="398" t="s">
        <v>1709</v>
      </c>
      <c r="C426" s="459" t="s">
        <v>670</v>
      </c>
      <c r="D426" s="193"/>
      <c r="E426" s="193"/>
      <c r="F426" s="302"/>
      <c r="G426" s="302"/>
    </row>
    <row r="427" spans="1:7">
      <c r="A427" s="363" t="s">
        <v>174</v>
      </c>
      <c r="B427" s="374" t="s">
        <v>1487</v>
      </c>
      <c r="C427" s="459" t="s">
        <v>303</v>
      </c>
      <c r="D427" s="193"/>
      <c r="E427" s="193"/>
      <c r="F427" s="302"/>
      <c r="G427" s="302"/>
    </row>
    <row r="428" spans="1:7" ht="108.5">
      <c r="A428" s="363" t="s">
        <v>1</v>
      </c>
      <c r="B428" s="355" t="s">
        <v>1710</v>
      </c>
      <c r="C428" s="459" t="s">
        <v>670</v>
      </c>
      <c r="D428" s="193"/>
      <c r="E428" s="193"/>
      <c r="F428" s="296"/>
      <c r="G428" s="302"/>
    </row>
    <row r="429" spans="1:7">
      <c r="A429" s="363" t="s">
        <v>2</v>
      </c>
      <c r="B429" s="355"/>
      <c r="C429" s="459"/>
      <c r="D429" s="193"/>
      <c r="E429" s="193"/>
      <c r="F429" s="302"/>
      <c r="G429" s="302"/>
    </row>
    <row r="430" spans="1:7">
      <c r="A430" s="363" t="s">
        <v>3</v>
      </c>
      <c r="B430" s="355"/>
      <c r="C430" s="459"/>
      <c r="D430" s="193"/>
      <c r="E430" s="193"/>
      <c r="F430" s="302"/>
      <c r="G430" s="302"/>
    </row>
    <row r="431" spans="1:7" ht="248">
      <c r="A431" s="362" t="s">
        <v>602</v>
      </c>
      <c r="B431" s="372" t="s">
        <v>1645</v>
      </c>
      <c r="C431" s="460"/>
      <c r="D431" s="193"/>
      <c r="E431" s="193"/>
      <c r="F431" s="302"/>
      <c r="G431" s="302"/>
    </row>
    <row r="432" spans="1:7">
      <c r="A432" s="363" t="s">
        <v>552</v>
      </c>
      <c r="B432" s="373"/>
      <c r="C432" s="459"/>
      <c r="D432" s="193"/>
      <c r="E432" s="193"/>
      <c r="F432" s="302"/>
      <c r="G432" s="302"/>
    </row>
    <row r="433" spans="1:7" ht="31">
      <c r="A433" s="363" t="s">
        <v>1056</v>
      </c>
      <c r="B433" s="398" t="s">
        <v>1711</v>
      </c>
      <c r="C433" s="459" t="s">
        <v>670</v>
      </c>
      <c r="D433" s="193"/>
      <c r="E433" s="193"/>
      <c r="F433" s="302"/>
      <c r="G433" s="302"/>
    </row>
    <row r="434" spans="1:7">
      <c r="A434" s="363" t="s">
        <v>174</v>
      </c>
      <c r="B434" s="374" t="s">
        <v>1487</v>
      </c>
      <c r="C434" s="459" t="s">
        <v>303</v>
      </c>
      <c r="D434" s="193"/>
      <c r="E434" s="193"/>
      <c r="F434" s="302"/>
      <c r="G434" s="302"/>
    </row>
    <row r="435" spans="1:7" ht="46.5">
      <c r="A435" s="363" t="s">
        <v>1</v>
      </c>
      <c r="B435" s="355" t="s">
        <v>1644</v>
      </c>
      <c r="C435" s="459" t="s">
        <v>670</v>
      </c>
      <c r="D435" s="193"/>
      <c r="E435" s="193"/>
      <c r="F435" s="296"/>
      <c r="G435" s="302"/>
    </row>
    <row r="436" spans="1:7">
      <c r="A436" s="363" t="s">
        <v>2</v>
      </c>
      <c r="B436" s="355"/>
      <c r="C436" s="459"/>
      <c r="D436" s="193"/>
      <c r="E436" s="193"/>
      <c r="F436" s="302"/>
      <c r="G436" s="302"/>
    </row>
    <row r="437" spans="1:7">
      <c r="A437" s="363" t="s">
        <v>3</v>
      </c>
      <c r="B437" s="355"/>
      <c r="C437" s="459"/>
      <c r="D437" s="193"/>
      <c r="E437" s="193"/>
      <c r="F437" s="302"/>
      <c r="G437" s="302"/>
    </row>
    <row r="438" spans="1:7" ht="46.5">
      <c r="A438" s="362" t="s">
        <v>604</v>
      </c>
      <c r="B438" s="372" t="s">
        <v>605</v>
      </c>
      <c r="C438" s="460"/>
      <c r="D438" s="193"/>
      <c r="E438" s="193"/>
      <c r="F438" s="302"/>
      <c r="G438" s="302"/>
    </row>
    <row r="439" spans="1:7">
      <c r="A439" s="363" t="s">
        <v>552</v>
      </c>
      <c r="B439" s="373"/>
      <c r="C439" s="459"/>
      <c r="D439" s="193"/>
      <c r="E439" s="193"/>
      <c r="F439" s="302"/>
      <c r="G439" s="302"/>
    </row>
    <row r="440" spans="1:7">
      <c r="A440" s="363" t="s">
        <v>1056</v>
      </c>
      <c r="B440" s="398" t="s">
        <v>1311</v>
      </c>
      <c r="C440" s="459" t="s">
        <v>303</v>
      </c>
      <c r="D440" s="193"/>
      <c r="E440" s="193"/>
      <c r="F440" s="302"/>
      <c r="G440" s="302"/>
    </row>
    <row r="441" spans="1:7">
      <c r="A441" s="363" t="s">
        <v>174</v>
      </c>
      <c r="B441" s="374" t="s">
        <v>1487</v>
      </c>
      <c r="C441" s="459" t="s">
        <v>303</v>
      </c>
      <c r="D441" s="193"/>
      <c r="E441" s="193"/>
      <c r="F441" s="296"/>
      <c r="G441" s="302"/>
    </row>
    <row r="442" spans="1:7">
      <c r="A442" s="363" t="s">
        <v>1</v>
      </c>
      <c r="B442" s="374" t="s">
        <v>1646</v>
      </c>
      <c r="C442" s="459" t="s">
        <v>670</v>
      </c>
      <c r="D442" s="193"/>
      <c r="E442" s="193"/>
      <c r="F442" s="296"/>
      <c r="G442" s="302"/>
    </row>
    <row r="443" spans="1:7">
      <c r="A443" s="363" t="s">
        <v>2</v>
      </c>
      <c r="B443" s="355"/>
      <c r="C443" s="459"/>
      <c r="D443" s="193"/>
      <c r="E443" s="193"/>
      <c r="F443" s="302"/>
      <c r="G443" s="302"/>
    </row>
    <row r="444" spans="1:7">
      <c r="A444" s="363" t="s">
        <v>3</v>
      </c>
      <c r="B444" s="355"/>
      <c r="C444" s="459"/>
      <c r="D444" s="193"/>
      <c r="E444" s="193"/>
      <c r="F444" s="302"/>
      <c r="G444" s="302"/>
    </row>
    <row r="445" spans="1:7" ht="93">
      <c r="A445" s="362" t="s">
        <v>606</v>
      </c>
      <c r="B445" s="372" t="s">
        <v>607</v>
      </c>
      <c r="C445" s="460"/>
      <c r="D445" s="193"/>
      <c r="E445" s="193"/>
      <c r="F445" s="302"/>
      <c r="G445" s="302"/>
    </row>
    <row r="446" spans="1:7">
      <c r="A446" s="363" t="s">
        <v>552</v>
      </c>
      <c r="B446" s="373"/>
      <c r="C446" s="459"/>
      <c r="D446" s="193"/>
      <c r="E446" s="193"/>
      <c r="F446" s="302"/>
      <c r="G446" s="302"/>
    </row>
    <row r="447" spans="1:7">
      <c r="A447" s="363" t="s">
        <v>1056</v>
      </c>
      <c r="B447" s="398" t="s">
        <v>1712</v>
      </c>
      <c r="C447" s="459" t="s">
        <v>303</v>
      </c>
      <c r="D447" s="193"/>
      <c r="E447" s="193"/>
      <c r="F447" s="302"/>
      <c r="G447" s="302"/>
    </row>
    <row r="448" spans="1:7">
      <c r="A448" s="363" t="s">
        <v>174</v>
      </c>
      <c r="B448" s="374" t="s">
        <v>1487</v>
      </c>
      <c r="C448" s="459" t="s">
        <v>303</v>
      </c>
      <c r="D448" s="193"/>
      <c r="E448" s="193"/>
      <c r="F448" s="302"/>
      <c r="G448" s="302"/>
    </row>
    <row r="449" spans="1:7">
      <c r="A449" s="363" t="s">
        <v>1</v>
      </c>
      <c r="B449" s="355" t="s">
        <v>1647</v>
      </c>
      <c r="C449" s="459" t="s">
        <v>303</v>
      </c>
      <c r="D449" s="193"/>
      <c r="E449" s="193"/>
      <c r="F449" s="296"/>
      <c r="G449" s="302"/>
    </row>
    <row r="450" spans="1:7">
      <c r="A450" s="363" t="s">
        <v>2</v>
      </c>
      <c r="B450" s="355"/>
      <c r="C450" s="459"/>
      <c r="D450" s="193"/>
      <c r="E450" s="193"/>
      <c r="F450" s="302"/>
      <c r="G450" s="302"/>
    </row>
    <row r="451" spans="1:7">
      <c r="A451" s="363" t="s">
        <v>3</v>
      </c>
      <c r="B451" s="355"/>
      <c r="C451" s="459"/>
      <c r="D451" s="193"/>
      <c r="E451" s="193"/>
      <c r="F451" s="302"/>
      <c r="G451" s="302"/>
    </row>
    <row r="452" spans="1:7" ht="140.5" customHeight="1">
      <c r="A452" s="362" t="s">
        <v>608</v>
      </c>
      <c r="B452" s="372" t="s">
        <v>609</v>
      </c>
      <c r="C452" s="460"/>
      <c r="D452" s="399"/>
      <c r="E452" s="193"/>
      <c r="F452" s="302"/>
      <c r="G452" s="302"/>
    </row>
    <row r="453" spans="1:7">
      <c r="A453" s="363" t="s">
        <v>552</v>
      </c>
      <c r="B453" s="373"/>
      <c r="C453" s="459"/>
      <c r="D453" s="193"/>
      <c r="E453" s="193"/>
      <c r="F453" s="302"/>
      <c r="G453" s="302"/>
    </row>
    <row r="454" spans="1:7" ht="62">
      <c r="A454" s="363" t="s">
        <v>1056</v>
      </c>
      <c r="B454" s="398" t="s">
        <v>1713</v>
      </c>
      <c r="C454" s="459" t="s">
        <v>670</v>
      </c>
      <c r="D454" s="193"/>
      <c r="E454" s="193"/>
      <c r="F454" s="302"/>
      <c r="G454" s="302"/>
    </row>
    <row r="455" spans="1:7">
      <c r="A455" s="363" t="s">
        <v>174</v>
      </c>
      <c r="B455" s="374" t="s">
        <v>1487</v>
      </c>
      <c r="C455" s="459" t="s">
        <v>303</v>
      </c>
      <c r="D455" s="193"/>
      <c r="E455" s="193"/>
      <c r="F455" s="302"/>
      <c r="G455" s="302"/>
    </row>
    <row r="456" spans="1:7" ht="124">
      <c r="A456" s="363" t="s">
        <v>1</v>
      </c>
      <c r="B456" s="355" t="s">
        <v>1714</v>
      </c>
      <c r="C456" s="459" t="s">
        <v>670</v>
      </c>
      <c r="D456" s="193"/>
      <c r="E456" s="193"/>
      <c r="F456" s="296"/>
      <c r="G456" s="302"/>
    </row>
    <row r="457" spans="1:7">
      <c r="A457" s="363" t="s">
        <v>2</v>
      </c>
      <c r="B457" s="355"/>
      <c r="C457" s="459"/>
      <c r="D457" s="193"/>
      <c r="E457" s="193"/>
      <c r="F457" s="302"/>
      <c r="G457" s="302"/>
    </row>
    <row r="458" spans="1:7">
      <c r="A458" s="363" t="s">
        <v>3</v>
      </c>
      <c r="B458" s="355"/>
      <c r="C458" s="459"/>
      <c r="D458" s="193"/>
      <c r="E458" s="193"/>
      <c r="F458" s="302"/>
      <c r="G458" s="302"/>
    </row>
    <row r="459" spans="1:7">
      <c r="A459" s="362">
        <v>5.3</v>
      </c>
      <c r="B459" s="372" t="s">
        <v>806</v>
      </c>
      <c r="C459" s="460"/>
      <c r="D459" s="193"/>
      <c r="E459" s="193"/>
      <c r="F459" s="302"/>
      <c r="G459" s="302"/>
    </row>
    <row r="460" spans="1:7" ht="325.5">
      <c r="A460" s="362" t="s">
        <v>343</v>
      </c>
      <c r="B460" s="372" t="s">
        <v>807</v>
      </c>
      <c r="C460" s="460"/>
      <c r="D460" s="193"/>
      <c r="E460" s="193"/>
      <c r="F460" s="302"/>
      <c r="G460" s="302"/>
    </row>
    <row r="461" spans="1:7">
      <c r="A461" s="363" t="s">
        <v>552</v>
      </c>
      <c r="B461" s="373"/>
      <c r="C461" s="459"/>
      <c r="D461" s="193"/>
      <c r="E461" s="193"/>
      <c r="F461" s="302"/>
      <c r="G461" s="302"/>
    </row>
    <row r="462" spans="1:7" ht="309.64999999999998" customHeight="1">
      <c r="A462" s="363" t="s">
        <v>1056</v>
      </c>
      <c r="B462" s="468" t="s">
        <v>1302</v>
      </c>
      <c r="C462" s="459" t="s">
        <v>670</v>
      </c>
      <c r="D462" s="399"/>
      <c r="E462" s="193"/>
      <c r="F462" s="302"/>
      <c r="G462" s="302"/>
    </row>
    <row r="463" spans="1:7" ht="18" customHeight="1">
      <c r="A463" s="363" t="s">
        <v>174</v>
      </c>
      <c r="B463" s="374" t="s">
        <v>1487</v>
      </c>
      <c r="C463" s="459" t="s">
        <v>303</v>
      </c>
      <c r="D463" s="399"/>
      <c r="E463" s="193"/>
      <c r="F463" s="302"/>
      <c r="G463" s="302"/>
    </row>
    <row r="464" spans="1:7" ht="62">
      <c r="A464" s="363" t="s">
        <v>1</v>
      </c>
      <c r="B464" s="355" t="s">
        <v>1715</v>
      </c>
      <c r="C464" s="459" t="s">
        <v>670</v>
      </c>
      <c r="D464" s="399"/>
      <c r="E464" s="193"/>
      <c r="F464" s="296"/>
      <c r="G464" s="302"/>
    </row>
    <row r="465" spans="1:7">
      <c r="A465" s="363" t="s">
        <v>2</v>
      </c>
      <c r="B465" s="355"/>
      <c r="C465" s="459"/>
      <c r="D465" s="193"/>
      <c r="E465" s="193"/>
      <c r="F465" s="302"/>
      <c r="G465" s="302"/>
    </row>
    <row r="466" spans="1:7">
      <c r="A466" s="363" t="s">
        <v>3</v>
      </c>
      <c r="B466" s="355"/>
      <c r="C466" s="459"/>
      <c r="D466" s="193"/>
      <c r="E466" s="193"/>
      <c r="F466" s="302"/>
      <c r="G466" s="302"/>
    </row>
    <row r="467" spans="1:7" ht="186">
      <c r="A467" s="362" t="s">
        <v>332</v>
      </c>
      <c r="B467" s="372" t="s">
        <v>808</v>
      </c>
      <c r="C467" s="460"/>
      <c r="D467" s="193"/>
      <c r="E467" s="193"/>
      <c r="F467" s="302"/>
      <c r="G467" s="302"/>
    </row>
    <row r="468" spans="1:7">
      <c r="A468" s="363" t="s">
        <v>552</v>
      </c>
      <c r="B468" s="374"/>
      <c r="C468" s="459"/>
      <c r="D468" s="193"/>
      <c r="E468" s="193"/>
      <c r="F468" s="302"/>
      <c r="G468" s="302"/>
    </row>
    <row r="469" spans="1:7" ht="46.5">
      <c r="A469" s="363" t="s">
        <v>1056</v>
      </c>
      <c r="B469" s="398" t="s">
        <v>1295</v>
      </c>
      <c r="C469" s="462" t="s">
        <v>670</v>
      </c>
      <c r="D469" s="193"/>
      <c r="E469" s="193"/>
      <c r="F469" s="296"/>
      <c r="G469" s="302"/>
    </row>
    <row r="470" spans="1:7" ht="46.5">
      <c r="A470" s="363" t="s">
        <v>1056</v>
      </c>
      <c r="B470" s="373" t="s">
        <v>1716</v>
      </c>
      <c r="C470" s="462" t="s">
        <v>670</v>
      </c>
      <c r="D470" s="193"/>
      <c r="E470" s="193"/>
      <c r="F470" s="296"/>
      <c r="G470" s="302"/>
    </row>
    <row r="471" spans="1:7">
      <c r="A471" s="363" t="s">
        <v>174</v>
      </c>
      <c r="B471" s="374" t="s">
        <v>1487</v>
      </c>
      <c r="C471" s="459" t="s">
        <v>303</v>
      </c>
      <c r="D471" s="193"/>
      <c r="E471" s="193"/>
      <c r="F471" s="296"/>
      <c r="G471" s="302"/>
    </row>
    <row r="472" spans="1:7" ht="160.9" customHeight="1">
      <c r="A472" s="363" t="s">
        <v>1</v>
      </c>
      <c r="B472" s="355" t="s">
        <v>1717</v>
      </c>
      <c r="C472" s="459" t="s">
        <v>670</v>
      </c>
      <c r="D472" s="193"/>
      <c r="E472" s="193"/>
      <c r="F472" s="296"/>
      <c r="G472" s="302"/>
    </row>
    <row r="473" spans="1:7">
      <c r="A473" s="363" t="s">
        <v>2</v>
      </c>
      <c r="B473" s="355"/>
      <c r="C473" s="459"/>
      <c r="D473" s="193"/>
      <c r="E473" s="193"/>
      <c r="F473" s="302"/>
      <c r="G473" s="302"/>
    </row>
    <row r="474" spans="1:7">
      <c r="A474" s="363" t="s">
        <v>3</v>
      </c>
      <c r="B474" s="355"/>
      <c r="C474" s="459"/>
      <c r="D474" s="193"/>
      <c r="E474" s="193"/>
      <c r="F474" s="302"/>
      <c r="G474" s="302"/>
    </row>
    <row r="475" spans="1:7" ht="46.5">
      <c r="A475" s="362" t="s">
        <v>809</v>
      </c>
      <c r="B475" s="372" t="s">
        <v>810</v>
      </c>
      <c r="C475" s="460"/>
      <c r="D475" s="193"/>
      <c r="E475" s="193"/>
      <c r="F475" s="302"/>
      <c r="G475" s="302"/>
    </row>
    <row r="476" spans="1:7" ht="341">
      <c r="A476" s="362"/>
      <c r="B476" s="372" t="s">
        <v>811</v>
      </c>
      <c r="C476" s="460"/>
      <c r="D476" s="193"/>
      <c r="E476" s="193"/>
      <c r="F476" s="302"/>
      <c r="G476" s="302"/>
    </row>
    <row r="477" spans="1:7" ht="31">
      <c r="A477" s="363" t="s">
        <v>552</v>
      </c>
      <c r="B477" s="373" t="s">
        <v>1063</v>
      </c>
      <c r="C477" s="459"/>
      <c r="D477" s="193"/>
      <c r="E477" s="193"/>
      <c r="F477" s="302"/>
      <c r="G477" s="302"/>
    </row>
    <row r="478" spans="1:7" ht="31">
      <c r="A478" s="363" t="s">
        <v>1056</v>
      </c>
      <c r="B478" s="398" t="s">
        <v>1310</v>
      </c>
      <c r="C478" s="462" t="s">
        <v>670</v>
      </c>
      <c r="D478" s="193"/>
      <c r="E478" s="193"/>
      <c r="F478" s="302"/>
      <c r="G478" s="302"/>
    </row>
    <row r="479" spans="1:7" ht="46.5">
      <c r="A479" s="363" t="s">
        <v>1056</v>
      </c>
      <c r="B479" s="373" t="s">
        <v>1303</v>
      </c>
      <c r="C479" s="462" t="s">
        <v>670</v>
      </c>
      <c r="D479" s="193"/>
      <c r="E479" s="193"/>
      <c r="F479" s="296"/>
      <c r="G479" s="302"/>
    </row>
    <row r="480" spans="1:7">
      <c r="A480" s="363" t="s">
        <v>174</v>
      </c>
      <c r="B480" s="374" t="s">
        <v>1487</v>
      </c>
      <c r="C480" s="459" t="s">
        <v>303</v>
      </c>
      <c r="D480" s="193"/>
      <c r="E480" s="193"/>
      <c r="F480" s="296"/>
      <c r="G480" s="302"/>
    </row>
    <row r="481" spans="1:7" ht="104.5" customHeight="1">
      <c r="A481" s="363" t="s">
        <v>1</v>
      </c>
      <c r="B481" s="355" t="s">
        <v>1718</v>
      </c>
      <c r="C481" s="462" t="s">
        <v>670</v>
      </c>
      <c r="D481" s="193"/>
      <c r="E481" s="193"/>
      <c r="F481" s="296"/>
      <c r="G481" s="302"/>
    </row>
    <row r="482" spans="1:7">
      <c r="A482" s="363" t="s">
        <v>2</v>
      </c>
      <c r="B482" s="355"/>
      <c r="C482" s="462"/>
      <c r="D482" s="193"/>
      <c r="E482" s="193"/>
      <c r="F482" s="302"/>
      <c r="G482" s="302"/>
    </row>
    <row r="483" spans="1:7">
      <c r="A483" s="363" t="s">
        <v>3</v>
      </c>
      <c r="B483" s="355"/>
      <c r="C483" s="459"/>
      <c r="D483" s="193"/>
      <c r="E483" s="193"/>
      <c r="F483" s="302"/>
      <c r="G483" s="302"/>
    </row>
    <row r="484" spans="1:7" ht="325.5">
      <c r="A484" s="362" t="s">
        <v>812</v>
      </c>
      <c r="B484" s="372" t="s">
        <v>813</v>
      </c>
      <c r="C484" s="460"/>
      <c r="D484" s="193"/>
      <c r="E484" s="193"/>
      <c r="F484" s="302"/>
      <c r="G484" s="302"/>
    </row>
    <row r="485" spans="1:7">
      <c r="A485" s="363" t="s">
        <v>552</v>
      </c>
      <c r="B485" s="373"/>
      <c r="C485" s="459"/>
      <c r="D485" s="193"/>
      <c r="E485" s="193"/>
      <c r="F485" s="302"/>
      <c r="G485" s="302"/>
    </row>
    <row r="486" spans="1:7" ht="46.5">
      <c r="A486" s="363" t="s">
        <v>1056</v>
      </c>
      <c r="B486" s="398" t="s">
        <v>1719</v>
      </c>
      <c r="C486" s="462" t="s">
        <v>670</v>
      </c>
      <c r="D486" s="193"/>
      <c r="E486" s="193"/>
      <c r="F486" s="302"/>
      <c r="G486" s="302"/>
    </row>
    <row r="487" spans="1:7">
      <c r="A487" s="363" t="s">
        <v>174</v>
      </c>
      <c r="B487" s="374" t="s">
        <v>1487</v>
      </c>
      <c r="C487" s="459" t="s">
        <v>303</v>
      </c>
      <c r="D487" s="193"/>
      <c r="E487" s="193"/>
      <c r="F487" s="302"/>
      <c r="G487" s="302"/>
    </row>
    <row r="488" spans="1:7" ht="77.5">
      <c r="A488" s="363" t="s">
        <v>1</v>
      </c>
      <c r="B488" s="355" t="s">
        <v>1720</v>
      </c>
      <c r="C488" s="459" t="s">
        <v>670</v>
      </c>
      <c r="D488" s="193"/>
      <c r="E488" s="193"/>
      <c r="F488" s="296"/>
      <c r="G488" s="302"/>
    </row>
    <row r="489" spans="1:7">
      <c r="A489" s="363" t="s">
        <v>2</v>
      </c>
      <c r="B489" s="355"/>
      <c r="C489" s="459"/>
      <c r="D489" s="193"/>
      <c r="E489" s="193"/>
      <c r="F489" s="302"/>
      <c r="G489" s="302"/>
    </row>
    <row r="490" spans="1:7">
      <c r="A490" s="363" t="s">
        <v>3</v>
      </c>
      <c r="B490" s="355"/>
      <c r="C490" s="459"/>
      <c r="D490" s="193"/>
      <c r="E490" s="193"/>
      <c r="F490" s="302"/>
      <c r="G490" s="302"/>
    </row>
    <row r="491" spans="1:7" ht="310">
      <c r="A491" s="362" t="s">
        <v>814</v>
      </c>
      <c r="B491" s="372" t="s">
        <v>815</v>
      </c>
      <c r="C491" s="460"/>
      <c r="D491" s="193"/>
      <c r="E491" s="193"/>
      <c r="F491" s="302"/>
      <c r="G491" s="302"/>
    </row>
    <row r="492" spans="1:7">
      <c r="A492" s="363" t="s">
        <v>552</v>
      </c>
      <c r="B492" s="373"/>
      <c r="C492" s="459"/>
      <c r="D492" s="193"/>
      <c r="E492" s="193"/>
      <c r="F492" s="302"/>
      <c r="G492" s="302"/>
    </row>
    <row r="493" spans="1:7" ht="62">
      <c r="A493" s="363" t="s">
        <v>1056</v>
      </c>
      <c r="B493" s="398" t="s">
        <v>1721</v>
      </c>
      <c r="C493" s="459" t="s">
        <v>670</v>
      </c>
      <c r="D493" s="193"/>
      <c r="E493" s="193"/>
      <c r="F493" s="302"/>
      <c r="G493" s="302"/>
    </row>
    <row r="494" spans="1:7">
      <c r="A494" s="363" t="s">
        <v>174</v>
      </c>
      <c r="B494" s="374" t="s">
        <v>1487</v>
      </c>
      <c r="C494" s="459" t="s">
        <v>303</v>
      </c>
      <c r="D494" s="193"/>
      <c r="E494" s="193"/>
      <c r="F494" s="302"/>
      <c r="G494" s="302"/>
    </row>
    <row r="495" spans="1:7" ht="62">
      <c r="A495" s="363" t="s">
        <v>1</v>
      </c>
      <c r="B495" s="355" t="s">
        <v>1722</v>
      </c>
      <c r="C495" s="459" t="s">
        <v>670</v>
      </c>
      <c r="D495" s="193"/>
      <c r="E495" s="193"/>
      <c r="F495" s="296"/>
      <c r="G495" s="302"/>
    </row>
    <row r="496" spans="1:7">
      <c r="A496" s="363" t="s">
        <v>2</v>
      </c>
      <c r="B496" s="355"/>
      <c r="C496" s="459"/>
      <c r="D496" s="193"/>
      <c r="E496" s="193"/>
      <c r="F496" s="302"/>
      <c r="G496" s="302"/>
    </row>
    <row r="497" spans="1:7">
      <c r="A497" s="363" t="s">
        <v>3</v>
      </c>
      <c r="B497" s="355"/>
      <c r="C497" s="459"/>
      <c r="D497" s="193"/>
      <c r="E497" s="193"/>
      <c r="F497" s="302"/>
      <c r="G497" s="302"/>
    </row>
    <row r="498" spans="1:7" ht="387.5">
      <c r="A498" s="362" t="s">
        <v>816</v>
      </c>
      <c r="B498" s="372" t="s">
        <v>817</v>
      </c>
      <c r="C498" s="460"/>
      <c r="D498" s="193"/>
      <c r="E498" s="193"/>
      <c r="F498" s="302"/>
      <c r="G498" s="302"/>
    </row>
    <row r="499" spans="1:7">
      <c r="A499" s="363" t="s">
        <v>552</v>
      </c>
      <c r="B499" s="373"/>
      <c r="C499" s="459"/>
      <c r="D499" s="193"/>
      <c r="E499" s="193"/>
      <c r="F499" s="302"/>
      <c r="G499" s="302"/>
    </row>
    <row r="500" spans="1:7" ht="77.5">
      <c r="A500" s="363" t="s">
        <v>1056</v>
      </c>
      <c r="B500" s="398" t="s">
        <v>1709</v>
      </c>
      <c r="C500" s="459" t="s">
        <v>670</v>
      </c>
      <c r="D500" s="193"/>
      <c r="E500" s="193"/>
      <c r="F500" s="302"/>
      <c r="G500" s="302"/>
    </row>
    <row r="501" spans="1:7">
      <c r="A501" s="363" t="s">
        <v>174</v>
      </c>
      <c r="B501" s="374" t="s">
        <v>1487</v>
      </c>
      <c r="C501" s="459" t="s">
        <v>303</v>
      </c>
      <c r="D501" s="193"/>
      <c r="E501" s="193"/>
      <c r="F501" s="302"/>
      <c r="G501" s="302"/>
    </row>
    <row r="502" spans="1:7" ht="62">
      <c r="A502" s="363" t="s">
        <v>1</v>
      </c>
      <c r="B502" s="355" t="s">
        <v>1723</v>
      </c>
      <c r="C502" s="459" t="s">
        <v>670</v>
      </c>
      <c r="D502" s="193"/>
      <c r="E502" s="193"/>
      <c r="F502" s="296"/>
      <c r="G502" s="302"/>
    </row>
    <row r="503" spans="1:7">
      <c r="A503" s="363" t="s">
        <v>2</v>
      </c>
      <c r="B503" s="355"/>
      <c r="C503" s="459"/>
      <c r="D503" s="193"/>
      <c r="E503" s="193"/>
      <c r="F503" s="302"/>
      <c r="G503" s="302"/>
    </row>
    <row r="504" spans="1:7">
      <c r="A504" s="363" t="s">
        <v>3</v>
      </c>
      <c r="B504" s="355"/>
      <c r="C504" s="459"/>
      <c r="D504" s="193"/>
      <c r="E504" s="193"/>
      <c r="F504" s="302"/>
      <c r="G504" s="302"/>
    </row>
    <row r="505" spans="1:7" ht="372">
      <c r="A505" s="362" t="s">
        <v>818</v>
      </c>
      <c r="B505" s="372" t="s">
        <v>819</v>
      </c>
      <c r="C505" s="460"/>
      <c r="D505" s="193"/>
      <c r="E505" s="193"/>
      <c r="F505" s="302"/>
      <c r="G505" s="302"/>
    </row>
    <row r="506" spans="1:7" ht="232.5">
      <c r="A506" s="362"/>
      <c r="B506" s="372" t="s">
        <v>820</v>
      </c>
      <c r="C506" s="460"/>
      <c r="D506" s="193"/>
      <c r="E506" s="193"/>
      <c r="F506" s="302"/>
      <c r="G506" s="302"/>
    </row>
    <row r="507" spans="1:7">
      <c r="A507" s="363" t="s">
        <v>552</v>
      </c>
      <c r="B507" s="373"/>
      <c r="C507" s="459"/>
      <c r="D507" s="193"/>
      <c r="E507" s="193"/>
      <c r="F507" s="302"/>
      <c r="G507" s="302"/>
    </row>
    <row r="508" spans="1:7">
      <c r="A508" s="363" t="s">
        <v>1056</v>
      </c>
      <c r="B508" s="398" t="s">
        <v>1309</v>
      </c>
      <c r="C508" s="459" t="s">
        <v>303</v>
      </c>
      <c r="D508" s="193"/>
      <c r="E508" s="193"/>
      <c r="F508" s="302"/>
      <c r="G508" s="302"/>
    </row>
    <row r="509" spans="1:7">
      <c r="A509" s="363" t="s">
        <v>174</v>
      </c>
      <c r="B509" s="374" t="s">
        <v>1487</v>
      </c>
      <c r="C509" s="459" t="s">
        <v>303</v>
      </c>
      <c r="D509" s="193"/>
      <c r="E509" s="193"/>
      <c r="F509" s="302"/>
      <c r="G509" s="302"/>
    </row>
    <row r="510" spans="1:7" ht="62">
      <c r="A510" s="363" t="s">
        <v>1</v>
      </c>
      <c r="B510" s="355" t="s">
        <v>1724</v>
      </c>
      <c r="C510" s="459" t="s">
        <v>670</v>
      </c>
      <c r="D510" s="193"/>
      <c r="E510" s="193"/>
      <c r="F510" s="296"/>
      <c r="G510" s="302"/>
    </row>
    <row r="511" spans="1:7">
      <c r="A511" s="363" t="s">
        <v>2</v>
      </c>
      <c r="B511" s="355"/>
      <c r="C511" s="459"/>
      <c r="D511" s="193"/>
      <c r="E511" s="193"/>
      <c r="F511" s="302"/>
      <c r="G511" s="302"/>
    </row>
    <row r="512" spans="1:7">
      <c r="A512" s="363" t="s">
        <v>3</v>
      </c>
      <c r="B512" s="355"/>
      <c r="C512" s="459"/>
      <c r="D512" s="193"/>
      <c r="E512" s="193"/>
      <c r="F512" s="302"/>
      <c r="G512" s="302"/>
    </row>
    <row r="513" spans="1:7" ht="170.5">
      <c r="A513" s="362" t="s">
        <v>821</v>
      </c>
      <c r="B513" s="372" t="s">
        <v>822</v>
      </c>
      <c r="C513" s="460"/>
      <c r="D513" s="193"/>
      <c r="E513" s="193"/>
      <c r="F513" s="302"/>
      <c r="G513" s="302"/>
    </row>
    <row r="514" spans="1:7">
      <c r="A514" s="363" t="s">
        <v>552</v>
      </c>
      <c r="B514" s="373"/>
      <c r="C514" s="459"/>
      <c r="D514" s="193"/>
      <c r="E514" s="193"/>
      <c r="F514" s="302"/>
      <c r="G514" s="302"/>
    </row>
    <row r="515" spans="1:7">
      <c r="A515" s="363" t="s">
        <v>1056</v>
      </c>
      <c r="B515" s="398"/>
      <c r="C515" s="459"/>
      <c r="D515" s="193"/>
      <c r="E515" s="193"/>
      <c r="F515" s="302"/>
      <c r="G515" s="302"/>
    </row>
    <row r="516" spans="1:7" ht="77.5">
      <c r="A516" s="363" t="s">
        <v>1056</v>
      </c>
      <c r="B516" s="373" t="s">
        <v>1296</v>
      </c>
      <c r="C516" s="459" t="s">
        <v>670</v>
      </c>
      <c r="D516" s="193"/>
      <c r="E516" s="193"/>
      <c r="F516" s="296"/>
      <c r="G516" s="302"/>
    </row>
    <row r="517" spans="1:7">
      <c r="A517" s="363" t="s">
        <v>174</v>
      </c>
      <c r="B517" s="374" t="s">
        <v>1487</v>
      </c>
      <c r="C517" s="459" t="s">
        <v>303</v>
      </c>
      <c r="D517" s="193"/>
      <c r="E517" s="193"/>
      <c r="F517" s="296"/>
      <c r="G517" s="302"/>
    </row>
    <row r="518" spans="1:7" ht="46.5">
      <c r="A518" s="363" t="s">
        <v>1</v>
      </c>
      <c r="B518" s="355" t="s">
        <v>1725</v>
      </c>
      <c r="C518" s="459" t="s">
        <v>670</v>
      </c>
      <c r="D518" s="193"/>
      <c r="E518" s="193"/>
      <c r="F518" s="296"/>
      <c r="G518" s="302"/>
    </row>
    <row r="519" spans="1:7">
      <c r="A519" s="363" t="s">
        <v>2</v>
      </c>
      <c r="B519" s="355"/>
      <c r="C519" s="459"/>
      <c r="D519" s="193"/>
      <c r="E519" s="193"/>
      <c r="F519" s="302"/>
      <c r="G519" s="302"/>
    </row>
    <row r="520" spans="1:7">
      <c r="A520" s="363" t="s">
        <v>3</v>
      </c>
      <c r="B520" s="355"/>
      <c r="C520" s="459"/>
      <c r="D520" s="193"/>
      <c r="E520" s="193"/>
      <c r="F520" s="302"/>
      <c r="G520" s="302"/>
    </row>
    <row r="521" spans="1:7" ht="250.9" customHeight="1">
      <c r="A521" s="362" t="s">
        <v>823</v>
      </c>
      <c r="B521" s="372" t="s">
        <v>824</v>
      </c>
      <c r="C521" s="460"/>
      <c r="D521" s="193"/>
      <c r="E521" s="193"/>
      <c r="F521" s="302"/>
      <c r="G521" s="302"/>
    </row>
    <row r="522" spans="1:7" ht="229.9" customHeight="1">
      <c r="A522" s="362"/>
      <c r="B522" s="372" t="s">
        <v>825</v>
      </c>
      <c r="C522" s="460"/>
      <c r="D522" s="302"/>
      <c r="E522" s="302"/>
      <c r="F522" s="302"/>
      <c r="G522" s="302"/>
    </row>
    <row r="523" spans="1:7">
      <c r="A523" s="363" t="s">
        <v>552</v>
      </c>
      <c r="B523" s="373"/>
      <c r="C523" s="459"/>
      <c r="D523" s="302"/>
      <c r="E523" s="302"/>
      <c r="F523" s="302"/>
      <c r="G523" s="302"/>
    </row>
    <row r="524" spans="1:7" ht="129" customHeight="1">
      <c r="A524" s="363" t="s">
        <v>1056</v>
      </c>
      <c r="B524" s="373" t="s">
        <v>1726</v>
      </c>
      <c r="C524" s="459" t="s">
        <v>670</v>
      </c>
      <c r="D524" s="302"/>
      <c r="E524" s="302"/>
      <c r="F524" s="302"/>
      <c r="G524" s="302"/>
    </row>
    <row r="525" spans="1:7" ht="18" customHeight="1">
      <c r="A525" s="363" t="s">
        <v>174</v>
      </c>
      <c r="B525" s="374" t="s">
        <v>1487</v>
      </c>
      <c r="C525" s="459" t="s">
        <v>303</v>
      </c>
      <c r="D525" s="302"/>
      <c r="E525" s="302"/>
      <c r="F525" s="302"/>
      <c r="G525" s="302"/>
    </row>
    <row r="526" spans="1:7" ht="31">
      <c r="A526" s="363" t="s">
        <v>1</v>
      </c>
      <c r="B526" s="355" t="s">
        <v>1727</v>
      </c>
      <c r="C526" s="459" t="s">
        <v>670</v>
      </c>
      <c r="D526" s="193"/>
      <c r="E526" s="193"/>
      <c r="F526" s="296"/>
      <c r="G526" s="302"/>
    </row>
    <row r="527" spans="1:7">
      <c r="A527" s="363" t="s">
        <v>2</v>
      </c>
      <c r="B527" s="355"/>
      <c r="C527" s="459"/>
      <c r="D527" s="302"/>
      <c r="E527" s="302"/>
      <c r="F527" s="302"/>
      <c r="G527" s="302"/>
    </row>
    <row r="528" spans="1:7">
      <c r="A528" s="363" t="s">
        <v>3</v>
      </c>
      <c r="B528" s="355"/>
      <c r="C528" s="459"/>
      <c r="D528" s="302"/>
      <c r="E528" s="302"/>
      <c r="F528" s="302"/>
      <c r="G528" s="302"/>
    </row>
    <row r="529" spans="1:7">
      <c r="A529" s="361">
        <v>6</v>
      </c>
      <c r="B529" s="371" t="s">
        <v>610</v>
      </c>
      <c r="C529" s="461"/>
      <c r="D529" s="302"/>
      <c r="E529" s="302"/>
      <c r="F529" s="302"/>
      <c r="G529" s="302"/>
    </row>
    <row r="530" spans="1:7">
      <c r="A530" s="362">
        <v>6.1</v>
      </c>
      <c r="B530" s="372" t="s">
        <v>611</v>
      </c>
      <c r="C530" s="460"/>
      <c r="D530" s="302"/>
      <c r="E530" s="302"/>
      <c r="F530" s="302"/>
      <c r="G530" s="302"/>
    </row>
    <row r="531" spans="1:7" ht="108.5">
      <c r="A531" s="362" t="s">
        <v>612</v>
      </c>
      <c r="B531" s="372" t="s">
        <v>613</v>
      </c>
      <c r="C531" s="460"/>
      <c r="D531" s="302"/>
      <c r="E531" s="302"/>
      <c r="F531" s="302"/>
      <c r="G531" s="302"/>
    </row>
    <row r="532" spans="1:7">
      <c r="A532" s="363" t="s">
        <v>552</v>
      </c>
      <c r="B532" s="373"/>
      <c r="C532" s="459"/>
      <c r="D532" s="302"/>
      <c r="E532" s="302"/>
      <c r="F532" s="302"/>
      <c r="G532" s="302"/>
    </row>
    <row r="533" spans="1:7" ht="108.5">
      <c r="A533" s="363" t="s">
        <v>1056</v>
      </c>
      <c r="B533" s="373" t="s">
        <v>1726</v>
      </c>
      <c r="C533" s="459" t="s">
        <v>670</v>
      </c>
      <c r="D533" s="302"/>
      <c r="E533" s="302"/>
      <c r="F533" s="302"/>
      <c r="G533" s="302"/>
    </row>
    <row r="534" spans="1:7">
      <c r="A534" s="363" t="s">
        <v>174</v>
      </c>
      <c r="B534" s="374" t="s">
        <v>1487</v>
      </c>
      <c r="C534" s="459" t="s">
        <v>303</v>
      </c>
      <c r="D534" s="302"/>
      <c r="E534" s="302"/>
      <c r="F534" s="302"/>
      <c r="G534" s="302"/>
    </row>
    <row r="535" spans="1:7">
      <c r="A535" s="363" t="s">
        <v>1</v>
      </c>
      <c r="B535" s="355" t="s">
        <v>1559</v>
      </c>
      <c r="C535" s="459" t="s">
        <v>303</v>
      </c>
      <c r="D535" s="193"/>
      <c r="E535" s="193"/>
      <c r="F535" s="296"/>
      <c r="G535" s="302"/>
    </row>
    <row r="536" spans="1:7">
      <c r="A536" s="363" t="s">
        <v>2</v>
      </c>
      <c r="B536" s="355"/>
      <c r="C536" s="459"/>
      <c r="D536" s="302"/>
      <c r="E536" s="302"/>
      <c r="F536" s="302"/>
      <c r="G536" s="302"/>
    </row>
    <row r="537" spans="1:7">
      <c r="A537" s="363" t="s">
        <v>3</v>
      </c>
      <c r="B537" s="355"/>
      <c r="C537" s="459"/>
      <c r="D537" s="302"/>
      <c r="E537" s="302"/>
      <c r="F537" s="302"/>
      <c r="G537" s="302"/>
    </row>
    <row r="538" spans="1:7">
      <c r="A538" s="362">
        <v>6.2</v>
      </c>
      <c r="B538" s="372" t="s">
        <v>614</v>
      </c>
      <c r="C538" s="460"/>
      <c r="D538" s="302"/>
      <c r="E538" s="302"/>
      <c r="F538" s="302"/>
      <c r="G538" s="302"/>
    </row>
    <row r="539" spans="1:7" ht="325.5">
      <c r="A539" s="362" t="s">
        <v>615</v>
      </c>
      <c r="B539" s="372" t="s">
        <v>616</v>
      </c>
      <c r="C539" s="460"/>
      <c r="D539" s="302"/>
      <c r="E539" s="302"/>
      <c r="F539" s="302"/>
      <c r="G539" s="302"/>
    </row>
    <row r="540" spans="1:7">
      <c r="A540" s="363" t="s">
        <v>552</v>
      </c>
      <c r="B540" s="373"/>
      <c r="C540" s="459"/>
      <c r="D540" s="302"/>
      <c r="E540" s="302"/>
      <c r="F540" s="302"/>
      <c r="G540" s="302"/>
    </row>
    <row r="541" spans="1:7" ht="93">
      <c r="A541" s="363" t="s">
        <v>1056</v>
      </c>
      <c r="B541" s="398" t="s">
        <v>1728</v>
      </c>
      <c r="C541" s="459" t="s">
        <v>670</v>
      </c>
      <c r="D541" s="302"/>
      <c r="E541" s="302"/>
      <c r="F541" s="302"/>
      <c r="G541" s="302"/>
    </row>
    <row r="542" spans="1:7" ht="93">
      <c r="A542" s="363" t="s">
        <v>1056</v>
      </c>
      <c r="B542" s="398" t="s">
        <v>1729</v>
      </c>
      <c r="C542" s="459" t="s">
        <v>670</v>
      </c>
      <c r="D542" s="302"/>
      <c r="E542" s="302"/>
      <c r="F542" s="302"/>
      <c r="G542" s="302"/>
    </row>
    <row r="543" spans="1:7">
      <c r="A543" s="363" t="s">
        <v>174</v>
      </c>
      <c r="B543" s="374" t="s">
        <v>1487</v>
      </c>
      <c r="C543" s="459" t="s">
        <v>303</v>
      </c>
      <c r="D543" s="302"/>
      <c r="E543" s="302"/>
      <c r="F543" s="302"/>
      <c r="G543" s="302"/>
    </row>
    <row r="544" spans="1:7">
      <c r="A544" s="363" t="s">
        <v>1</v>
      </c>
      <c r="B544" s="355" t="s">
        <v>1559</v>
      </c>
      <c r="C544" s="459" t="s">
        <v>303</v>
      </c>
      <c r="D544" s="193"/>
      <c r="E544" s="193"/>
      <c r="F544" s="296"/>
      <c r="G544" s="302"/>
    </row>
    <row r="545" spans="1:7">
      <c r="A545" s="363" t="s">
        <v>2</v>
      </c>
      <c r="B545" s="355"/>
      <c r="C545" s="459"/>
      <c r="D545" s="302"/>
      <c r="E545" s="302"/>
      <c r="F545" s="302"/>
      <c r="G545" s="302"/>
    </row>
    <row r="546" spans="1:7">
      <c r="A546" s="363" t="s">
        <v>3</v>
      </c>
      <c r="B546" s="355"/>
      <c r="C546" s="459"/>
      <c r="D546" s="302"/>
      <c r="E546" s="302"/>
      <c r="F546" s="302"/>
      <c r="G546" s="302"/>
    </row>
    <row r="547" spans="1:7" ht="232.5">
      <c r="A547" s="362" t="s">
        <v>617</v>
      </c>
      <c r="B547" s="372" t="s">
        <v>618</v>
      </c>
      <c r="C547" s="460"/>
      <c r="D547" s="302"/>
      <c r="E547" s="302"/>
      <c r="F547" s="302"/>
      <c r="G547" s="302"/>
    </row>
    <row r="548" spans="1:7">
      <c r="A548" s="363" t="s">
        <v>552</v>
      </c>
      <c r="B548" s="373"/>
      <c r="C548" s="459"/>
      <c r="D548" s="302"/>
      <c r="E548" s="302"/>
      <c r="F548" s="302"/>
      <c r="G548" s="302"/>
    </row>
    <row r="549" spans="1:7" ht="46.5">
      <c r="A549" s="363" t="s">
        <v>1056</v>
      </c>
      <c r="B549" s="398" t="s">
        <v>1308</v>
      </c>
      <c r="C549" s="459" t="s">
        <v>670</v>
      </c>
      <c r="D549" s="193"/>
      <c r="E549" s="193"/>
      <c r="F549" s="296"/>
      <c r="G549" s="302"/>
    </row>
    <row r="550" spans="1:7">
      <c r="A550" s="363" t="s">
        <v>174</v>
      </c>
      <c r="B550" s="374" t="s">
        <v>1487</v>
      </c>
      <c r="C550" s="459" t="s">
        <v>303</v>
      </c>
      <c r="D550" s="193"/>
      <c r="E550" s="193"/>
      <c r="F550" s="296"/>
      <c r="G550" s="302"/>
    </row>
    <row r="551" spans="1:7">
      <c r="A551" s="363" t="s">
        <v>1</v>
      </c>
      <c r="B551" s="355" t="s">
        <v>1559</v>
      </c>
      <c r="C551" s="459" t="s">
        <v>303</v>
      </c>
      <c r="D551" s="193"/>
      <c r="E551" s="193"/>
      <c r="F551" s="296"/>
      <c r="G551" s="302"/>
    </row>
    <row r="552" spans="1:7">
      <c r="A552" s="363" t="s">
        <v>2</v>
      </c>
      <c r="B552" s="355"/>
      <c r="C552" s="459"/>
      <c r="D552" s="302"/>
      <c r="E552" s="302"/>
      <c r="F552" s="302"/>
      <c r="G552" s="302"/>
    </row>
    <row r="553" spans="1:7">
      <c r="A553" s="363" t="s">
        <v>3</v>
      </c>
      <c r="B553" s="355"/>
      <c r="C553" s="459"/>
      <c r="D553" s="302"/>
      <c r="E553" s="302"/>
      <c r="F553" s="302"/>
      <c r="G553" s="302"/>
    </row>
    <row r="554" spans="1:7" ht="232.5">
      <c r="A554" s="362" t="s">
        <v>619</v>
      </c>
      <c r="B554" s="372" t="s">
        <v>620</v>
      </c>
      <c r="C554" s="460"/>
      <c r="D554" s="302"/>
      <c r="E554" s="302"/>
      <c r="F554" s="302"/>
      <c r="G554" s="302"/>
    </row>
    <row r="555" spans="1:7">
      <c r="A555" s="363" t="s">
        <v>552</v>
      </c>
      <c r="B555" s="373"/>
      <c r="C555" s="459"/>
      <c r="D555" s="302"/>
      <c r="E555" s="302"/>
      <c r="F555" s="302"/>
      <c r="G555" s="302"/>
    </row>
    <row r="556" spans="1:7" ht="31">
      <c r="A556" s="363" t="s">
        <v>1056</v>
      </c>
      <c r="B556" s="398" t="s">
        <v>1304</v>
      </c>
      <c r="C556" s="459" t="s">
        <v>670</v>
      </c>
      <c r="D556" s="302"/>
      <c r="E556" s="302"/>
      <c r="F556" s="302"/>
      <c r="G556" s="302"/>
    </row>
    <row r="557" spans="1:7">
      <c r="A557" s="363" t="s">
        <v>174</v>
      </c>
      <c r="B557" s="374" t="s">
        <v>1487</v>
      </c>
      <c r="C557" s="459" t="s">
        <v>303</v>
      </c>
      <c r="D557" s="302"/>
      <c r="E557" s="302"/>
      <c r="F557" s="302"/>
      <c r="G557" s="302"/>
    </row>
    <row r="558" spans="1:7">
      <c r="A558" s="363" t="s">
        <v>1</v>
      </c>
      <c r="B558" s="355" t="s">
        <v>1559</v>
      </c>
      <c r="C558" s="459" t="s">
        <v>303</v>
      </c>
      <c r="D558" s="193"/>
      <c r="E558" s="193"/>
      <c r="F558" s="296"/>
      <c r="G558" s="302"/>
    </row>
    <row r="559" spans="1:7">
      <c r="A559" s="363" t="s">
        <v>2</v>
      </c>
      <c r="B559" s="355"/>
      <c r="C559" s="459"/>
      <c r="D559" s="302"/>
      <c r="E559" s="302"/>
      <c r="F559" s="302"/>
      <c r="G559" s="302"/>
    </row>
    <row r="560" spans="1:7">
      <c r="A560" s="363" t="s">
        <v>3</v>
      </c>
      <c r="B560" s="355"/>
      <c r="C560" s="459"/>
      <c r="D560" s="302"/>
      <c r="E560" s="302"/>
      <c r="F560" s="302"/>
      <c r="G560" s="302"/>
    </row>
    <row r="561" spans="1:7" ht="93">
      <c r="A561" s="362" t="s">
        <v>621</v>
      </c>
      <c r="B561" s="372" t="s">
        <v>622</v>
      </c>
      <c r="C561" s="460"/>
      <c r="D561" s="302"/>
      <c r="E561" s="302"/>
      <c r="F561" s="302"/>
      <c r="G561" s="302"/>
    </row>
    <row r="562" spans="1:7">
      <c r="A562" s="363" t="s">
        <v>552</v>
      </c>
      <c r="B562" s="373"/>
      <c r="C562" s="459"/>
      <c r="D562" s="302"/>
      <c r="E562" s="302"/>
      <c r="F562" s="302"/>
      <c r="G562" s="302"/>
    </row>
    <row r="563" spans="1:7" ht="31">
      <c r="A563" s="363" t="s">
        <v>1056</v>
      </c>
      <c r="B563" s="398" t="s">
        <v>1307</v>
      </c>
      <c r="C563" s="459" t="s">
        <v>670</v>
      </c>
      <c r="D563" s="302"/>
      <c r="E563" s="302"/>
      <c r="F563" s="302"/>
      <c r="G563" s="302"/>
    </row>
    <row r="564" spans="1:7">
      <c r="A564" s="363" t="s">
        <v>174</v>
      </c>
      <c r="B564" s="374" t="s">
        <v>1487</v>
      </c>
      <c r="C564" s="459" t="s">
        <v>303</v>
      </c>
      <c r="D564" s="302"/>
      <c r="E564" s="302"/>
      <c r="F564" s="302"/>
      <c r="G564" s="302"/>
    </row>
    <row r="565" spans="1:7">
      <c r="A565" s="363" t="s">
        <v>1</v>
      </c>
      <c r="B565" s="355" t="s">
        <v>1559</v>
      </c>
      <c r="C565" s="459" t="s">
        <v>303</v>
      </c>
      <c r="D565" s="193"/>
      <c r="E565" s="193"/>
      <c r="F565" s="296"/>
      <c r="G565" s="302"/>
    </row>
    <row r="566" spans="1:7">
      <c r="A566" s="363" t="s">
        <v>2</v>
      </c>
      <c r="B566" s="355"/>
      <c r="C566" s="459"/>
      <c r="D566" s="302"/>
      <c r="E566" s="302"/>
      <c r="F566" s="302"/>
      <c r="G566" s="302"/>
    </row>
    <row r="567" spans="1:7">
      <c r="A567" s="363" t="s">
        <v>3</v>
      </c>
      <c r="B567" s="355"/>
      <c r="C567" s="459"/>
      <c r="D567" s="302"/>
      <c r="E567" s="302"/>
      <c r="F567" s="302"/>
      <c r="G567" s="302"/>
    </row>
    <row r="568" spans="1:7" ht="155">
      <c r="A568" s="362" t="s">
        <v>623</v>
      </c>
      <c r="B568" s="372" t="s">
        <v>624</v>
      </c>
      <c r="C568" s="460"/>
      <c r="D568" s="302"/>
      <c r="E568" s="302"/>
      <c r="F568" s="302"/>
      <c r="G568" s="302"/>
    </row>
    <row r="569" spans="1:7">
      <c r="A569" s="363" t="s">
        <v>552</v>
      </c>
      <c r="B569" s="373"/>
      <c r="C569" s="459"/>
      <c r="D569" s="302"/>
      <c r="E569" s="302"/>
      <c r="F569" s="302"/>
      <c r="G569" s="302"/>
    </row>
    <row r="570" spans="1:7" ht="31">
      <c r="A570" s="363" t="s">
        <v>1056</v>
      </c>
      <c r="B570" s="398" t="s">
        <v>1730</v>
      </c>
      <c r="C570" s="459" t="s">
        <v>670</v>
      </c>
      <c r="D570" s="302"/>
      <c r="E570" s="302"/>
      <c r="F570" s="302"/>
      <c r="G570" s="302"/>
    </row>
    <row r="571" spans="1:7">
      <c r="A571" s="363" t="s">
        <v>174</v>
      </c>
      <c r="B571" s="374" t="s">
        <v>1487</v>
      </c>
      <c r="C571" s="459" t="s">
        <v>303</v>
      </c>
      <c r="D571" s="302"/>
      <c r="E571" s="302"/>
      <c r="F571" s="302"/>
      <c r="G571" s="302"/>
    </row>
    <row r="572" spans="1:7">
      <c r="A572" s="363" t="s">
        <v>1</v>
      </c>
      <c r="B572" s="355" t="s">
        <v>1559</v>
      </c>
      <c r="C572" s="459" t="s">
        <v>303</v>
      </c>
      <c r="D572" s="193"/>
      <c r="E572" s="193"/>
      <c r="F572" s="296"/>
      <c r="G572" s="302"/>
    </row>
    <row r="573" spans="1:7">
      <c r="A573" s="363" t="s">
        <v>2</v>
      </c>
      <c r="B573" s="355"/>
      <c r="C573" s="459"/>
      <c r="D573" s="302"/>
      <c r="E573" s="302"/>
      <c r="F573" s="302"/>
      <c r="G573" s="302"/>
    </row>
    <row r="574" spans="1:7">
      <c r="A574" s="363" t="s">
        <v>3</v>
      </c>
      <c r="B574" s="355"/>
      <c r="C574" s="459"/>
      <c r="D574" s="302"/>
      <c r="E574" s="302"/>
      <c r="F574" s="302"/>
      <c r="G574" s="302"/>
    </row>
    <row r="575" spans="1:7" ht="155">
      <c r="A575" s="362" t="s">
        <v>625</v>
      </c>
      <c r="B575" s="372" t="s">
        <v>626</v>
      </c>
      <c r="C575" s="460"/>
      <c r="D575" s="302"/>
      <c r="E575" s="302"/>
      <c r="F575" s="302"/>
      <c r="G575" s="302"/>
    </row>
    <row r="576" spans="1:7">
      <c r="A576" s="363" t="s">
        <v>552</v>
      </c>
      <c r="B576" s="373"/>
      <c r="C576" s="459"/>
      <c r="D576" s="302"/>
      <c r="E576" s="302"/>
      <c r="F576" s="302"/>
      <c r="G576" s="302"/>
    </row>
    <row r="577" spans="1:7" ht="31">
      <c r="A577" s="363" t="s">
        <v>1056</v>
      </c>
      <c r="B577" s="398" t="s">
        <v>1731</v>
      </c>
      <c r="C577" s="459" t="s">
        <v>670</v>
      </c>
      <c r="D577" s="302"/>
      <c r="E577" s="302"/>
      <c r="F577" s="302"/>
      <c r="G577" s="302"/>
    </row>
    <row r="578" spans="1:7">
      <c r="A578" s="363" t="s">
        <v>174</v>
      </c>
      <c r="B578" s="374" t="s">
        <v>1487</v>
      </c>
      <c r="C578" s="459" t="s">
        <v>303</v>
      </c>
      <c r="D578" s="302"/>
      <c r="E578" s="302"/>
      <c r="F578" s="302"/>
      <c r="G578" s="302"/>
    </row>
    <row r="579" spans="1:7">
      <c r="A579" s="363" t="s">
        <v>1</v>
      </c>
      <c r="B579" s="355" t="s">
        <v>1559</v>
      </c>
      <c r="C579" s="459" t="s">
        <v>303</v>
      </c>
      <c r="D579" s="193"/>
      <c r="E579" s="193"/>
      <c r="F579" s="296"/>
      <c r="G579" s="302"/>
    </row>
    <row r="580" spans="1:7">
      <c r="A580" s="363" t="s">
        <v>2</v>
      </c>
      <c r="B580" s="355"/>
      <c r="C580" s="459"/>
      <c r="D580" s="302"/>
      <c r="E580" s="302"/>
      <c r="F580" s="302"/>
      <c r="G580" s="302"/>
    </row>
    <row r="581" spans="1:7">
      <c r="A581" s="363" t="s">
        <v>3</v>
      </c>
      <c r="B581" s="355"/>
      <c r="C581" s="459"/>
      <c r="D581" s="302"/>
      <c r="E581" s="302"/>
      <c r="F581" s="302"/>
      <c r="G581" s="302"/>
    </row>
    <row r="582" spans="1:7" ht="170.5">
      <c r="A582" s="362" t="s">
        <v>627</v>
      </c>
      <c r="B582" s="372" t="s">
        <v>628</v>
      </c>
      <c r="C582" s="460"/>
      <c r="D582" s="302"/>
      <c r="E582" s="302"/>
      <c r="F582" s="302"/>
      <c r="G582" s="302"/>
    </row>
    <row r="583" spans="1:7">
      <c r="A583" s="363" t="s">
        <v>552</v>
      </c>
      <c r="B583" s="373"/>
      <c r="C583" s="459"/>
      <c r="D583" s="302"/>
      <c r="E583" s="302"/>
      <c r="F583" s="302"/>
      <c r="G583" s="302"/>
    </row>
    <row r="584" spans="1:7" ht="84" customHeight="1">
      <c r="A584" s="363" t="s">
        <v>1056</v>
      </c>
      <c r="B584" s="373" t="s">
        <v>1300</v>
      </c>
      <c r="C584" s="459" t="s">
        <v>670</v>
      </c>
      <c r="D584" s="302"/>
      <c r="E584" s="302"/>
      <c r="F584" s="302"/>
      <c r="G584" s="302"/>
    </row>
    <row r="585" spans="1:7" ht="18.75" customHeight="1">
      <c r="A585" s="363" t="s">
        <v>174</v>
      </c>
      <c r="B585" s="374" t="s">
        <v>1487</v>
      </c>
      <c r="C585" s="459" t="s">
        <v>303</v>
      </c>
      <c r="D585" s="302"/>
      <c r="E585" s="302"/>
      <c r="F585" s="302"/>
      <c r="G585" s="302"/>
    </row>
    <row r="586" spans="1:7">
      <c r="A586" s="363" t="s">
        <v>1</v>
      </c>
      <c r="B586" s="355" t="s">
        <v>1559</v>
      </c>
      <c r="C586" s="459" t="s">
        <v>303</v>
      </c>
      <c r="D586" s="193"/>
      <c r="E586" s="193"/>
      <c r="F586" s="296"/>
      <c r="G586" s="302"/>
    </row>
    <row r="587" spans="1:7">
      <c r="A587" s="363" t="s">
        <v>2</v>
      </c>
      <c r="B587" s="355"/>
      <c r="C587" s="459"/>
      <c r="D587" s="302"/>
      <c r="E587" s="302"/>
      <c r="F587" s="302"/>
      <c r="G587" s="302"/>
    </row>
    <row r="588" spans="1:7">
      <c r="A588" s="363" t="s">
        <v>3</v>
      </c>
      <c r="B588" s="355"/>
      <c r="C588" s="459"/>
      <c r="D588" s="302"/>
      <c r="E588" s="302"/>
      <c r="F588" s="302"/>
      <c r="G588" s="302"/>
    </row>
    <row r="589" spans="1:7">
      <c r="A589" s="362" t="s">
        <v>629</v>
      </c>
      <c r="B589" s="372" t="s">
        <v>826</v>
      </c>
      <c r="C589" s="460"/>
      <c r="D589" s="302"/>
      <c r="E589" s="302"/>
      <c r="F589" s="302"/>
      <c r="G589" s="302"/>
    </row>
    <row r="590" spans="1:7">
      <c r="A590" s="363" t="s">
        <v>552</v>
      </c>
      <c r="B590" s="373"/>
      <c r="C590" s="459"/>
      <c r="D590" s="302"/>
      <c r="E590" s="302"/>
      <c r="F590" s="302"/>
      <c r="G590" s="302"/>
    </row>
    <row r="591" spans="1:7">
      <c r="A591" s="363" t="s">
        <v>1056</v>
      </c>
      <c r="B591" s="398" t="s">
        <v>1306</v>
      </c>
      <c r="C591" s="459" t="s">
        <v>303</v>
      </c>
      <c r="D591" s="302"/>
      <c r="E591" s="302"/>
      <c r="F591" s="302"/>
      <c r="G591" s="302"/>
    </row>
    <row r="592" spans="1:7">
      <c r="A592" s="363" t="s">
        <v>174</v>
      </c>
      <c r="B592" s="374" t="s">
        <v>1487</v>
      </c>
      <c r="C592" s="459" t="s">
        <v>303</v>
      </c>
      <c r="D592" s="302"/>
      <c r="E592" s="302"/>
      <c r="F592" s="302"/>
      <c r="G592" s="302"/>
    </row>
    <row r="593" spans="1:7">
      <c r="A593" s="363" t="s">
        <v>1</v>
      </c>
      <c r="B593" s="355" t="s">
        <v>1559</v>
      </c>
      <c r="C593" s="459" t="s">
        <v>303</v>
      </c>
      <c r="D593" s="193"/>
      <c r="E593" s="193"/>
      <c r="F593" s="296"/>
      <c r="G593" s="302"/>
    </row>
    <row r="594" spans="1:7">
      <c r="A594" s="363" t="s">
        <v>2</v>
      </c>
      <c r="B594" s="355"/>
      <c r="C594" s="459"/>
      <c r="D594" s="302"/>
      <c r="E594" s="302"/>
      <c r="F594" s="302"/>
      <c r="G594" s="302"/>
    </row>
    <row r="595" spans="1:7">
      <c r="A595" s="363" t="s">
        <v>3</v>
      </c>
      <c r="B595" s="355"/>
      <c r="C595" s="459"/>
      <c r="D595" s="302"/>
      <c r="E595" s="302"/>
      <c r="F595" s="302"/>
      <c r="G595" s="302"/>
    </row>
    <row r="596" spans="1:7">
      <c r="A596" s="362">
        <v>6.3</v>
      </c>
      <c r="B596" s="372" t="s">
        <v>630</v>
      </c>
      <c r="C596" s="460"/>
      <c r="D596" s="302"/>
      <c r="E596" s="302"/>
      <c r="F596" s="302"/>
      <c r="G596" s="302"/>
    </row>
    <row r="597" spans="1:7" ht="93">
      <c r="A597" s="362" t="s">
        <v>161</v>
      </c>
      <c r="B597" s="372" t="s">
        <v>631</v>
      </c>
      <c r="C597" s="460"/>
      <c r="D597" s="302"/>
      <c r="E597" s="302"/>
      <c r="F597" s="302"/>
      <c r="G597" s="302"/>
    </row>
    <row r="598" spans="1:7">
      <c r="A598" s="363" t="s">
        <v>552</v>
      </c>
      <c r="B598" s="373"/>
      <c r="C598" s="459"/>
      <c r="D598" s="302"/>
      <c r="E598" s="302"/>
      <c r="F598" s="302"/>
      <c r="G598" s="302"/>
    </row>
    <row r="599" spans="1:7" ht="31">
      <c r="A599" s="363" t="s">
        <v>1056</v>
      </c>
      <c r="B599" s="373" t="s">
        <v>1297</v>
      </c>
      <c r="C599" s="459" t="s">
        <v>670</v>
      </c>
      <c r="D599" s="193"/>
      <c r="E599" s="193"/>
      <c r="F599" s="296"/>
      <c r="G599" s="302"/>
    </row>
    <row r="600" spans="1:7" ht="31">
      <c r="A600" s="363" t="s">
        <v>1056</v>
      </c>
      <c r="B600" s="398" t="s">
        <v>1732</v>
      </c>
      <c r="C600" s="459" t="s">
        <v>670</v>
      </c>
      <c r="D600" s="193"/>
      <c r="E600" s="193"/>
      <c r="F600" s="296"/>
      <c r="G600" s="302"/>
    </row>
    <row r="601" spans="1:7">
      <c r="A601" s="363" t="s">
        <v>174</v>
      </c>
      <c r="B601" s="374" t="s">
        <v>1487</v>
      </c>
      <c r="C601" s="459" t="s">
        <v>303</v>
      </c>
      <c r="D601" s="193"/>
      <c r="E601" s="193"/>
      <c r="F601" s="296"/>
      <c r="G601" s="302"/>
    </row>
    <row r="602" spans="1:7">
      <c r="A602" s="363" t="s">
        <v>1</v>
      </c>
      <c r="B602" s="355" t="s">
        <v>1559</v>
      </c>
      <c r="C602" s="459" t="s">
        <v>303</v>
      </c>
      <c r="D602" s="193"/>
      <c r="E602" s="193"/>
      <c r="F602" s="296"/>
      <c r="G602" s="302"/>
    </row>
    <row r="603" spans="1:7">
      <c r="A603" s="363" t="s">
        <v>2</v>
      </c>
      <c r="B603" s="355"/>
      <c r="C603" s="459"/>
      <c r="D603" s="302"/>
      <c r="E603" s="302"/>
      <c r="F603" s="302"/>
      <c r="G603" s="302"/>
    </row>
    <row r="604" spans="1:7">
      <c r="A604" s="363" t="s">
        <v>3</v>
      </c>
      <c r="B604" s="355"/>
      <c r="C604" s="459"/>
      <c r="D604" s="302"/>
      <c r="E604" s="302"/>
      <c r="F604" s="302"/>
      <c r="G604" s="302"/>
    </row>
    <row r="605" spans="1:7">
      <c r="A605" s="362" t="s">
        <v>632</v>
      </c>
      <c r="B605" s="372" t="s">
        <v>633</v>
      </c>
      <c r="C605" s="460"/>
      <c r="D605" s="302"/>
      <c r="E605" s="302"/>
      <c r="F605" s="302"/>
      <c r="G605" s="302"/>
    </row>
    <row r="606" spans="1:7" ht="341">
      <c r="A606" s="362"/>
      <c r="B606" s="372" t="s">
        <v>634</v>
      </c>
      <c r="C606" s="460"/>
      <c r="D606" s="302"/>
      <c r="E606" s="302"/>
      <c r="F606" s="302"/>
      <c r="G606" s="302"/>
    </row>
    <row r="607" spans="1:7">
      <c r="A607" s="363" t="s">
        <v>552</v>
      </c>
      <c r="B607" s="373"/>
      <c r="C607" s="459"/>
      <c r="D607" s="302"/>
      <c r="E607" s="302"/>
      <c r="F607" s="302"/>
      <c r="G607" s="302"/>
    </row>
    <row r="608" spans="1:7" ht="62">
      <c r="A608" s="363" t="s">
        <v>1056</v>
      </c>
      <c r="B608" s="373" t="s">
        <v>1733</v>
      </c>
      <c r="C608" s="459" t="s">
        <v>670</v>
      </c>
      <c r="D608" s="193"/>
      <c r="E608" s="193"/>
      <c r="F608" s="296"/>
      <c r="G608" s="302"/>
    </row>
    <row r="609" spans="1:7" ht="77.5">
      <c r="A609" s="363" t="s">
        <v>1056</v>
      </c>
      <c r="B609" s="373" t="s">
        <v>1734</v>
      </c>
      <c r="C609" s="459" t="s">
        <v>670</v>
      </c>
      <c r="D609" s="193"/>
      <c r="E609" s="193"/>
      <c r="F609" s="296"/>
      <c r="G609" s="302"/>
    </row>
    <row r="610" spans="1:7">
      <c r="A610" s="363" t="s">
        <v>174</v>
      </c>
      <c r="B610" s="374" t="s">
        <v>1487</v>
      </c>
      <c r="C610" s="459" t="s">
        <v>303</v>
      </c>
      <c r="D610" s="193"/>
      <c r="E610" s="193"/>
      <c r="F610" s="296"/>
      <c r="G610" s="302"/>
    </row>
    <row r="611" spans="1:7">
      <c r="A611" s="363" t="s">
        <v>1</v>
      </c>
      <c r="B611" s="355" t="s">
        <v>1559</v>
      </c>
      <c r="C611" s="459" t="s">
        <v>303</v>
      </c>
      <c r="D611" s="193"/>
      <c r="E611" s="193"/>
      <c r="F611" s="296"/>
      <c r="G611" s="302"/>
    </row>
    <row r="612" spans="1:7">
      <c r="A612" s="363" t="s">
        <v>2</v>
      </c>
      <c r="B612" s="355"/>
      <c r="C612" s="459"/>
      <c r="D612" s="302"/>
      <c r="E612" s="302"/>
      <c r="F612" s="302"/>
      <c r="G612" s="302"/>
    </row>
    <row r="613" spans="1:7">
      <c r="A613" s="363" t="s">
        <v>3</v>
      </c>
      <c r="B613" s="355"/>
      <c r="C613" s="459"/>
      <c r="D613" s="302"/>
      <c r="E613" s="302"/>
      <c r="F613" s="302"/>
      <c r="G613" s="302"/>
    </row>
    <row r="614" spans="1:7" ht="124">
      <c r="A614" s="362" t="s">
        <v>635</v>
      </c>
      <c r="B614" s="372" t="s">
        <v>636</v>
      </c>
      <c r="C614" s="460"/>
      <c r="D614" s="302"/>
      <c r="E614" s="302"/>
      <c r="F614" s="302"/>
      <c r="G614" s="302"/>
    </row>
    <row r="615" spans="1:7">
      <c r="A615" s="363" t="s">
        <v>552</v>
      </c>
      <c r="B615" s="373"/>
      <c r="C615" s="459"/>
      <c r="D615" s="302"/>
      <c r="E615" s="302"/>
      <c r="F615" s="302"/>
      <c r="G615" s="302"/>
    </row>
    <row r="616" spans="1:7" ht="62">
      <c r="A616" s="363" t="s">
        <v>1056</v>
      </c>
      <c r="B616" s="373" t="s">
        <v>1735</v>
      </c>
      <c r="C616" s="459" t="s">
        <v>670</v>
      </c>
      <c r="D616" s="302"/>
      <c r="E616" s="302"/>
      <c r="F616" s="302"/>
      <c r="G616" s="302"/>
    </row>
    <row r="617" spans="1:7" ht="108.5">
      <c r="A617" s="363" t="s">
        <v>1056</v>
      </c>
      <c r="B617" s="373" t="s">
        <v>1305</v>
      </c>
      <c r="C617" s="459" t="s">
        <v>670</v>
      </c>
      <c r="D617" s="193"/>
      <c r="E617" s="193"/>
      <c r="F617" s="296"/>
      <c r="G617" s="302"/>
    </row>
    <row r="618" spans="1:7">
      <c r="A618" s="363" t="s">
        <v>174</v>
      </c>
      <c r="B618" s="374" t="s">
        <v>1487</v>
      </c>
      <c r="C618" s="459" t="s">
        <v>303</v>
      </c>
      <c r="D618" s="193"/>
      <c r="E618" s="193"/>
      <c r="F618" s="296"/>
      <c r="G618" s="302"/>
    </row>
    <row r="619" spans="1:7">
      <c r="A619" s="363" t="s">
        <v>1</v>
      </c>
      <c r="B619" s="374" t="s">
        <v>1559</v>
      </c>
      <c r="C619" s="459" t="s">
        <v>303</v>
      </c>
      <c r="D619" s="193"/>
      <c r="E619" s="193"/>
      <c r="F619" s="296"/>
      <c r="G619" s="302"/>
    </row>
    <row r="620" spans="1:7">
      <c r="A620" s="363" t="s">
        <v>2</v>
      </c>
      <c r="B620" s="355"/>
      <c r="C620" s="459"/>
      <c r="D620" s="302"/>
      <c r="E620" s="302"/>
      <c r="F620" s="302"/>
      <c r="G620" s="302"/>
    </row>
    <row r="621" spans="1:7">
      <c r="A621" s="363" t="s">
        <v>3</v>
      </c>
      <c r="B621" s="355"/>
      <c r="C621" s="459"/>
      <c r="D621" s="302"/>
      <c r="E621" s="302"/>
      <c r="F621" s="302"/>
      <c r="G621" s="302"/>
    </row>
    <row r="622" spans="1:7" ht="108.5">
      <c r="A622" s="362" t="s">
        <v>637</v>
      </c>
      <c r="B622" s="372" t="s">
        <v>638</v>
      </c>
      <c r="C622" s="460"/>
      <c r="D622" s="302"/>
      <c r="E622" s="302"/>
      <c r="F622" s="302"/>
      <c r="G622" s="302"/>
    </row>
    <row r="623" spans="1:7">
      <c r="A623" s="363" t="s">
        <v>552</v>
      </c>
      <c r="B623" s="373"/>
      <c r="C623" s="459"/>
      <c r="D623" s="302"/>
      <c r="E623" s="302"/>
      <c r="F623" s="302"/>
      <c r="G623" s="302"/>
    </row>
    <row r="624" spans="1:7">
      <c r="A624" s="363" t="s">
        <v>1056</v>
      </c>
      <c r="B624" s="373" t="s">
        <v>1299</v>
      </c>
      <c r="C624" s="459" t="s">
        <v>670</v>
      </c>
      <c r="D624" s="302"/>
      <c r="E624" s="302"/>
      <c r="F624" s="302"/>
      <c r="G624" s="302"/>
    </row>
    <row r="625" spans="1:7">
      <c r="A625" s="363" t="s">
        <v>1056</v>
      </c>
      <c r="B625" s="373" t="s">
        <v>1298</v>
      </c>
      <c r="C625" s="459" t="s">
        <v>670</v>
      </c>
      <c r="D625" s="193"/>
      <c r="E625" s="193"/>
      <c r="F625" s="296"/>
      <c r="G625" s="302"/>
    </row>
    <row r="626" spans="1:7">
      <c r="A626" s="363" t="s">
        <v>174</v>
      </c>
      <c r="B626" s="374" t="s">
        <v>1487</v>
      </c>
      <c r="C626" s="459" t="s">
        <v>303</v>
      </c>
      <c r="D626" s="193"/>
      <c r="E626" s="193"/>
      <c r="F626" s="296"/>
      <c r="G626" s="302"/>
    </row>
    <row r="627" spans="1:7">
      <c r="A627" s="363" t="s">
        <v>1</v>
      </c>
      <c r="B627" s="355" t="s">
        <v>1559</v>
      </c>
      <c r="C627" s="459" t="s">
        <v>303</v>
      </c>
      <c r="D627" s="193"/>
      <c r="E627" s="193"/>
      <c r="F627" s="296"/>
      <c r="G627" s="302"/>
    </row>
    <row r="628" spans="1:7">
      <c r="A628" s="363" t="s">
        <v>2</v>
      </c>
      <c r="B628" s="355"/>
      <c r="C628" s="459"/>
      <c r="D628" s="302"/>
      <c r="E628" s="302"/>
      <c r="F628" s="302"/>
      <c r="G628" s="302"/>
    </row>
    <row r="629" spans="1:7">
      <c r="A629" s="363" t="s">
        <v>3</v>
      </c>
      <c r="B629" s="355"/>
      <c r="C629" s="459"/>
      <c r="D629" s="302"/>
      <c r="E629" s="302"/>
      <c r="F629" s="302"/>
      <c r="G629" s="302"/>
    </row>
    <row r="630" spans="1:7" ht="186">
      <c r="A630" s="362" t="s">
        <v>639</v>
      </c>
      <c r="B630" s="372" t="s">
        <v>640</v>
      </c>
      <c r="C630" s="460"/>
      <c r="D630" s="302"/>
      <c r="E630" s="302"/>
      <c r="F630" s="302"/>
      <c r="G630" s="302"/>
    </row>
    <row r="631" spans="1:7">
      <c r="A631" s="363" t="s">
        <v>552</v>
      </c>
      <c r="B631" s="373"/>
      <c r="C631" s="459"/>
      <c r="D631" s="302"/>
      <c r="E631" s="302"/>
      <c r="F631" s="302"/>
      <c r="G631" s="302"/>
    </row>
    <row r="632" spans="1:7" ht="46.5">
      <c r="A632" s="363" t="s">
        <v>1056</v>
      </c>
      <c r="B632" s="398" t="s">
        <v>1736</v>
      </c>
      <c r="C632" s="459" t="s">
        <v>670</v>
      </c>
      <c r="D632" s="302"/>
      <c r="E632" s="302"/>
      <c r="F632" s="302"/>
      <c r="G632" s="302"/>
    </row>
    <row r="633" spans="1:7" ht="46.5">
      <c r="A633" s="363" t="s">
        <v>1056</v>
      </c>
      <c r="B633" s="373" t="s">
        <v>1737</v>
      </c>
      <c r="C633" s="459" t="s">
        <v>670</v>
      </c>
      <c r="D633" s="193"/>
      <c r="E633" s="193"/>
      <c r="F633" s="296"/>
      <c r="G633" s="302"/>
    </row>
    <row r="634" spans="1:7">
      <c r="A634" s="363" t="s">
        <v>174</v>
      </c>
      <c r="B634" s="374" t="s">
        <v>1487</v>
      </c>
      <c r="C634" s="459" t="s">
        <v>303</v>
      </c>
      <c r="D634" s="193"/>
      <c r="E634" s="193"/>
      <c r="F634" s="296"/>
      <c r="G634" s="302"/>
    </row>
    <row r="635" spans="1:7">
      <c r="A635" s="363" t="s">
        <v>1</v>
      </c>
      <c r="B635" s="355" t="s">
        <v>1559</v>
      </c>
      <c r="C635" s="459" t="s">
        <v>303</v>
      </c>
      <c r="D635" s="193"/>
      <c r="E635" s="193"/>
      <c r="F635" s="296"/>
      <c r="G635" s="302"/>
    </row>
    <row r="636" spans="1:7">
      <c r="A636" s="363" t="s">
        <v>2</v>
      </c>
      <c r="B636" s="355"/>
      <c r="C636" s="459"/>
      <c r="D636" s="302"/>
      <c r="E636" s="302"/>
      <c r="F636" s="302"/>
      <c r="G636" s="302"/>
    </row>
    <row r="637" spans="1:7">
      <c r="A637" s="363" t="s">
        <v>3</v>
      </c>
      <c r="B637" s="355"/>
      <c r="C637" s="459"/>
      <c r="D637" s="302"/>
      <c r="E637" s="302"/>
      <c r="F637" s="302"/>
      <c r="G637" s="302"/>
    </row>
    <row r="638" spans="1:7">
      <c r="A638" s="362">
        <v>6.4</v>
      </c>
      <c r="B638" s="372" t="s">
        <v>641</v>
      </c>
      <c r="C638" s="460"/>
      <c r="D638" s="302"/>
      <c r="E638" s="302"/>
      <c r="F638" s="302"/>
      <c r="G638" s="302"/>
    </row>
    <row r="639" spans="1:7" ht="124">
      <c r="A639" s="362" t="s">
        <v>19</v>
      </c>
      <c r="B639" s="372" t="s">
        <v>642</v>
      </c>
      <c r="C639" s="460"/>
      <c r="D639" s="302"/>
      <c r="E639" s="302"/>
      <c r="F639" s="302"/>
      <c r="G639" s="302"/>
    </row>
    <row r="640" spans="1:7">
      <c r="A640" s="363" t="s">
        <v>552</v>
      </c>
      <c r="B640" s="373"/>
      <c r="C640" s="459"/>
      <c r="D640" s="302"/>
      <c r="E640" s="302"/>
      <c r="F640" s="302"/>
      <c r="G640" s="302"/>
    </row>
    <row r="641" spans="1:7" ht="77.5">
      <c r="A641" s="363" t="s">
        <v>1056</v>
      </c>
      <c r="B641" s="373" t="s">
        <v>1300</v>
      </c>
      <c r="C641" s="459" t="s">
        <v>670</v>
      </c>
      <c r="D641" s="402"/>
      <c r="E641" s="302"/>
      <c r="F641" s="302"/>
      <c r="G641" s="302"/>
    </row>
    <row r="642" spans="1:7">
      <c r="A642" s="363" t="s">
        <v>174</v>
      </c>
      <c r="B642" s="374" t="s">
        <v>1487</v>
      </c>
      <c r="C642" s="459" t="s">
        <v>303</v>
      </c>
      <c r="D642" s="193"/>
      <c r="E642" s="193"/>
      <c r="F642" s="296"/>
      <c r="G642" s="302"/>
    </row>
    <row r="643" spans="1:7">
      <c r="A643" s="363" t="s">
        <v>1</v>
      </c>
      <c r="B643" s="355" t="s">
        <v>1559</v>
      </c>
      <c r="C643" s="459" t="s">
        <v>303</v>
      </c>
      <c r="D643" s="193"/>
      <c r="E643" s="193"/>
      <c r="F643" s="296"/>
      <c r="G643" s="302"/>
    </row>
    <row r="644" spans="1:7">
      <c r="A644" s="363" t="s">
        <v>2</v>
      </c>
      <c r="B644" s="355"/>
      <c r="C644" s="459"/>
      <c r="D644" s="302"/>
      <c r="E644" s="302"/>
      <c r="F644" s="302"/>
      <c r="G644" s="302"/>
    </row>
    <row r="645" spans="1:7">
      <c r="A645" s="363" t="s">
        <v>3</v>
      </c>
      <c r="B645" s="355"/>
      <c r="C645" s="459"/>
      <c r="D645" s="302"/>
      <c r="E645" s="302"/>
      <c r="F645" s="302"/>
      <c r="G645" s="302"/>
    </row>
    <row r="646" spans="1:7" ht="93">
      <c r="A646" s="362" t="s">
        <v>442</v>
      </c>
      <c r="B646" s="372" t="s">
        <v>643</v>
      </c>
      <c r="C646" s="460"/>
      <c r="D646" s="302"/>
      <c r="E646" s="302"/>
      <c r="F646" s="302"/>
      <c r="G646" s="302"/>
    </row>
    <row r="647" spans="1:7">
      <c r="A647" s="363" t="s">
        <v>552</v>
      </c>
      <c r="B647" s="373"/>
      <c r="C647" s="459"/>
      <c r="D647" s="302"/>
      <c r="E647" s="302"/>
      <c r="F647" s="302"/>
      <c r="G647" s="302"/>
    </row>
    <row r="648" spans="1:7" ht="77.5">
      <c r="A648" s="363" t="s">
        <v>1056</v>
      </c>
      <c r="B648" s="373" t="s">
        <v>1300</v>
      </c>
      <c r="C648" s="459" t="s">
        <v>670</v>
      </c>
      <c r="D648" s="402"/>
      <c r="E648" s="302"/>
      <c r="F648" s="302"/>
      <c r="G648" s="302"/>
    </row>
    <row r="649" spans="1:7">
      <c r="A649" s="363" t="s">
        <v>174</v>
      </c>
      <c r="B649" s="374" t="s">
        <v>1487</v>
      </c>
      <c r="C649" s="459" t="s">
        <v>303</v>
      </c>
      <c r="D649" s="402"/>
      <c r="E649" s="302"/>
      <c r="F649" s="302"/>
      <c r="G649" s="302"/>
    </row>
    <row r="650" spans="1:7">
      <c r="A650" s="363" t="s">
        <v>1</v>
      </c>
      <c r="B650" s="355" t="s">
        <v>1559</v>
      </c>
      <c r="C650" s="459" t="s">
        <v>303</v>
      </c>
      <c r="D650" s="193"/>
      <c r="E650" s="193"/>
      <c r="F650" s="296"/>
      <c r="G650" s="302"/>
    </row>
    <row r="651" spans="1:7">
      <c r="A651" s="363" t="s">
        <v>2</v>
      </c>
      <c r="B651" s="355"/>
      <c r="C651" s="459"/>
      <c r="D651" s="302"/>
      <c r="E651" s="302"/>
      <c r="F651" s="302"/>
      <c r="G651" s="302"/>
    </row>
    <row r="652" spans="1:7">
      <c r="A652" s="363" t="s">
        <v>3</v>
      </c>
      <c r="B652" s="355"/>
      <c r="C652" s="459"/>
      <c r="D652" s="302"/>
      <c r="E652" s="302"/>
      <c r="F652" s="302"/>
      <c r="G652" s="302"/>
    </row>
    <row r="653" spans="1:7" ht="232.5">
      <c r="A653" s="362" t="s">
        <v>443</v>
      </c>
      <c r="B653" s="372" t="s">
        <v>644</v>
      </c>
      <c r="C653" s="460"/>
      <c r="D653" s="302"/>
      <c r="E653" s="302"/>
      <c r="F653" s="302"/>
      <c r="G653" s="302"/>
    </row>
    <row r="654" spans="1:7">
      <c r="A654" s="363" t="s">
        <v>552</v>
      </c>
      <c r="B654" s="373"/>
      <c r="C654" s="459"/>
      <c r="D654" s="302"/>
      <c r="E654" s="302"/>
      <c r="F654" s="302"/>
      <c r="G654" s="302"/>
    </row>
    <row r="655" spans="1:7" ht="62">
      <c r="A655" s="363" t="s">
        <v>1056</v>
      </c>
      <c r="B655" s="398" t="s">
        <v>1738</v>
      </c>
      <c r="C655" s="459" t="s">
        <v>670</v>
      </c>
      <c r="D655" s="302"/>
      <c r="E655" s="302"/>
      <c r="F655" s="302"/>
      <c r="G655" s="302"/>
    </row>
    <row r="656" spans="1:7">
      <c r="A656" s="363" t="s">
        <v>174</v>
      </c>
      <c r="B656" s="374" t="s">
        <v>1487</v>
      </c>
      <c r="C656" s="459" t="s">
        <v>303</v>
      </c>
      <c r="D656" s="302"/>
      <c r="E656" s="302"/>
      <c r="F656" s="302"/>
      <c r="G656" s="302"/>
    </row>
    <row r="657" spans="1:7">
      <c r="A657" s="363" t="s">
        <v>1</v>
      </c>
      <c r="B657" s="355" t="s">
        <v>1559</v>
      </c>
      <c r="C657" s="459" t="s">
        <v>303</v>
      </c>
      <c r="D657" s="193"/>
      <c r="E657" s="193"/>
      <c r="F657" s="296"/>
      <c r="G657" s="302"/>
    </row>
    <row r="658" spans="1:7">
      <c r="A658" s="363" t="s">
        <v>2</v>
      </c>
      <c r="B658" s="355"/>
      <c r="C658" s="459"/>
      <c r="D658" s="302"/>
      <c r="E658" s="302"/>
      <c r="F658" s="302"/>
      <c r="G658" s="302"/>
    </row>
    <row r="659" spans="1:7">
      <c r="A659" s="363" t="s">
        <v>3</v>
      </c>
      <c r="B659" s="355"/>
      <c r="C659" s="459"/>
      <c r="D659" s="302"/>
      <c r="E659" s="302"/>
      <c r="F659" s="302"/>
      <c r="G659" s="302"/>
    </row>
    <row r="660" spans="1:7">
      <c r="A660" s="361">
        <v>7</v>
      </c>
      <c r="B660" s="371" t="s">
        <v>645</v>
      </c>
      <c r="C660" s="461"/>
      <c r="D660" s="302"/>
      <c r="E660" s="302"/>
      <c r="F660" s="302"/>
      <c r="G660" s="302"/>
    </row>
    <row r="661" spans="1:7">
      <c r="A661" s="362">
        <v>7.1</v>
      </c>
      <c r="B661" s="372" t="s">
        <v>646</v>
      </c>
      <c r="C661" s="460"/>
      <c r="D661" s="302"/>
      <c r="E661" s="302"/>
      <c r="F661" s="302"/>
      <c r="G661" s="302"/>
    </row>
    <row r="662" spans="1:7" ht="269.5" customHeight="1">
      <c r="A662" s="362" t="s">
        <v>647</v>
      </c>
      <c r="B662" s="372" t="s">
        <v>648</v>
      </c>
      <c r="C662" s="460"/>
      <c r="D662" s="302"/>
      <c r="E662" s="302"/>
      <c r="F662" s="302"/>
      <c r="G662" s="302"/>
    </row>
    <row r="663" spans="1:7">
      <c r="A663" s="363" t="s">
        <v>552</v>
      </c>
      <c r="B663" s="373"/>
      <c r="C663" s="459"/>
      <c r="D663" s="302"/>
      <c r="E663" s="302"/>
      <c r="F663" s="302"/>
      <c r="G663" s="302"/>
    </row>
    <row r="664" spans="1:7" ht="31">
      <c r="A664" s="363" t="s">
        <v>1056</v>
      </c>
      <c r="B664" s="398" t="s">
        <v>1739</v>
      </c>
      <c r="C664" s="459" t="s">
        <v>670</v>
      </c>
      <c r="D664" s="302"/>
      <c r="E664" s="302"/>
      <c r="F664" s="302"/>
      <c r="G664" s="302"/>
    </row>
    <row r="665" spans="1:7">
      <c r="A665" s="363" t="s">
        <v>174</v>
      </c>
      <c r="B665" s="374" t="s">
        <v>1487</v>
      </c>
      <c r="C665" s="459" t="s">
        <v>303</v>
      </c>
      <c r="D665" s="302"/>
      <c r="E665" s="302"/>
      <c r="F665" s="302"/>
      <c r="G665" s="302"/>
    </row>
    <row r="666" spans="1:7" ht="31">
      <c r="A666" s="363" t="s">
        <v>1</v>
      </c>
      <c r="B666" s="374" t="s">
        <v>1740</v>
      </c>
      <c r="C666" s="459" t="s">
        <v>670</v>
      </c>
      <c r="D666" s="302"/>
      <c r="E666" s="302"/>
      <c r="F666" s="302"/>
      <c r="G666" s="302"/>
    </row>
    <row r="667" spans="1:7">
      <c r="A667" s="363" t="s">
        <v>2</v>
      </c>
      <c r="B667" s="355"/>
      <c r="C667" s="459"/>
      <c r="D667" s="302"/>
      <c r="E667" s="302"/>
      <c r="F667" s="302"/>
      <c r="G667" s="302"/>
    </row>
    <row r="668" spans="1:7">
      <c r="A668" s="363" t="s">
        <v>3</v>
      </c>
      <c r="B668" s="355"/>
      <c r="C668" s="459"/>
      <c r="D668" s="302"/>
      <c r="E668" s="302"/>
      <c r="F668" s="302"/>
      <c r="G668" s="302"/>
    </row>
    <row r="669" spans="1:7" ht="185.5" customHeight="1">
      <c r="A669" s="362" t="s">
        <v>651</v>
      </c>
      <c r="B669" s="372" t="s">
        <v>652</v>
      </c>
      <c r="C669" s="460"/>
      <c r="D669" s="302"/>
      <c r="E669" s="302"/>
      <c r="F669" s="302"/>
      <c r="G669" s="302"/>
    </row>
    <row r="670" spans="1:7">
      <c r="A670" s="363" t="s">
        <v>552</v>
      </c>
      <c r="B670" s="373"/>
      <c r="C670" s="459"/>
      <c r="D670" s="302"/>
      <c r="E670" s="302"/>
      <c r="F670" s="302"/>
      <c r="G670" s="302"/>
    </row>
    <row r="671" spans="1:7" ht="73.900000000000006" customHeight="1">
      <c r="A671" s="363" t="s">
        <v>1056</v>
      </c>
      <c r="B671" s="398" t="s">
        <v>1741</v>
      </c>
      <c r="C671" s="459" t="s">
        <v>670</v>
      </c>
      <c r="D671" s="302"/>
      <c r="E671" s="302"/>
      <c r="F671" s="302"/>
      <c r="G671" s="302"/>
    </row>
    <row r="672" spans="1:7">
      <c r="A672" s="363" t="s">
        <v>174</v>
      </c>
      <c r="B672" s="374" t="s">
        <v>1487</v>
      </c>
      <c r="C672" s="459" t="s">
        <v>303</v>
      </c>
      <c r="D672" s="302"/>
      <c r="E672" s="302"/>
      <c r="F672" s="302"/>
      <c r="G672" s="302"/>
    </row>
    <row r="673" spans="1:7" ht="202.15" customHeight="1">
      <c r="A673" s="363" t="s">
        <v>1</v>
      </c>
      <c r="B673" s="355" t="s">
        <v>1742</v>
      </c>
      <c r="C673" s="459" t="s">
        <v>670</v>
      </c>
      <c r="D673" s="302"/>
      <c r="E673" s="302"/>
      <c r="F673" s="302"/>
      <c r="G673" s="302"/>
    </row>
    <row r="674" spans="1:7">
      <c r="A674" s="363" t="s">
        <v>2</v>
      </c>
      <c r="B674" s="355"/>
      <c r="C674" s="459"/>
      <c r="D674" s="302"/>
      <c r="E674" s="302"/>
      <c r="F674" s="302"/>
      <c r="G674" s="302"/>
    </row>
    <row r="675" spans="1:7">
      <c r="A675" s="363" t="s">
        <v>3</v>
      </c>
      <c r="B675" s="355"/>
      <c r="C675" s="459"/>
      <c r="D675" s="302"/>
      <c r="E675" s="302"/>
      <c r="F675" s="302"/>
      <c r="G675" s="302"/>
    </row>
    <row r="676" spans="1:7" ht="212.5" customHeight="1">
      <c r="A676" s="362" t="s">
        <v>656</v>
      </c>
      <c r="B676" s="372" t="s">
        <v>657</v>
      </c>
      <c r="C676" s="460"/>
      <c r="D676" s="302"/>
      <c r="E676" s="302"/>
      <c r="F676" s="302"/>
      <c r="G676" s="302"/>
    </row>
    <row r="677" spans="1:7">
      <c r="A677" s="363" t="s">
        <v>552</v>
      </c>
      <c r="B677" s="373"/>
      <c r="C677" s="459"/>
      <c r="D677" s="302"/>
      <c r="E677" s="302"/>
      <c r="F677" s="302"/>
      <c r="G677" s="302"/>
    </row>
    <row r="678" spans="1:7" ht="105.75" customHeight="1">
      <c r="A678" s="363" t="s">
        <v>1056</v>
      </c>
      <c r="B678" s="398" t="s">
        <v>1743</v>
      </c>
      <c r="C678" s="459" t="s">
        <v>670</v>
      </c>
      <c r="D678" s="302"/>
      <c r="E678" s="302"/>
      <c r="F678" s="302"/>
      <c r="G678" s="302"/>
    </row>
    <row r="679" spans="1:7" ht="20.25" customHeight="1">
      <c r="A679" s="363" t="s">
        <v>174</v>
      </c>
      <c r="B679" s="374" t="s">
        <v>1487</v>
      </c>
      <c r="C679" s="459" t="s">
        <v>303</v>
      </c>
      <c r="D679" s="302"/>
      <c r="E679" s="302"/>
      <c r="F679" s="302"/>
      <c r="G679" s="302"/>
    </row>
    <row r="680" spans="1:7" ht="62">
      <c r="A680" s="363" t="s">
        <v>1</v>
      </c>
      <c r="B680" s="355" t="s">
        <v>1744</v>
      </c>
      <c r="C680" s="459" t="s">
        <v>670</v>
      </c>
      <c r="D680" s="302"/>
      <c r="E680" s="302"/>
      <c r="F680" s="302"/>
      <c r="G680" s="302"/>
    </row>
    <row r="681" spans="1:7">
      <c r="A681" s="363" t="s">
        <v>2</v>
      </c>
      <c r="B681" s="355"/>
      <c r="C681" s="459"/>
      <c r="D681" s="302"/>
      <c r="E681" s="302"/>
      <c r="F681" s="302"/>
      <c r="G681" s="302"/>
    </row>
    <row r="682" spans="1:7">
      <c r="A682" s="363" t="s">
        <v>3</v>
      </c>
      <c r="B682" s="355"/>
      <c r="C682" s="459"/>
      <c r="D682" s="302"/>
      <c r="E682" s="302"/>
      <c r="F682" s="302"/>
      <c r="G682" s="302"/>
    </row>
    <row r="683" spans="1:7" ht="212.5" customHeight="1">
      <c r="A683" s="362" t="s">
        <v>658</v>
      </c>
      <c r="B683" s="372" t="s">
        <v>659</v>
      </c>
      <c r="C683" s="460"/>
      <c r="D683" s="302"/>
      <c r="E683" s="302"/>
      <c r="F683" s="302"/>
      <c r="G683" s="302"/>
    </row>
    <row r="684" spans="1:7">
      <c r="A684" s="363" t="s">
        <v>552</v>
      </c>
      <c r="B684" s="373"/>
      <c r="C684" s="459"/>
      <c r="D684" s="302"/>
      <c r="E684" s="302"/>
      <c r="F684" s="302"/>
      <c r="G684" s="302"/>
    </row>
    <row r="685" spans="1:7" ht="46.5">
      <c r="A685" s="363" t="s">
        <v>1056</v>
      </c>
      <c r="B685" s="373" t="s">
        <v>1745</v>
      </c>
      <c r="C685" s="459" t="s">
        <v>670</v>
      </c>
      <c r="D685" s="302"/>
      <c r="E685" s="302"/>
      <c r="F685" s="302"/>
      <c r="G685" s="302"/>
    </row>
    <row r="686" spans="1:7">
      <c r="A686" s="363" t="s">
        <v>174</v>
      </c>
      <c r="B686" s="374" t="s">
        <v>1487</v>
      </c>
      <c r="C686" s="459" t="s">
        <v>303</v>
      </c>
      <c r="D686" s="302"/>
      <c r="E686" s="302"/>
      <c r="F686" s="302"/>
      <c r="G686" s="302"/>
    </row>
    <row r="687" spans="1:7" ht="159.65" customHeight="1">
      <c r="A687" s="363" t="s">
        <v>1</v>
      </c>
      <c r="B687" s="355" t="s">
        <v>1746</v>
      </c>
      <c r="C687" s="459" t="s">
        <v>670</v>
      </c>
      <c r="D687" s="302"/>
      <c r="E687" s="302"/>
      <c r="F687" s="302"/>
      <c r="G687" s="302"/>
    </row>
    <row r="688" spans="1:7">
      <c r="A688" s="363" t="s">
        <v>2</v>
      </c>
      <c r="B688" s="355"/>
      <c r="C688" s="459"/>
      <c r="D688" s="302"/>
      <c r="E688" s="302"/>
      <c r="F688" s="302"/>
      <c r="G688" s="302"/>
    </row>
    <row r="689" spans="1:7">
      <c r="A689" s="363" t="s">
        <v>3</v>
      </c>
      <c r="B689" s="355"/>
      <c r="C689" s="459"/>
      <c r="D689" s="302"/>
      <c r="E689" s="302"/>
      <c r="F689" s="302"/>
      <c r="G689" s="302"/>
    </row>
    <row r="690" spans="1:7" ht="124">
      <c r="A690" s="362" t="s">
        <v>660</v>
      </c>
      <c r="B690" s="372" t="s">
        <v>661</v>
      </c>
      <c r="C690" s="460"/>
      <c r="D690" s="302"/>
      <c r="E690" s="302"/>
      <c r="F690" s="302"/>
      <c r="G690" s="302"/>
    </row>
    <row r="691" spans="1:7">
      <c r="A691" s="363" t="s">
        <v>552</v>
      </c>
      <c r="B691" s="373"/>
      <c r="C691" s="459"/>
      <c r="D691" s="302"/>
      <c r="E691" s="302"/>
      <c r="F691" s="302"/>
      <c r="G691" s="302"/>
    </row>
    <row r="692" spans="1:7" ht="31">
      <c r="A692" s="363" t="s">
        <v>1056</v>
      </c>
      <c r="B692" s="464" t="s">
        <v>1706</v>
      </c>
      <c r="C692" s="459" t="s">
        <v>670</v>
      </c>
      <c r="D692" s="302"/>
      <c r="E692" s="302"/>
      <c r="F692" s="302"/>
      <c r="G692" s="302"/>
    </row>
    <row r="693" spans="1:7" ht="31">
      <c r="A693" s="363" t="s">
        <v>1056</v>
      </c>
      <c r="B693" s="373" t="s">
        <v>1707</v>
      </c>
      <c r="C693" s="459" t="s">
        <v>670</v>
      </c>
      <c r="D693" s="302"/>
      <c r="E693" s="302"/>
      <c r="F693" s="302"/>
      <c r="G693" s="302"/>
    </row>
    <row r="694" spans="1:7">
      <c r="A694" s="363" t="s">
        <v>174</v>
      </c>
      <c r="B694" s="374" t="s">
        <v>1487</v>
      </c>
      <c r="C694" s="459" t="s">
        <v>303</v>
      </c>
      <c r="D694" s="302"/>
      <c r="E694" s="302"/>
      <c r="F694" s="302"/>
      <c r="G694" s="302"/>
    </row>
    <row r="695" spans="1:7" ht="31">
      <c r="A695" s="363" t="s">
        <v>1</v>
      </c>
      <c r="B695" s="355" t="s">
        <v>1747</v>
      </c>
      <c r="C695" s="459" t="s">
        <v>670</v>
      </c>
      <c r="D695" s="302"/>
      <c r="E695" s="302"/>
      <c r="F695" s="302"/>
      <c r="G695" s="302"/>
    </row>
    <row r="696" spans="1:7">
      <c r="A696" s="363" t="s">
        <v>2</v>
      </c>
      <c r="B696" s="355"/>
      <c r="C696" s="459"/>
      <c r="D696" s="302"/>
      <c r="E696" s="302"/>
      <c r="F696" s="302"/>
      <c r="G696" s="302"/>
    </row>
    <row r="697" spans="1:7">
      <c r="A697" s="363" t="s">
        <v>3</v>
      </c>
      <c r="B697" s="355"/>
      <c r="C697" s="459"/>
      <c r="D697" s="302"/>
      <c r="E697" s="302"/>
      <c r="F697" s="302"/>
      <c r="G697" s="302"/>
    </row>
    <row r="698" spans="1:7" ht="135.65" customHeight="1">
      <c r="A698" s="362" t="s">
        <v>662</v>
      </c>
      <c r="B698" s="372" t="s">
        <v>663</v>
      </c>
      <c r="C698" s="460"/>
      <c r="D698" s="302"/>
      <c r="E698" s="302"/>
      <c r="F698" s="302"/>
      <c r="G698" s="302"/>
    </row>
    <row r="699" spans="1:7">
      <c r="A699" s="363" t="s">
        <v>552</v>
      </c>
      <c r="B699" s="373"/>
      <c r="C699" s="459"/>
      <c r="D699" s="302"/>
      <c r="E699" s="302"/>
      <c r="F699" s="302"/>
      <c r="G699" s="302"/>
    </row>
    <row r="700" spans="1:7" ht="77.5">
      <c r="A700" s="363" t="s">
        <v>1056</v>
      </c>
      <c r="B700" s="464" t="s">
        <v>1748</v>
      </c>
      <c r="C700" s="459" t="s">
        <v>670</v>
      </c>
      <c r="D700" s="302"/>
      <c r="E700" s="302"/>
      <c r="F700" s="302"/>
      <c r="G700" s="302"/>
    </row>
    <row r="701" spans="1:7">
      <c r="A701" s="363" t="s">
        <v>174</v>
      </c>
      <c r="B701" s="374" t="s">
        <v>1487</v>
      </c>
      <c r="C701" s="459" t="s">
        <v>303</v>
      </c>
      <c r="D701" s="302"/>
      <c r="E701" s="302"/>
      <c r="F701" s="302"/>
      <c r="G701" s="302"/>
    </row>
    <row r="702" spans="1:7" ht="77.5">
      <c r="A702" s="363" t="s">
        <v>1</v>
      </c>
      <c r="B702" s="374" t="s">
        <v>1749</v>
      </c>
      <c r="C702" s="459" t="s">
        <v>670</v>
      </c>
      <c r="D702" s="302"/>
      <c r="E702" s="302"/>
      <c r="F702" s="302"/>
      <c r="G702" s="302"/>
    </row>
    <row r="703" spans="1:7">
      <c r="A703" s="363" t="s">
        <v>2</v>
      </c>
      <c r="B703" s="355"/>
      <c r="C703" s="459"/>
      <c r="D703" s="302"/>
      <c r="E703" s="302"/>
      <c r="F703" s="302"/>
      <c r="G703" s="302"/>
    </row>
    <row r="704" spans="1:7">
      <c r="A704" s="363" t="s">
        <v>3</v>
      </c>
      <c r="B704" s="355"/>
      <c r="C704" s="459"/>
      <c r="D704" s="302"/>
      <c r="E704" s="302"/>
      <c r="F704" s="302"/>
      <c r="G704" s="302"/>
    </row>
    <row r="705" spans="1:7" ht="139.15" customHeight="1">
      <c r="A705" s="362" t="s">
        <v>664</v>
      </c>
      <c r="B705" s="372" t="s">
        <v>665</v>
      </c>
      <c r="C705" s="460"/>
      <c r="D705" s="302"/>
      <c r="E705" s="302"/>
      <c r="F705" s="302"/>
      <c r="G705" s="302"/>
    </row>
    <row r="706" spans="1:7">
      <c r="A706" s="363" t="s">
        <v>552</v>
      </c>
      <c r="B706" s="373"/>
      <c r="C706" s="459"/>
      <c r="D706" s="302"/>
      <c r="E706" s="302"/>
      <c r="F706" s="302"/>
      <c r="G706" s="302"/>
    </row>
    <row r="707" spans="1:7" ht="77.5">
      <c r="A707" s="363" t="s">
        <v>1056</v>
      </c>
      <c r="B707" s="464" t="s">
        <v>1748</v>
      </c>
      <c r="C707" s="459" t="s">
        <v>670</v>
      </c>
      <c r="D707" s="302"/>
      <c r="E707" s="302"/>
      <c r="F707" s="302"/>
      <c r="G707" s="302"/>
    </row>
    <row r="708" spans="1:7">
      <c r="A708" s="363" t="s">
        <v>174</v>
      </c>
      <c r="B708" s="374" t="s">
        <v>1487</v>
      </c>
      <c r="C708" s="459" t="s">
        <v>303</v>
      </c>
      <c r="D708" s="302"/>
      <c r="E708" s="302"/>
      <c r="F708" s="302"/>
      <c r="G708" s="302"/>
    </row>
    <row r="709" spans="1:7" ht="93">
      <c r="A709" s="363" t="s">
        <v>1</v>
      </c>
      <c r="B709" s="355" t="s">
        <v>1750</v>
      </c>
      <c r="C709" s="459" t="s">
        <v>670</v>
      </c>
      <c r="D709" s="302"/>
      <c r="E709" s="302"/>
      <c r="F709" s="302"/>
      <c r="G709" s="302"/>
    </row>
    <row r="710" spans="1:7">
      <c r="A710" s="363" t="s">
        <v>2</v>
      </c>
      <c r="B710" s="355"/>
      <c r="C710" s="459"/>
      <c r="D710" s="302"/>
      <c r="E710" s="302"/>
      <c r="F710" s="302"/>
      <c r="G710" s="302"/>
    </row>
    <row r="711" spans="1:7">
      <c r="A711" s="363" t="s">
        <v>3</v>
      </c>
      <c r="B711" s="355"/>
      <c r="C711" s="459"/>
      <c r="D711" s="302"/>
      <c r="E711" s="302"/>
      <c r="F711" s="302"/>
      <c r="G711" s="302"/>
    </row>
    <row r="712" spans="1:7" ht="141.65" customHeight="1">
      <c r="A712" s="362" t="s">
        <v>666</v>
      </c>
      <c r="B712" s="372" t="s">
        <v>667</v>
      </c>
      <c r="C712" s="460"/>
      <c r="D712" s="302"/>
      <c r="E712" s="302"/>
      <c r="F712" s="302"/>
      <c r="G712" s="302"/>
    </row>
    <row r="713" spans="1:7">
      <c r="A713" s="363" t="s">
        <v>552</v>
      </c>
      <c r="B713" s="373"/>
      <c r="C713" s="459"/>
      <c r="D713" s="302"/>
      <c r="E713" s="302"/>
      <c r="F713" s="302"/>
      <c r="G713" s="302"/>
    </row>
    <row r="714" spans="1:7" ht="31">
      <c r="A714" s="363" t="s">
        <v>1056</v>
      </c>
      <c r="B714" s="373" t="s">
        <v>1751</v>
      </c>
      <c r="C714" s="459" t="s">
        <v>670</v>
      </c>
      <c r="D714" s="302"/>
      <c r="E714" s="302"/>
      <c r="F714" s="302"/>
      <c r="G714" s="302"/>
    </row>
    <row r="715" spans="1:7">
      <c r="A715" s="363" t="s">
        <v>174</v>
      </c>
      <c r="B715" s="374" t="s">
        <v>1487</v>
      </c>
      <c r="C715" s="459" t="s">
        <v>303</v>
      </c>
      <c r="D715" s="302"/>
      <c r="E715" s="302"/>
      <c r="F715" s="302"/>
      <c r="G715" s="302"/>
    </row>
    <row r="716" spans="1:7" ht="31">
      <c r="A716" s="363" t="s">
        <v>1</v>
      </c>
      <c r="B716" s="355" t="s">
        <v>1650</v>
      </c>
      <c r="C716" s="459" t="s">
        <v>670</v>
      </c>
      <c r="D716" s="302"/>
      <c r="E716" s="302"/>
      <c r="F716" s="302"/>
      <c r="G716" s="302"/>
    </row>
    <row r="717" spans="1:7">
      <c r="A717" s="363" t="s">
        <v>2</v>
      </c>
      <c r="B717" s="355"/>
      <c r="C717" s="459"/>
      <c r="D717" s="302"/>
      <c r="E717" s="302"/>
      <c r="F717" s="302"/>
      <c r="G717" s="302"/>
    </row>
    <row r="718" spans="1:7">
      <c r="A718" s="363" t="s">
        <v>3</v>
      </c>
      <c r="B718" s="355"/>
      <c r="C718" s="459"/>
      <c r="D718" s="302"/>
      <c r="E718" s="302"/>
      <c r="F718" s="302"/>
      <c r="G718" s="302"/>
    </row>
    <row r="719" spans="1:7" ht="77.5">
      <c r="A719" s="362" t="s">
        <v>668</v>
      </c>
      <c r="B719" s="372" t="s">
        <v>669</v>
      </c>
      <c r="C719" s="460"/>
      <c r="D719" s="302"/>
      <c r="E719" s="302"/>
      <c r="F719" s="302"/>
      <c r="G719" s="302"/>
    </row>
    <row r="720" spans="1:7">
      <c r="A720" s="363" t="s">
        <v>552</v>
      </c>
      <c r="B720" s="373"/>
      <c r="C720" s="459"/>
      <c r="D720" s="302"/>
      <c r="E720" s="302"/>
      <c r="F720" s="302"/>
      <c r="G720" s="302"/>
    </row>
    <row r="721" spans="1:8" ht="77.5">
      <c r="A721" s="363" t="s">
        <v>1056</v>
      </c>
      <c r="B721" s="464" t="s">
        <v>1748</v>
      </c>
      <c r="C721" s="459" t="s">
        <v>670</v>
      </c>
      <c r="D721" s="302"/>
      <c r="E721" s="302"/>
      <c r="F721" s="302"/>
      <c r="G721" s="302"/>
    </row>
    <row r="722" spans="1:8">
      <c r="A722" s="363" t="s">
        <v>174</v>
      </c>
      <c r="B722" s="374" t="s">
        <v>1487</v>
      </c>
      <c r="C722" s="459" t="s">
        <v>303</v>
      </c>
      <c r="D722" s="302"/>
      <c r="E722" s="302"/>
      <c r="F722" s="302"/>
      <c r="G722" s="302"/>
    </row>
    <row r="723" spans="1:8" ht="93">
      <c r="A723" s="363" t="s">
        <v>1</v>
      </c>
      <c r="B723" s="355" t="s">
        <v>1752</v>
      </c>
      <c r="C723" s="463" t="s">
        <v>670</v>
      </c>
      <c r="D723" s="304"/>
      <c r="E723" s="302"/>
      <c r="F723" s="302"/>
      <c r="G723" s="302"/>
      <c r="H723" s="302"/>
    </row>
    <row r="724" spans="1:8">
      <c r="A724" s="363" t="s">
        <v>2</v>
      </c>
      <c r="B724" s="355"/>
      <c r="C724" s="463"/>
      <c r="D724" s="304"/>
      <c r="E724" s="302"/>
      <c r="F724" s="302"/>
      <c r="G724" s="302"/>
      <c r="H724" s="302"/>
    </row>
    <row r="725" spans="1:8">
      <c r="A725" s="363" t="s">
        <v>3</v>
      </c>
      <c r="B725" s="355"/>
      <c r="C725" s="463"/>
      <c r="D725" s="304"/>
      <c r="E725" s="302"/>
      <c r="F725" s="302"/>
      <c r="G725" s="302"/>
      <c r="H725" s="302"/>
    </row>
    <row r="726" spans="1:8">
      <c r="D726" s="304"/>
      <c r="E726" s="302"/>
      <c r="F726" s="302"/>
      <c r="G726" s="302"/>
      <c r="H726" s="302"/>
    </row>
  </sheetData>
  <autoFilter ref="C1:C726" xr:uid="{00000000-0001-0000-0600-000000000000}"/>
  <mergeCells count="2">
    <mergeCell ref="D76:H76"/>
    <mergeCell ref="D136:I136"/>
  </mergeCells>
  <pageMargins left="0.7" right="0.7" top="0.75" bottom="0.75" header="0.3" footer="0.3"/>
  <pageSetup paperSize="9" scale="53" orientation="portrait" r:id="rId1"/>
  <colBreaks count="2" manualBreakCount="2">
    <brk id="3" max="719" man="1"/>
    <brk id="6"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21"/>
  <sheetViews>
    <sheetView zoomScale="68" zoomScaleNormal="68" workbookViewId="0">
      <selection activeCell="G2" sqref="G2"/>
    </sheetView>
  </sheetViews>
  <sheetFormatPr defaultRowHeight="14"/>
  <cols>
    <col min="1" max="1" width="22" customWidth="1"/>
    <col min="2" max="2" width="108.54296875" customWidth="1"/>
  </cols>
  <sheetData>
    <row r="1" spans="1:8" ht="14.5">
      <c r="A1" s="279" t="s">
        <v>554</v>
      </c>
      <c r="B1" s="280" t="s">
        <v>555</v>
      </c>
      <c r="C1" s="287"/>
      <c r="D1" s="287"/>
      <c r="G1" s="278" t="s">
        <v>556</v>
      </c>
      <c r="H1" s="278" t="s">
        <v>670</v>
      </c>
    </row>
    <row r="2" spans="1:8" ht="249.75" customHeight="1">
      <c r="A2" s="281"/>
      <c r="B2" s="282" t="s">
        <v>557</v>
      </c>
      <c r="C2" s="286"/>
      <c r="D2" s="286"/>
      <c r="G2" s="278" t="s">
        <v>556</v>
      </c>
      <c r="H2" s="278" t="s">
        <v>670</v>
      </c>
    </row>
    <row r="3" spans="1:8" ht="57.75" customHeight="1">
      <c r="A3" s="281">
        <v>3.1</v>
      </c>
      <c r="B3" s="282" t="s">
        <v>558</v>
      </c>
      <c r="C3" s="286"/>
      <c r="D3" s="286"/>
      <c r="G3" s="278" t="s">
        <v>556</v>
      </c>
      <c r="H3" s="278" t="s">
        <v>670</v>
      </c>
    </row>
    <row r="4" spans="1:8" ht="275.5">
      <c r="A4" s="281" t="s">
        <v>559</v>
      </c>
      <c r="B4" s="282" t="s">
        <v>560</v>
      </c>
      <c r="C4" s="286"/>
      <c r="D4" s="286"/>
      <c r="G4" s="278" t="s">
        <v>556</v>
      </c>
      <c r="H4" s="278" t="s">
        <v>670</v>
      </c>
    </row>
    <row r="5" spans="1:8" ht="14.5">
      <c r="A5" s="283" t="s">
        <v>552</v>
      </c>
      <c r="B5" s="290"/>
      <c r="C5" s="285"/>
      <c r="D5" s="285"/>
      <c r="G5" s="278" t="s">
        <v>556</v>
      </c>
      <c r="H5" s="278" t="s">
        <v>670</v>
      </c>
    </row>
    <row r="6" spans="1:8" ht="232">
      <c r="A6" s="281" t="s">
        <v>561</v>
      </c>
      <c r="B6" s="282" t="s">
        <v>562</v>
      </c>
      <c r="C6" s="286"/>
      <c r="D6" s="286"/>
      <c r="G6" s="278" t="s">
        <v>556</v>
      </c>
      <c r="H6" s="278" t="s">
        <v>670</v>
      </c>
    </row>
    <row r="7" spans="1:8" ht="58">
      <c r="A7" s="283" t="s">
        <v>552</v>
      </c>
      <c r="B7" s="284" t="s">
        <v>671</v>
      </c>
      <c r="C7" s="285"/>
      <c r="D7" s="285"/>
      <c r="G7" s="278" t="s">
        <v>556</v>
      </c>
      <c r="H7" s="278" t="s">
        <v>670</v>
      </c>
    </row>
    <row r="8" spans="1:8" ht="130.5">
      <c r="A8" s="281" t="s">
        <v>563</v>
      </c>
      <c r="B8" s="282" t="s">
        <v>564</v>
      </c>
      <c r="C8" s="286"/>
      <c r="D8" s="286"/>
      <c r="G8" s="278" t="s">
        <v>556</v>
      </c>
      <c r="H8" s="278" t="s">
        <v>670</v>
      </c>
    </row>
    <row r="9" spans="1:8" ht="68.25" customHeight="1">
      <c r="A9" s="283" t="s">
        <v>552</v>
      </c>
      <c r="B9" s="290" t="s">
        <v>687</v>
      </c>
      <c r="C9" s="285"/>
      <c r="D9" s="285"/>
      <c r="G9" s="278" t="s">
        <v>556</v>
      </c>
      <c r="H9" s="278" t="s">
        <v>670</v>
      </c>
    </row>
    <row r="10" spans="1:8" ht="81" customHeight="1">
      <c r="A10" s="281" t="s">
        <v>565</v>
      </c>
      <c r="B10" s="282" t="s">
        <v>566</v>
      </c>
      <c r="C10" s="286"/>
      <c r="D10" s="286"/>
      <c r="G10" s="278" t="s">
        <v>556</v>
      </c>
      <c r="H10" s="278" t="s">
        <v>670</v>
      </c>
    </row>
    <row r="11" spans="1:8" ht="14.5">
      <c r="A11" s="283" t="s">
        <v>552</v>
      </c>
      <c r="B11" s="290"/>
      <c r="C11" s="285"/>
      <c r="D11" s="285"/>
      <c r="G11" s="278" t="s">
        <v>556</v>
      </c>
      <c r="H11" s="278" t="s">
        <v>670</v>
      </c>
    </row>
    <row r="12" spans="1:8" ht="87">
      <c r="A12" s="281" t="s">
        <v>567</v>
      </c>
      <c r="B12" s="282" t="s">
        <v>568</v>
      </c>
      <c r="C12" s="286"/>
      <c r="D12" s="286"/>
      <c r="G12" s="278" t="s">
        <v>556</v>
      </c>
      <c r="H12" s="278" t="s">
        <v>670</v>
      </c>
    </row>
    <row r="13" spans="1:8" ht="14.5">
      <c r="A13" s="283" t="s">
        <v>552</v>
      </c>
      <c r="B13" s="290" t="s">
        <v>695</v>
      </c>
      <c r="C13" s="285"/>
      <c r="D13" s="285"/>
      <c r="G13" s="278" t="s">
        <v>556</v>
      </c>
      <c r="H13" s="278" t="s">
        <v>670</v>
      </c>
    </row>
    <row r="14" spans="1:8" ht="145">
      <c r="A14" s="281" t="s">
        <v>569</v>
      </c>
      <c r="B14" s="282" t="s">
        <v>570</v>
      </c>
      <c r="C14" s="286"/>
      <c r="D14" s="286"/>
      <c r="G14" s="278" t="s">
        <v>556</v>
      </c>
      <c r="H14" s="278" t="s">
        <v>670</v>
      </c>
    </row>
    <row r="15" spans="1:8" ht="14.5">
      <c r="A15" s="283" t="s">
        <v>552</v>
      </c>
      <c r="B15" s="290"/>
      <c r="C15" s="285"/>
      <c r="D15" s="285"/>
      <c r="G15" s="278" t="s">
        <v>556</v>
      </c>
      <c r="H15" s="278" t="s">
        <v>670</v>
      </c>
    </row>
    <row r="16" spans="1:8" ht="145">
      <c r="A16" s="281" t="s">
        <v>571</v>
      </c>
      <c r="B16" s="282" t="s">
        <v>572</v>
      </c>
      <c r="C16" s="286"/>
      <c r="D16" s="286"/>
      <c r="G16" s="278" t="s">
        <v>556</v>
      </c>
      <c r="H16" s="278" t="s">
        <v>670</v>
      </c>
    </row>
    <row r="17" spans="1:8" ht="14.5">
      <c r="A17" s="283" t="s">
        <v>552</v>
      </c>
      <c r="B17" s="290"/>
      <c r="C17" s="285"/>
      <c r="D17" s="285"/>
      <c r="G17" s="278" t="s">
        <v>556</v>
      </c>
      <c r="H17" s="278" t="s">
        <v>670</v>
      </c>
    </row>
    <row r="18" spans="1:8" ht="43.5">
      <c r="A18" s="281">
        <v>3.2</v>
      </c>
      <c r="B18" s="282" t="s">
        <v>573</v>
      </c>
      <c r="C18" s="286"/>
      <c r="D18" s="286"/>
      <c r="G18" s="278" t="s">
        <v>556</v>
      </c>
      <c r="H18" s="278" t="s">
        <v>670</v>
      </c>
    </row>
    <row r="19" spans="1:8" ht="43.5">
      <c r="A19" s="288" t="s">
        <v>553</v>
      </c>
      <c r="B19" s="289" t="s">
        <v>574</v>
      </c>
      <c r="C19" s="286"/>
      <c r="D19" s="286"/>
      <c r="G19" s="278" t="s">
        <v>556</v>
      </c>
      <c r="H19" s="278" t="s">
        <v>670</v>
      </c>
    </row>
    <row r="20" spans="1:8" ht="143.25" customHeight="1">
      <c r="A20" s="281" t="s">
        <v>183</v>
      </c>
      <c r="B20" s="282" t="s">
        <v>575</v>
      </c>
      <c r="C20" s="286"/>
      <c r="D20" s="286"/>
      <c r="G20" s="278" t="s">
        <v>556</v>
      </c>
      <c r="H20" s="278" t="s">
        <v>670</v>
      </c>
    </row>
    <row r="21" spans="1:8" ht="141.75" customHeight="1">
      <c r="A21" s="283" t="s">
        <v>552</v>
      </c>
      <c r="B21" s="284" t="s">
        <v>696</v>
      </c>
      <c r="C21" s="285"/>
      <c r="D21" s="285"/>
      <c r="G21" s="278" t="s">
        <v>556</v>
      </c>
      <c r="H21" s="278" t="s">
        <v>670</v>
      </c>
    </row>
    <row r="22" spans="1:8" ht="145">
      <c r="A22" s="281" t="s">
        <v>576</v>
      </c>
      <c r="B22" s="282" t="s">
        <v>577</v>
      </c>
      <c r="C22" s="286"/>
      <c r="D22" s="286"/>
      <c r="G22" s="278" t="s">
        <v>556</v>
      </c>
      <c r="H22" s="278" t="s">
        <v>670</v>
      </c>
    </row>
    <row r="23" spans="1:8" ht="116">
      <c r="A23" s="283" t="s">
        <v>552</v>
      </c>
      <c r="B23" s="284" t="s">
        <v>697</v>
      </c>
      <c r="C23" s="285"/>
      <c r="D23" s="285"/>
      <c r="G23" s="278" t="s">
        <v>556</v>
      </c>
      <c r="H23" s="278" t="s">
        <v>670</v>
      </c>
    </row>
    <row r="24" spans="1:8" ht="261">
      <c r="A24" s="281" t="s">
        <v>578</v>
      </c>
      <c r="B24" s="282" t="s">
        <v>579</v>
      </c>
      <c r="C24" s="286"/>
      <c r="D24" s="286"/>
      <c r="G24" s="278" t="s">
        <v>556</v>
      </c>
      <c r="H24" s="278" t="s">
        <v>670</v>
      </c>
    </row>
    <row r="25" spans="1:8" ht="103.5" customHeight="1">
      <c r="A25" s="283" t="s">
        <v>552</v>
      </c>
      <c r="B25" s="284" t="s">
        <v>698</v>
      </c>
      <c r="C25" s="285"/>
      <c r="D25" s="285"/>
      <c r="G25" s="278" t="s">
        <v>556</v>
      </c>
      <c r="H25" s="278" t="s">
        <v>670</v>
      </c>
    </row>
    <row r="26" spans="1:8" ht="188.5">
      <c r="A26" s="281" t="s">
        <v>580</v>
      </c>
      <c r="B26" s="282" t="s">
        <v>581</v>
      </c>
      <c r="C26" s="286"/>
      <c r="D26" s="286"/>
      <c r="G26" s="278" t="s">
        <v>556</v>
      </c>
      <c r="H26" s="278" t="s">
        <v>670</v>
      </c>
    </row>
    <row r="27" spans="1:8" ht="140.25" customHeight="1">
      <c r="A27" s="283" t="s">
        <v>552</v>
      </c>
      <c r="B27" s="284" t="s">
        <v>672</v>
      </c>
      <c r="C27" s="285"/>
      <c r="D27" s="285"/>
      <c r="G27" s="278" t="s">
        <v>556</v>
      </c>
      <c r="H27" s="278" t="s">
        <v>670</v>
      </c>
    </row>
    <row r="28" spans="1:8" ht="105" customHeight="1">
      <c r="A28" s="281" t="s">
        <v>582</v>
      </c>
      <c r="B28" s="282" t="s">
        <v>583</v>
      </c>
      <c r="C28" s="286"/>
      <c r="D28" s="286"/>
      <c r="G28" s="278" t="s">
        <v>556</v>
      </c>
      <c r="H28" s="278" t="s">
        <v>670</v>
      </c>
    </row>
    <row r="29" spans="1:8" ht="122.25" customHeight="1">
      <c r="A29" s="283" t="s">
        <v>552</v>
      </c>
      <c r="B29" s="290" t="s">
        <v>693</v>
      </c>
      <c r="C29" s="285"/>
      <c r="D29" s="285" t="s">
        <v>683</v>
      </c>
      <c r="G29" s="278" t="s">
        <v>556</v>
      </c>
      <c r="H29" s="278" t="s">
        <v>670</v>
      </c>
    </row>
    <row r="30" spans="1:8" ht="255.75" customHeight="1">
      <c r="A30" s="281" t="s">
        <v>584</v>
      </c>
      <c r="B30" s="282" t="s">
        <v>585</v>
      </c>
      <c r="C30" s="286"/>
      <c r="D30" s="286"/>
      <c r="G30" s="278" t="s">
        <v>556</v>
      </c>
      <c r="H30" s="278" t="s">
        <v>670</v>
      </c>
    </row>
    <row r="31" spans="1:8" ht="48.75" customHeight="1">
      <c r="A31" s="283" t="s">
        <v>552</v>
      </c>
      <c r="B31" s="284" t="s">
        <v>699</v>
      </c>
      <c r="C31" s="285"/>
      <c r="D31" s="285"/>
      <c r="G31" s="278" t="s">
        <v>556</v>
      </c>
      <c r="H31" s="278" t="s">
        <v>670</v>
      </c>
    </row>
    <row r="32" spans="1:8" ht="87">
      <c r="A32" s="281" t="s">
        <v>586</v>
      </c>
      <c r="B32" s="282" t="s">
        <v>587</v>
      </c>
      <c r="C32" s="286"/>
      <c r="D32" s="286"/>
      <c r="G32" s="278" t="s">
        <v>556</v>
      </c>
      <c r="H32" s="278" t="s">
        <v>670</v>
      </c>
    </row>
    <row r="33" spans="1:8" ht="58">
      <c r="A33" s="283" t="s">
        <v>552</v>
      </c>
      <c r="B33" s="290" t="s">
        <v>684</v>
      </c>
      <c r="C33" s="285"/>
      <c r="D33" s="285"/>
      <c r="G33" s="278" t="s">
        <v>556</v>
      </c>
      <c r="H33" s="278" t="s">
        <v>670</v>
      </c>
    </row>
    <row r="34" spans="1:8" ht="14.5">
      <c r="A34" s="281">
        <v>3.3</v>
      </c>
      <c r="B34" s="282" t="s">
        <v>588</v>
      </c>
      <c r="C34" s="286"/>
      <c r="D34" s="286"/>
      <c r="G34" s="278" t="s">
        <v>556</v>
      </c>
      <c r="H34" s="278" t="s">
        <v>670</v>
      </c>
    </row>
    <row r="35" spans="1:8" ht="215.25" customHeight="1">
      <c r="A35" s="281" t="s">
        <v>589</v>
      </c>
      <c r="B35" s="282" t="s">
        <v>590</v>
      </c>
      <c r="C35" s="286"/>
      <c r="D35" s="286"/>
      <c r="G35" s="278" t="s">
        <v>556</v>
      </c>
      <c r="H35" s="278" t="s">
        <v>670</v>
      </c>
    </row>
    <row r="36" spans="1:8" ht="14.5">
      <c r="A36" s="283" t="s">
        <v>552</v>
      </c>
      <c r="B36" s="284" t="s">
        <v>694</v>
      </c>
      <c r="C36" s="285"/>
      <c r="D36" s="285"/>
      <c r="G36" s="278" t="s">
        <v>556</v>
      </c>
      <c r="H36" s="278" t="s">
        <v>670</v>
      </c>
    </row>
    <row r="37" spans="1:8" ht="58">
      <c r="A37" s="281" t="s">
        <v>591</v>
      </c>
      <c r="B37" s="282" t="s">
        <v>592</v>
      </c>
      <c r="C37" s="286"/>
      <c r="D37" s="286"/>
      <c r="G37" s="278" t="s">
        <v>556</v>
      </c>
      <c r="H37" s="278" t="s">
        <v>670</v>
      </c>
    </row>
    <row r="38" spans="1:8" ht="14.5">
      <c r="A38" s="283" t="s">
        <v>552</v>
      </c>
      <c r="B38" s="284" t="s">
        <v>673</v>
      </c>
      <c r="C38" s="285"/>
      <c r="D38" s="285"/>
      <c r="G38" s="278" t="s">
        <v>556</v>
      </c>
      <c r="H38" s="278" t="s">
        <v>670</v>
      </c>
    </row>
    <row r="39" spans="1:8" ht="14.5">
      <c r="A39" s="279">
        <v>5</v>
      </c>
      <c r="B39" s="280" t="s">
        <v>593</v>
      </c>
      <c r="C39" s="287"/>
      <c r="D39" s="287"/>
      <c r="G39" s="278" t="s">
        <v>556</v>
      </c>
      <c r="H39" s="278" t="s">
        <v>670</v>
      </c>
    </row>
    <row r="40" spans="1:8" ht="14.5">
      <c r="A40" s="281">
        <v>5.0999999999999996</v>
      </c>
      <c r="B40" s="282" t="s">
        <v>594</v>
      </c>
      <c r="C40" s="286"/>
      <c r="D40" s="286"/>
      <c r="G40" s="278" t="s">
        <v>556</v>
      </c>
      <c r="H40" s="278" t="s">
        <v>670</v>
      </c>
    </row>
    <row r="41" spans="1:8" ht="159.5">
      <c r="A41" s="281" t="s">
        <v>595</v>
      </c>
      <c r="B41" s="282" t="s">
        <v>596</v>
      </c>
      <c r="C41" s="286"/>
      <c r="D41" s="286"/>
      <c r="G41" s="278" t="s">
        <v>556</v>
      </c>
      <c r="H41" s="278" t="s">
        <v>670</v>
      </c>
    </row>
    <row r="42" spans="1:8" ht="159.5">
      <c r="A42" s="283" t="s">
        <v>552</v>
      </c>
      <c r="B42" s="284" t="s">
        <v>700</v>
      </c>
      <c r="C42" s="285"/>
      <c r="D42" s="285"/>
      <c r="G42" s="278" t="s">
        <v>556</v>
      </c>
      <c r="H42" s="278" t="s">
        <v>670</v>
      </c>
    </row>
    <row r="43" spans="1:8" ht="14.5">
      <c r="A43" s="281">
        <v>5.2</v>
      </c>
      <c r="B43" s="282" t="s">
        <v>597</v>
      </c>
      <c r="C43" s="286"/>
      <c r="D43" s="286"/>
      <c r="G43" s="278" t="s">
        <v>556</v>
      </c>
      <c r="H43" s="278" t="s">
        <v>670</v>
      </c>
    </row>
    <row r="44" spans="1:8" ht="130.5">
      <c r="A44" s="281" t="s">
        <v>598</v>
      </c>
      <c r="B44" s="282" t="s">
        <v>599</v>
      </c>
      <c r="C44" s="286"/>
      <c r="D44" s="286"/>
      <c r="G44" s="278" t="s">
        <v>556</v>
      </c>
      <c r="H44" s="278" t="s">
        <v>670</v>
      </c>
    </row>
    <row r="45" spans="1:8" ht="290">
      <c r="A45" s="281"/>
      <c r="B45" s="282" t="s">
        <v>701</v>
      </c>
      <c r="C45" s="286"/>
      <c r="D45" s="286"/>
      <c r="G45" s="278" t="s">
        <v>556</v>
      </c>
      <c r="H45" s="278" t="s">
        <v>670</v>
      </c>
    </row>
    <row r="46" spans="1:8" ht="43.5">
      <c r="A46" s="283" t="s">
        <v>552</v>
      </c>
      <c r="B46" s="284" t="s">
        <v>674</v>
      </c>
      <c r="C46" s="285"/>
      <c r="D46" s="285"/>
      <c r="G46" s="278" t="s">
        <v>556</v>
      </c>
      <c r="H46" s="278" t="s">
        <v>670</v>
      </c>
    </row>
    <row r="47" spans="1:8" ht="290">
      <c r="A47" s="281" t="s">
        <v>600</v>
      </c>
      <c r="B47" s="282" t="s">
        <v>601</v>
      </c>
      <c r="C47" s="286"/>
      <c r="D47" s="286"/>
      <c r="G47" s="278" t="s">
        <v>556</v>
      </c>
      <c r="H47" s="278" t="s">
        <v>670</v>
      </c>
    </row>
    <row r="48" spans="1:8" ht="43.5">
      <c r="A48" s="283" t="s">
        <v>552</v>
      </c>
      <c r="B48" s="284" t="s">
        <v>675</v>
      </c>
      <c r="C48" s="285"/>
      <c r="D48" s="285"/>
      <c r="G48" s="278" t="s">
        <v>556</v>
      </c>
      <c r="H48" s="278" t="s">
        <v>670</v>
      </c>
    </row>
    <row r="49" spans="1:8" ht="247.5" customHeight="1">
      <c r="A49" s="281" t="s">
        <v>602</v>
      </c>
      <c r="B49" s="282" t="s">
        <v>603</v>
      </c>
      <c r="C49" s="286"/>
      <c r="D49" s="286"/>
      <c r="G49" s="278" t="s">
        <v>556</v>
      </c>
      <c r="H49" s="278" t="s">
        <v>670</v>
      </c>
    </row>
    <row r="50" spans="1:8" ht="135.75" customHeight="1">
      <c r="A50" s="283" t="s">
        <v>552</v>
      </c>
      <c r="B50" s="290" t="s">
        <v>689</v>
      </c>
      <c r="C50" s="285"/>
      <c r="D50" s="285"/>
      <c r="G50" s="278" t="s">
        <v>556</v>
      </c>
      <c r="H50" s="278" t="s">
        <v>670</v>
      </c>
    </row>
    <row r="51" spans="1:8" ht="43.5">
      <c r="A51" s="281" t="s">
        <v>604</v>
      </c>
      <c r="B51" s="282" t="s">
        <v>605</v>
      </c>
      <c r="C51" s="286"/>
      <c r="D51" s="286"/>
      <c r="G51" s="278" t="s">
        <v>556</v>
      </c>
      <c r="H51" s="278" t="s">
        <v>670</v>
      </c>
    </row>
    <row r="52" spans="1:8" ht="14.5">
      <c r="A52" s="283" t="s">
        <v>552</v>
      </c>
      <c r="B52" s="284"/>
      <c r="C52" s="285"/>
      <c r="D52" s="285"/>
      <c r="G52" s="278" t="s">
        <v>556</v>
      </c>
      <c r="H52" s="278" t="s">
        <v>670</v>
      </c>
    </row>
    <row r="53" spans="1:8" ht="87">
      <c r="A53" s="281" t="s">
        <v>606</v>
      </c>
      <c r="B53" s="282" t="s">
        <v>607</v>
      </c>
      <c r="C53" s="286"/>
      <c r="D53" s="286"/>
      <c r="G53" s="278" t="s">
        <v>556</v>
      </c>
      <c r="H53" s="278" t="s">
        <v>670</v>
      </c>
    </row>
    <row r="54" spans="1:8" ht="58">
      <c r="A54" s="283" t="s">
        <v>552</v>
      </c>
      <c r="B54" s="284" t="s">
        <v>702</v>
      </c>
      <c r="C54" s="285"/>
      <c r="D54" s="285"/>
      <c r="G54" s="278" t="s">
        <v>556</v>
      </c>
      <c r="H54" s="278" t="s">
        <v>670</v>
      </c>
    </row>
    <row r="55" spans="1:8" ht="116">
      <c r="A55" s="281" t="s">
        <v>608</v>
      </c>
      <c r="B55" s="282" t="s">
        <v>609</v>
      </c>
      <c r="C55" s="286"/>
      <c r="D55" s="286"/>
      <c r="G55" s="278" t="s">
        <v>556</v>
      </c>
      <c r="H55" s="278" t="s">
        <v>670</v>
      </c>
    </row>
    <row r="56" spans="1:8" ht="14.5">
      <c r="A56" s="283" t="s">
        <v>552</v>
      </c>
      <c r="B56" s="284" t="s">
        <v>676</v>
      </c>
      <c r="C56" s="285"/>
      <c r="D56" s="285"/>
      <c r="G56" s="278" t="s">
        <v>556</v>
      </c>
      <c r="H56" s="278" t="s">
        <v>670</v>
      </c>
    </row>
    <row r="57" spans="1:8" ht="14.5">
      <c r="A57" s="279">
        <v>6</v>
      </c>
      <c r="B57" s="280" t="s">
        <v>610</v>
      </c>
      <c r="C57" s="287"/>
      <c r="D57" s="287"/>
      <c r="E57" s="278"/>
      <c r="F57" s="278"/>
      <c r="G57" s="278" t="s">
        <v>556</v>
      </c>
      <c r="H57" s="278" t="s">
        <v>670</v>
      </c>
    </row>
    <row r="58" spans="1:8" ht="14.5">
      <c r="A58" s="281">
        <v>6.1</v>
      </c>
      <c r="B58" s="282" t="s">
        <v>611</v>
      </c>
      <c r="C58" s="286"/>
      <c r="D58" s="286"/>
      <c r="E58" s="278"/>
      <c r="F58" s="278"/>
      <c r="G58" s="278" t="s">
        <v>556</v>
      </c>
      <c r="H58" s="278" t="s">
        <v>670</v>
      </c>
    </row>
    <row r="59" spans="1:8" ht="101.5">
      <c r="A59" s="281" t="s">
        <v>612</v>
      </c>
      <c r="B59" s="282" t="s">
        <v>613</v>
      </c>
      <c r="C59" s="286"/>
      <c r="D59" s="286"/>
      <c r="E59" s="278"/>
      <c r="F59" s="278"/>
      <c r="G59" s="278" t="s">
        <v>556</v>
      </c>
      <c r="H59" s="278" t="s">
        <v>670</v>
      </c>
    </row>
    <row r="60" spans="1:8" ht="150" customHeight="1">
      <c r="A60" s="283" t="s">
        <v>552</v>
      </c>
      <c r="B60" s="284" t="s">
        <v>688</v>
      </c>
      <c r="C60" s="285"/>
      <c r="D60" s="285"/>
      <c r="E60" s="278"/>
      <c r="F60" s="278"/>
      <c r="G60" s="278" t="s">
        <v>556</v>
      </c>
      <c r="H60" s="278" t="s">
        <v>670</v>
      </c>
    </row>
    <row r="61" spans="1:8" ht="14.5">
      <c r="A61" s="281">
        <v>6.2</v>
      </c>
      <c r="B61" s="282" t="s">
        <v>614</v>
      </c>
      <c r="C61" s="286"/>
      <c r="D61" s="286"/>
      <c r="E61" s="278"/>
      <c r="F61" s="278"/>
      <c r="G61" s="278" t="s">
        <v>556</v>
      </c>
      <c r="H61" s="278" t="s">
        <v>670</v>
      </c>
    </row>
    <row r="62" spans="1:8" ht="304.5">
      <c r="A62" s="281" t="s">
        <v>615</v>
      </c>
      <c r="B62" s="282" t="s">
        <v>616</v>
      </c>
      <c r="C62" s="286"/>
      <c r="D62" s="286"/>
      <c r="E62" s="278"/>
      <c r="F62" s="278"/>
      <c r="G62" s="278" t="s">
        <v>556</v>
      </c>
      <c r="H62" s="278" t="s">
        <v>670</v>
      </c>
    </row>
    <row r="63" spans="1:8" ht="43.5">
      <c r="A63" s="283" t="s">
        <v>552</v>
      </c>
      <c r="B63" s="284" t="s">
        <v>703</v>
      </c>
      <c r="C63" s="285"/>
      <c r="D63" s="285"/>
      <c r="E63" s="278"/>
      <c r="F63" s="278"/>
      <c r="G63" s="278" t="s">
        <v>556</v>
      </c>
      <c r="H63" s="278" t="s">
        <v>670</v>
      </c>
    </row>
    <row r="64" spans="1:8" ht="217.5">
      <c r="A64" s="281" t="s">
        <v>617</v>
      </c>
      <c r="B64" s="282" t="s">
        <v>618</v>
      </c>
      <c r="C64" s="286"/>
      <c r="D64" s="286"/>
      <c r="E64" s="278"/>
      <c r="F64" s="278"/>
      <c r="G64" s="278" t="s">
        <v>556</v>
      </c>
      <c r="H64" s="278" t="s">
        <v>670</v>
      </c>
    </row>
    <row r="65" spans="1:8" ht="14.5">
      <c r="A65" s="283" t="s">
        <v>552</v>
      </c>
      <c r="B65" s="284" t="s">
        <v>677</v>
      </c>
      <c r="C65" s="285"/>
      <c r="D65" s="285"/>
      <c r="E65" s="278"/>
      <c r="F65" s="278"/>
      <c r="G65" s="278" t="s">
        <v>556</v>
      </c>
      <c r="H65" s="278" t="s">
        <v>670</v>
      </c>
    </row>
    <row r="66" spans="1:8" ht="217.5">
      <c r="A66" s="281" t="s">
        <v>619</v>
      </c>
      <c r="B66" s="282" t="s">
        <v>620</v>
      </c>
      <c r="C66" s="286"/>
      <c r="D66" s="286"/>
      <c r="E66" s="278"/>
      <c r="F66" s="278"/>
      <c r="G66" s="278" t="s">
        <v>556</v>
      </c>
      <c r="H66" s="278" t="s">
        <v>670</v>
      </c>
    </row>
    <row r="67" spans="1:8" ht="43.5">
      <c r="A67" s="283" t="s">
        <v>552</v>
      </c>
      <c r="B67" s="284" t="s">
        <v>678</v>
      </c>
      <c r="C67" s="285"/>
      <c r="D67" s="285"/>
      <c r="E67" s="278"/>
      <c r="F67" s="278"/>
      <c r="G67" s="278" t="s">
        <v>556</v>
      </c>
      <c r="H67" s="278" t="s">
        <v>670</v>
      </c>
    </row>
    <row r="68" spans="1:8" ht="87">
      <c r="A68" s="281" t="s">
        <v>621</v>
      </c>
      <c r="B68" s="282" t="s">
        <v>622</v>
      </c>
      <c r="C68" s="286"/>
      <c r="D68" s="286"/>
      <c r="E68" s="278"/>
      <c r="F68" s="278"/>
      <c r="G68" s="278" t="s">
        <v>556</v>
      </c>
      <c r="H68" s="278" t="s">
        <v>670</v>
      </c>
    </row>
    <row r="69" spans="1:8" ht="29">
      <c r="A69" s="283" t="s">
        <v>552</v>
      </c>
      <c r="B69" s="284" t="s">
        <v>679</v>
      </c>
      <c r="C69" s="285"/>
      <c r="D69" s="285"/>
      <c r="E69" s="278"/>
      <c r="F69" s="278"/>
      <c r="G69" s="278" t="s">
        <v>556</v>
      </c>
      <c r="H69" s="278" t="s">
        <v>670</v>
      </c>
    </row>
    <row r="70" spans="1:8" ht="145">
      <c r="A70" s="281" t="s">
        <v>623</v>
      </c>
      <c r="B70" s="282" t="s">
        <v>624</v>
      </c>
      <c r="C70" s="286"/>
      <c r="D70" s="286"/>
      <c r="E70" s="278"/>
      <c r="F70" s="278"/>
      <c r="G70" s="278" t="s">
        <v>556</v>
      </c>
      <c r="H70" s="278" t="s">
        <v>670</v>
      </c>
    </row>
    <row r="71" spans="1:8" ht="14.5">
      <c r="A71" s="283" t="s">
        <v>552</v>
      </c>
      <c r="B71" s="284"/>
      <c r="C71" s="285"/>
      <c r="D71" s="285"/>
      <c r="E71" s="278"/>
      <c r="F71" s="278"/>
      <c r="G71" s="278" t="s">
        <v>556</v>
      </c>
      <c r="H71" s="278" t="s">
        <v>670</v>
      </c>
    </row>
    <row r="72" spans="1:8" ht="145">
      <c r="A72" s="281" t="s">
        <v>625</v>
      </c>
      <c r="B72" s="282" t="s">
        <v>626</v>
      </c>
      <c r="C72" s="286"/>
      <c r="D72" s="286"/>
      <c r="E72" s="278"/>
      <c r="F72" s="278"/>
      <c r="G72" s="278" t="s">
        <v>556</v>
      </c>
      <c r="H72" s="278" t="s">
        <v>670</v>
      </c>
    </row>
    <row r="73" spans="1:8" ht="14.5">
      <c r="A73" s="283" t="s">
        <v>552</v>
      </c>
      <c r="B73" s="290" t="s">
        <v>680</v>
      </c>
      <c r="C73" s="285"/>
      <c r="D73" s="285"/>
      <c r="E73" s="278"/>
      <c r="F73" s="278"/>
      <c r="G73" s="278" t="s">
        <v>556</v>
      </c>
      <c r="H73" s="278" t="s">
        <v>670</v>
      </c>
    </row>
    <row r="74" spans="1:8" ht="185.25" customHeight="1">
      <c r="A74" s="281" t="s">
        <v>627</v>
      </c>
      <c r="B74" s="282" t="s">
        <v>628</v>
      </c>
      <c r="C74" s="286"/>
      <c r="D74" s="286"/>
      <c r="E74" s="278"/>
      <c r="F74" s="278"/>
      <c r="G74" s="278" t="s">
        <v>556</v>
      </c>
      <c r="H74" s="278" t="s">
        <v>670</v>
      </c>
    </row>
    <row r="75" spans="1:8" ht="196.5" customHeight="1">
      <c r="A75" s="283" t="s">
        <v>552</v>
      </c>
      <c r="B75" s="290" t="s">
        <v>704</v>
      </c>
      <c r="C75" s="285"/>
      <c r="D75" s="285"/>
      <c r="E75" s="278"/>
      <c r="F75" s="278"/>
      <c r="G75" s="278" t="s">
        <v>556</v>
      </c>
      <c r="H75" s="278" t="s">
        <v>670</v>
      </c>
    </row>
    <row r="76" spans="1:8" ht="14.5">
      <c r="A76" s="281" t="s">
        <v>629</v>
      </c>
      <c r="B76" s="282" t="s">
        <v>16</v>
      </c>
      <c r="C76" s="286"/>
      <c r="D76" s="286"/>
      <c r="E76" s="278"/>
      <c r="F76" s="278"/>
      <c r="G76" s="278" t="s">
        <v>556</v>
      </c>
      <c r="H76" s="278" t="s">
        <v>670</v>
      </c>
    </row>
    <row r="77" spans="1:8" ht="14.5">
      <c r="A77" s="283" t="s">
        <v>552</v>
      </c>
      <c r="B77" s="284"/>
      <c r="C77" s="285"/>
      <c r="D77" s="285"/>
      <c r="E77" s="278"/>
      <c r="F77" s="278"/>
      <c r="G77" s="278" t="s">
        <v>556</v>
      </c>
      <c r="H77" s="278" t="s">
        <v>670</v>
      </c>
    </row>
    <row r="78" spans="1:8" ht="14.5">
      <c r="A78" s="281">
        <v>6.3</v>
      </c>
      <c r="B78" s="282" t="s">
        <v>630</v>
      </c>
      <c r="C78" s="286"/>
      <c r="D78" s="286"/>
      <c r="E78" s="278"/>
      <c r="F78" s="278"/>
      <c r="G78" s="278" t="s">
        <v>556</v>
      </c>
      <c r="H78" s="278" t="s">
        <v>670</v>
      </c>
    </row>
    <row r="79" spans="1:8" ht="113.25" customHeight="1">
      <c r="A79" s="281" t="s">
        <v>161</v>
      </c>
      <c r="B79" s="282" t="s">
        <v>631</v>
      </c>
      <c r="C79" s="286"/>
      <c r="D79" s="286"/>
      <c r="E79" s="278"/>
      <c r="F79" s="278"/>
      <c r="G79" s="278" t="s">
        <v>556</v>
      </c>
      <c r="H79" s="278" t="s">
        <v>670</v>
      </c>
    </row>
    <row r="80" spans="1:8" ht="14.5">
      <c r="A80" s="283" t="s">
        <v>552</v>
      </c>
      <c r="B80" s="284" t="s">
        <v>705</v>
      </c>
      <c r="C80" s="285"/>
      <c r="D80" s="285"/>
      <c r="E80" s="278"/>
      <c r="F80" s="278"/>
      <c r="G80" s="278" t="s">
        <v>556</v>
      </c>
      <c r="H80" s="278" t="s">
        <v>670</v>
      </c>
    </row>
    <row r="81" spans="1:8" ht="14.5">
      <c r="A81" s="281" t="s">
        <v>632</v>
      </c>
      <c r="B81" s="282" t="s">
        <v>633</v>
      </c>
      <c r="C81" s="286"/>
      <c r="D81" s="286"/>
      <c r="E81" s="278"/>
      <c r="F81" s="278"/>
      <c r="G81" s="278" t="s">
        <v>556</v>
      </c>
      <c r="H81" s="278" t="s">
        <v>670</v>
      </c>
    </row>
    <row r="82" spans="1:8" ht="319">
      <c r="A82" s="281"/>
      <c r="B82" s="282" t="s">
        <v>634</v>
      </c>
      <c r="C82" s="286"/>
      <c r="D82" s="286"/>
      <c r="E82" s="278"/>
      <c r="F82" s="278"/>
      <c r="G82" s="278" t="s">
        <v>556</v>
      </c>
      <c r="H82" s="278" t="s">
        <v>670</v>
      </c>
    </row>
    <row r="83" spans="1:8" ht="43.5">
      <c r="A83" s="283" t="s">
        <v>552</v>
      </c>
      <c r="B83" s="284" t="s">
        <v>681</v>
      </c>
      <c r="C83" s="285"/>
      <c r="D83" s="285"/>
      <c r="E83" s="278"/>
      <c r="F83" s="278"/>
      <c r="G83" s="278" t="s">
        <v>556</v>
      </c>
      <c r="H83" s="278" t="s">
        <v>670</v>
      </c>
    </row>
    <row r="84" spans="1:8" ht="116">
      <c r="A84" s="281" t="s">
        <v>635</v>
      </c>
      <c r="B84" s="282" t="s">
        <v>636</v>
      </c>
      <c r="C84" s="286"/>
      <c r="D84" s="286"/>
      <c r="E84" s="278"/>
      <c r="F84" s="278"/>
      <c r="G84" s="278" t="s">
        <v>556</v>
      </c>
      <c r="H84" s="278" t="s">
        <v>670</v>
      </c>
    </row>
    <row r="85" spans="1:8" ht="14.5">
      <c r="A85" s="283" t="s">
        <v>552</v>
      </c>
      <c r="B85" s="284"/>
      <c r="C85" s="285"/>
      <c r="D85" s="285"/>
      <c r="E85" s="278"/>
      <c r="F85" s="278"/>
      <c r="G85" s="278" t="s">
        <v>556</v>
      </c>
      <c r="H85" s="278" t="s">
        <v>670</v>
      </c>
    </row>
    <row r="86" spans="1:8" ht="101.5">
      <c r="A86" s="281" t="s">
        <v>637</v>
      </c>
      <c r="B86" s="282" t="s">
        <v>638</v>
      </c>
      <c r="C86" s="286"/>
      <c r="D86" s="286"/>
      <c r="E86" s="278"/>
      <c r="F86" s="278"/>
      <c r="G86" s="278" t="s">
        <v>556</v>
      </c>
      <c r="H86" s="278" t="s">
        <v>670</v>
      </c>
    </row>
    <row r="87" spans="1:8" ht="29">
      <c r="A87" s="283" t="s">
        <v>552</v>
      </c>
      <c r="B87" s="290" t="s">
        <v>685</v>
      </c>
      <c r="C87" s="285"/>
      <c r="D87" s="285"/>
      <c r="E87" s="278"/>
      <c r="F87" s="278"/>
      <c r="G87" s="278" t="s">
        <v>556</v>
      </c>
      <c r="H87" s="278" t="s">
        <v>670</v>
      </c>
    </row>
    <row r="88" spans="1:8" ht="174">
      <c r="A88" s="281" t="s">
        <v>639</v>
      </c>
      <c r="B88" s="282" t="s">
        <v>640</v>
      </c>
      <c r="C88" s="286"/>
      <c r="D88" s="286"/>
      <c r="E88" s="278"/>
      <c r="F88" s="278"/>
      <c r="G88" s="278" t="s">
        <v>556</v>
      </c>
      <c r="H88" s="278" t="s">
        <v>670</v>
      </c>
    </row>
    <row r="89" spans="1:8" ht="101.5">
      <c r="A89" s="283" t="s">
        <v>552</v>
      </c>
      <c r="B89" s="290" t="s">
        <v>706</v>
      </c>
      <c r="C89" s="285"/>
      <c r="D89" s="285"/>
      <c r="E89" s="278"/>
      <c r="F89" s="278"/>
      <c r="G89" s="278" t="s">
        <v>556</v>
      </c>
      <c r="H89" s="278" t="s">
        <v>670</v>
      </c>
    </row>
    <row r="90" spans="1:8" ht="14.5">
      <c r="A90" s="281">
        <v>6.4</v>
      </c>
      <c r="B90" s="282" t="s">
        <v>641</v>
      </c>
      <c r="C90" s="286"/>
      <c r="D90" s="286"/>
      <c r="E90" s="278"/>
      <c r="F90" s="278"/>
      <c r="G90" s="278" t="s">
        <v>556</v>
      </c>
      <c r="H90" s="278" t="s">
        <v>670</v>
      </c>
    </row>
    <row r="91" spans="1:8" ht="116">
      <c r="A91" s="281" t="s">
        <v>19</v>
      </c>
      <c r="B91" s="282" t="s">
        <v>642</v>
      </c>
      <c r="C91" s="286"/>
      <c r="D91" s="286"/>
      <c r="E91" s="278"/>
      <c r="F91" s="278"/>
      <c r="G91" s="278" t="s">
        <v>556</v>
      </c>
      <c r="H91" s="278" t="s">
        <v>670</v>
      </c>
    </row>
    <row r="92" spans="1:8" ht="14.5">
      <c r="A92" s="283" t="s">
        <v>552</v>
      </c>
      <c r="B92" s="290" t="s">
        <v>686</v>
      </c>
      <c r="C92" s="285"/>
      <c r="D92" s="285"/>
      <c r="E92" s="278"/>
      <c r="F92" s="278"/>
      <c r="G92" s="278" t="s">
        <v>556</v>
      </c>
      <c r="H92" s="278" t="s">
        <v>670</v>
      </c>
    </row>
    <row r="93" spans="1:8" ht="87">
      <c r="A93" s="281" t="s">
        <v>442</v>
      </c>
      <c r="B93" s="282" t="s">
        <v>643</v>
      </c>
      <c r="C93" s="286"/>
      <c r="D93" s="286"/>
      <c r="E93" s="278"/>
      <c r="F93" s="278"/>
      <c r="G93" s="278" t="s">
        <v>556</v>
      </c>
      <c r="H93" s="278" t="s">
        <v>670</v>
      </c>
    </row>
    <row r="94" spans="1:8" ht="29">
      <c r="A94" s="283" t="s">
        <v>552</v>
      </c>
      <c r="B94" s="290" t="s">
        <v>682</v>
      </c>
      <c r="C94" s="285"/>
      <c r="D94" s="285"/>
      <c r="E94" s="278"/>
      <c r="F94" s="278"/>
      <c r="G94" s="278" t="s">
        <v>556</v>
      </c>
      <c r="H94" s="278" t="s">
        <v>670</v>
      </c>
    </row>
    <row r="95" spans="1:8" ht="257.25" customHeight="1">
      <c r="A95" s="281" t="s">
        <v>443</v>
      </c>
      <c r="B95" s="282" t="s">
        <v>644</v>
      </c>
      <c r="C95" s="286"/>
      <c r="D95" s="286"/>
      <c r="E95" s="278"/>
      <c r="F95" s="278"/>
      <c r="G95" s="278" t="s">
        <v>556</v>
      </c>
      <c r="H95" s="278" t="s">
        <v>670</v>
      </c>
    </row>
    <row r="96" spans="1:8" ht="87">
      <c r="A96" s="283" t="s">
        <v>552</v>
      </c>
      <c r="B96" s="290" t="s">
        <v>690</v>
      </c>
      <c r="C96" s="285"/>
      <c r="D96" s="285"/>
      <c r="E96" s="278"/>
      <c r="F96" s="278"/>
      <c r="G96" s="278" t="s">
        <v>556</v>
      </c>
      <c r="H96" s="278" t="s">
        <v>670</v>
      </c>
    </row>
    <row r="97" spans="1:8" ht="14.5">
      <c r="A97" s="279">
        <v>7</v>
      </c>
      <c r="B97" s="280" t="s">
        <v>645</v>
      </c>
      <c r="C97" s="287"/>
      <c r="D97" s="287"/>
      <c r="E97" s="278"/>
      <c r="F97" s="278"/>
      <c r="G97" s="278" t="s">
        <v>556</v>
      </c>
      <c r="H97" s="278" t="s">
        <v>670</v>
      </c>
    </row>
    <row r="98" spans="1:8" ht="14.5">
      <c r="A98" s="281">
        <v>7.1</v>
      </c>
      <c r="B98" s="282" t="s">
        <v>646</v>
      </c>
      <c r="C98" s="286"/>
      <c r="D98" s="286"/>
      <c r="E98" s="278"/>
      <c r="F98" s="278"/>
      <c r="G98" s="278" t="s">
        <v>556</v>
      </c>
      <c r="H98" s="278" t="s">
        <v>670</v>
      </c>
    </row>
    <row r="99" spans="1:8" ht="296.25" customHeight="1">
      <c r="A99" s="281" t="s">
        <v>647</v>
      </c>
      <c r="B99" s="282" t="s">
        <v>648</v>
      </c>
      <c r="C99" s="286"/>
      <c r="D99" s="286"/>
      <c r="E99" s="278"/>
      <c r="F99" s="278"/>
      <c r="G99" s="278" t="s">
        <v>556</v>
      </c>
      <c r="H99" s="278" t="s">
        <v>670</v>
      </c>
    </row>
    <row r="100" spans="1:8" ht="79.5" customHeight="1">
      <c r="A100" s="283" t="s">
        <v>552</v>
      </c>
      <c r="B100" s="290" t="s">
        <v>707</v>
      </c>
      <c r="C100" s="285"/>
      <c r="D100" s="285"/>
      <c r="E100" s="278"/>
      <c r="F100" s="278"/>
      <c r="G100" s="278" t="s">
        <v>556</v>
      </c>
      <c r="H100" s="278" t="s">
        <v>670</v>
      </c>
    </row>
    <row r="101" spans="1:8" ht="261">
      <c r="A101" s="281" t="s">
        <v>649</v>
      </c>
      <c r="B101" s="282" t="s">
        <v>650</v>
      </c>
      <c r="C101" s="286"/>
      <c r="D101" s="286"/>
      <c r="E101" s="278"/>
      <c r="F101" s="278"/>
      <c r="G101" s="278" t="s">
        <v>556</v>
      </c>
      <c r="H101" s="278" t="s">
        <v>670</v>
      </c>
    </row>
    <row r="102" spans="1:8" ht="58">
      <c r="A102" s="283" t="s">
        <v>552</v>
      </c>
      <c r="B102" s="284" t="s">
        <v>708</v>
      </c>
      <c r="C102" s="285"/>
      <c r="D102" s="285"/>
      <c r="E102" s="278"/>
      <c r="F102" s="278"/>
      <c r="G102" s="278" t="s">
        <v>556</v>
      </c>
      <c r="H102" s="278" t="s">
        <v>670</v>
      </c>
    </row>
    <row r="103" spans="1:8" ht="250.5" customHeight="1">
      <c r="A103" s="281" t="s">
        <v>651</v>
      </c>
      <c r="B103" s="282" t="s">
        <v>652</v>
      </c>
      <c r="C103" s="286"/>
      <c r="D103" s="286"/>
      <c r="E103" s="278"/>
      <c r="F103" s="278"/>
      <c r="G103" s="278" t="s">
        <v>556</v>
      </c>
      <c r="H103" s="278" t="s">
        <v>670</v>
      </c>
    </row>
    <row r="104" spans="1:8" ht="108.75" customHeight="1">
      <c r="A104" s="283" t="s">
        <v>552</v>
      </c>
      <c r="B104" s="290" t="s">
        <v>709</v>
      </c>
      <c r="C104" s="285"/>
      <c r="D104" s="285"/>
      <c r="E104" s="278"/>
      <c r="F104" s="278"/>
      <c r="G104" s="278" t="s">
        <v>556</v>
      </c>
      <c r="H104" s="278" t="s">
        <v>670</v>
      </c>
    </row>
    <row r="105" spans="1:8" ht="14.5">
      <c r="A105" s="281">
        <v>7.2</v>
      </c>
      <c r="B105" s="282" t="s">
        <v>653</v>
      </c>
      <c r="C105" s="286"/>
      <c r="D105" s="286"/>
      <c r="E105" s="278"/>
      <c r="F105" s="278"/>
      <c r="G105" s="278" t="s">
        <v>556</v>
      </c>
      <c r="H105" s="278" t="s">
        <v>670</v>
      </c>
    </row>
    <row r="106" spans="1:8" ht="165.75" customHeight="1">
      <c r="A106" s="281" t="s">
        <v>654</v>
      </c>
      <c r="B106" s="282" t="s">
        <v>655</v>
      </c>
      <c r="C106" s="286"/>
      <c r="D106" s="286"/>
      <c r="E106" s="278"/>
      <c r="F106" s="278"/>
      <c r="G106" s="278" t="s">
        <v>556</v>
      </c>
      <c r="H106" s="278" t="s">
        <v>670</v>
      </c>
    </row>
    <row r="107" spans="1:8" ht="189.75" customHeight="1">
      <c r="A107" s="283" t="s">
        <v>552</v>
      </c>
      <c r="B107" s="290" t="s">
        <v>710</v>
      </c>
      <c r="C107" s="285"/>
      <c r="D107" s="285"/>
      <c r="E107" s="278"/>
      <c r="F107" s="278"/>
      <c r="G107" s="278" t="s">
        <v>556</v>
      </c>
      <c r="H107" s="278" t="s">
        <v>670</v>
      </c>
    </row>
    <row r="108" spans="1:8" ht="252" customHeight="1">
      <c r="A108" s="281" t="s">
        <v>656</v>
      </c>
      <c r="B108" s="282" t="s">
        <v>657</v>
      </c>
      <c r="C108" s="286"/>
      <c r="D108" s="286"/>
      <c r="E108" s="278"/>
      <c r="F108" s="278"/>
      <c r="G108" s="278" t="s">
        <v>556</v>
      </c>
      <c r="H108" s="278" t="s">
        <v>670</v>
      </c>
    </row>
    <row r="109" spans="1:8" ht="98.25" customHeight="1">
      <c r="A109" s="283" t="s">
        <v>552</v>
      </c>
      <c r="B109" s="290" t="s">
        <v>692</v>
      </c>
      <c r="C109" s="285"/>
      <c r="D109" s="285"/>
      <c r="E109" s="278"/>
      <c r="F109" s="278"/>
      <c r="G109" s="278" t="s">
        <v>556</v>
      </c>
      <c r="H109" s="278" t="s">
        <v>670</v>
      </c>
    </row>
    <row r="110" spans="1:8" ht="198.75" customHeight="1">
      <c r="A110" s="281" t="s">
        <v>658</v>
      </c>
      <c r="B110" s="282" t="s">
        <v>659</v>
      </c>
      <c r="C110" s="286"/>
      <c r="D110" s="286"/>
      <c r="E110" s="278"/>
      <c r="F110" s="278"/>
      <c r="G110" s="278" t="s">
        <v>556</v>
      </c>
      <c r="H110" s="278" t="s">
        <v>670</v>
      </c>
    </row>
    <row r="111" spans="1:8" ht="111.75" customHeight="1">
      <c r="A111" s="283" t="s">
        <v>552</v>
      </c>
      <c r="B111" s="290" t="s">
        <v>711</v>
      </c>
      <c r="C111" s="285"/>
      <c r="D111" s="285"/>
      <c r="E111" s="278"/>
      <c r="F111" s="278"/>
      <c r="G111" s="278" t="s">
        <v>556</v>
      </c>
      <c r="H111" s="278" t="s">
        <v>670</v>
      </c>
    </row>
    <row r="112" spans="1:8" ht="171.75" customHeight="1">
      <c r="A112" s="281" t="s">
        <v>660</v>
      </c>
      <c r="B112" s="282" t="s">
        <v>661</v>
      </c>
      <c r="C112" s="286"/>
      <c r="D112" s="286"/>
      <c r="E112" s="278"/>
      <c r="F112" s="278"/>
      <c r="G112" s="278" t="s">
        <v>556</v>
      </c>
      <c r="H112" s="278" t="s">
        <v>670</v>
      </c>
    </row>
    <row r="113" spans="1:8" ht="58">
      <c r="A113" s="283" t="s">
        <v>552</v>
      </c>
      <c r="B113" s="284" t="s">
        <v>691</v>
      </c>
      <c r="C113" s="285"/>
      <c r="D113" s="285"/>
      <c r="E113" s="278"/>
      <c r="F113" s="278"/>
      <c r="G113" s="278" t="s">
        <v>556</v>
      </c>
      <c r="H113" s="278" t="s">
        <v>670</v>
      </c>
    </row>
    <row r="114" spans="1:8" ht="116">
      <c r="A114" s="281" t="s">
        <v>662</v>
      </c>
      <c r="B114" s="282" t="s">
        <v>663</v>
      </c>
      <c r="C114" s="286"/>
      <c r="D114" s="286"/>
      <c r="E114" s="278"/>
      <c r="F114" s="278"/>
      <c r="G114" s="278" t="s">
        <v>556</v>
      </c>
      <c r="H114" s="278" t="s">
        <v>670</v>
      </c>
    </row>
    <row r="115" spans="1:8" ht="210.75" customHeight="1">
      <c r="A115" s="283" t="s">
        <v>552</v>
      </c>
      <c r="B115" s="284" t="s">
        <v>712</v>
      </c>
      <c r="C115" s="285"/>
      <c r="D115" s="285"/>
      <c r="E115" s="278"/>
      <c r="F115" s="278"/>
      <c r="G115" s="278" t="s">
        <v>556</v>
      </c>
      <c r="H115" s="278" t="s">
        <v>670</v>
      </c>
    </row>
    <row r="116" spans="1:8" ht="116">
      <c r="A116" s="281" t="s">
        <v>664</v>
      </c>
      <c r="B116" s="282" t="s">
        <v>665</v>
      </c>
      <c r="C116" s="286"/>
      <c r="D116" s="286"/>
      <c r="E116" s="278"/>
      <c r="F116" s="278"/>
      <c r="G116" s="278" t="s">
        <v>556</v>
      </c>
      <c r="H116" s="278" t="s">
        <v>670</v>
      </c>
    </row>
    <row r="117" spans="1:8" ht="14.5">
      <c r="A117" s="283" t="s">
        <v>552</v>
      </c>
      <c r="B117" s="284"/>
      <c r="C117" s="285"/>
      <c r="D117" s="285"/>
      <c r="E117" s="278"/>
      <c r="F117" s="278"/>
      <c r="G117" s="278" t="s">
        <v>556</v>
      </c>
      <c r="H117" s="278" t="s">
        <v>670</v>
      </c>
    </row>
    <row r="118" spans="1:8" ht="171" customHeight="1">
      <c r="A118" s="281" t="s">
        <v>666</v>
      </c>
      <c r="B118" s="282" t="s">
        <v>667</v>
      </c>
      <c r="C118" s="286"/>
      <c r="D118" s="286"/>
      <c r="E118" s="278"/>
      <c r="F118" s="278"/>
      <c r="G118" s="278" t="s">
        <v>556</v>
      </c>
      <c r="H118" s="278" t="s">
        <v>670</v>
      </c>
    </row>
    <row r="119" spans="1:8" ht="119.25" customHeight="1">
      <c r="A119" s="283" t="s">
        <v>552</v>
      </c>
      <c r="B119" s="290" t="s">
        <v>713</v>
      </c>
      <c r="C119" s="285"/>
      <c r="D119" s="285"/>
      <c r="E119" s="278"/>
      <c r="F119" s="278"/>
      <c r="G119" s="278" t="s">
        <v>556</v>
      </c>
      <c r="H119" s="278" t="s">
        <v>670</v>
      </c>
    </row>
    <row r="120" spans="1:8" ht="72.5">
      <c r="A120" s="281" t="s">
        <v>668</v>
      </c>
      <c r="B120" s="282" t="s">
        <v>669</v>
      </c>
      <c r="C120" s="286"/>
      <c r="D120" s="286"/>
      <c r="E120" s="278"/>
      <c r="F120" s="278"/>
      <c r="G120" s="278" t="s">
        <v>556</v>
      </c>
      <c r="H120" s="278" t="s">
        <v>670</v>
      </c>
    </row>
    <row r="121" spans="1:8" ht="58">
      <c r="A121" s="283" t="s">
        <v>552</v>
      </c>
      <c r="B121" s="284" t="s">
        <v>714</v>
      </c>
      <c r="C121" s="285"/>
      <c r="D121" s="285"/>
      <c r="E121" s="278"/>
      <c r="F121" s="278"/>
      <c r="G121" s="278" t="s">
        <v>556</v>
      </c>
      <c r="H121" s="278" t="s">
        <v>670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101"/>
  <sheetViews>
    <sheetView view="pageBreakPreview" workbookViewId="0"/>
  </sheetViews>
  <sheetFormatPr defaultColWidth="9" defaultRowHeight="14"/>
  <cols>
    <col min="1" max="1" width="7.26953125" style="135" customWidth="1"/>
    <col min="2" max="2" width="80.453125" style="49" customWidth="1"/>
    <col min="3" max="3" width="2" style="49" customWidth="1"/>
    <col min="4" max="16384" width="9" style="42"/>
  </cols>
  <sheetData>
    <row r="1" spans="1:3" ht="28">
      <c r="A1" s="116">
        <v>6</v>
      </c>
      <c r="B1" s="117" t="s">
        <v>263</v>
      </c>
      <c r="C1" s="103"/>
    </row>
    <row r="2" spans="1:3">
      <c r="A2" s="118">
        <v>6.1</v>
      </c>
      <c r="B2" s="119" t="s">
        <v>89</v>
      </c>
      <c r="C2" s="103"/>
    </row>
    <row r="3" spans="1:3">
      <c r="A3" s="118"/>
      <c r="B3" s="120"/>
      <c r="C3" s="108"/>
    </row>
    <row r="4" spans="1:3">
      <c r="A4" s="118"/>
      <c r="B4" s="124"/>
      <c r="C4" s="108"/>
    </row>
    <row r="5" spans="1:3">
      <c r="A5" s="118"/>
      <c r="B5" s="125" t="s">
        <v>418</v>
      </c>
      <c r="C5" s="108"/>
    </row>
    <row r="6" spans="1:3" ht="28">
      <c r="A6" s="118"/>
      <c r="B6" s="124" t="s">
        <v>1465</v>
      </c>
      <c r="C6" s="108"/>
    </row>
    <row r="7" spans="1:3">
      <c r="A7" s="118"/>
      <c r="B7" s="124" t="s">
        <v>1441</v>
      </c>
      <c r="C7" s="108"/>
    </row>
    <row r="8" spans="1:3">
      <c r="A8" s="118"/>
      <c r="B8" s="124" t="s">
        <v>1443</v>
      </c>
      <c r="C8" s="108"/>
    </row>
    <row r="9" spans="1:3">
      <c r="A9" s="118"/>
      <c r="B9" s="124" t="s">
        <v>1442</v>
      </c>
      <c r="C9" s="108"/>
    </row>
    <row r="10" spans="1:3">
      <c r="A10" s="118"/>
      <c r="B10" s="124" t="s">
        <v>1454</v>
      </c>
      <c r="C10" s="108"/>
    </row>
    <row r="11" spans="1:3">
      <c r="A11" s="118"/>
      <c r="B11" s="124" t="s">
        <v>1455</v>
      </c>
      <c r="C11" s="108"/>
    </row>
    <row r="12" spans="1:3" ht="42">
      <c r="A12" s="118"/>
      <c r="B12" s="124" t="s">
        <v>1444</v>
      </c>
      <c r="C12" s="108"/>
    </row>
    <row r="13" spans="1:3" ht="70">
      <c r="A13" s="118"/>
      <c r="B13" s="124" t="s">
        <v>1488</v>
      </c>
      <c r="C13" s="108"/>
    </row>
    <row r="14" spans="1:3" ht="28">
      <c r="A14" s="118"/>
      <c r="B14" s="124" t="s">
        <v>1445</v>
      </c>
      <c r="C14" s="108"/>
    </row>
    <row r="15" spans="1:3">
      <c r="A15" s="118"/>
      <c r="B15" s="41" t="s">
        <v>1446</v>
      </c>
      <c r="C15" s="108"/>
    </row>
    <row r="16" spans="1:3">
      <c r="A16" s="118"/>
      <c r="B16" s="41"/>
      <c r="C16" s="108"/>
    </row>
    <row r="17" spans="1:3">
      <c r="A17" s="118"/>
      <c r="B17" s="41" t="s">
        <v>1447</v>
      </c>
      <c r="C17" s="108"/>
    </row>
    <row r="18" spans="1:3" ht="28">
      <c r="A18" s="118"/>
      <c r="B18" s="41" t="s">
        <v>1456</v>
      </c>
      <c r="C18" s="108"/>
    </row>
    <row r="19" spans="1:3" ht="28">
      <c r="A19" s="118"/>
      <c r="B19" s="41" t="s">
        <v>1448</v>
      </c>
      <c r="C19" s="108"/>
    </row>
    <row r="20" spans="1:3">
      <c r="A20" s="118"/>
      <c r="B20" s="41"/>
      <c r="C20" s="108"/>
    </row>
    <row r="21" spans="1:3">
      <c r="A21" s="118"/>
      <c r="B21" s="41" t="s">
        <v>1450</v>
      </c>
      <c r="C21" s="108"/>
    </row>
    <row r="22" spans="1:3" ht="42">
      <c r="A22" s="118"/>
      <c r="B22" s="41" t="s">
        <v>1453</v>
      </c>
      <c r="C22" s="108"/>
    </row>
    <row r="23" spans="1:3" ht="28">
      <c r="A23" s="118"/>
      <c r="B23" s="41" t="s">
        <v>1449</v>
      </c>
      <c r="C23" s="108"/>
    </row>
    <row r="24" spans="1:3">
      <c r="A24" s="118"/>
      <c r="B24" s="41"/>
      <c r="C24" s="108"/>
    </row>
    <row r="25" spans="1:3">
      <c r="A25" s="118"/>
      <c r="B25" s="41" t="s">
        <v>1451</v>
      </c>
      <c r="C25" s="108"/>
    </row>
    <row r="26" spans="1:3" ht="42">
      <c r="A26" s="118"/>
      <c r="B26" s="41" t="s">
        <v>1452</v>
      </c>
      <c r="C26" s="108"/>
    </row>
    <row r="27" spans="1:3">
      <c r="A27" s="118"/>
      <c r="B27" s="41" t="s">
        <v>1466</v>
      </c>
      <c r="C27" s="108"/>
    </row>
    <row r="28" spans="1:3">
      <c r="A28" s="118"/>
      <c r="B28" s="41" t="s">
        <v>1461</v>
      </c>
      <c r="C28" s="108"/>
    </row>
    <row r="29" spans="1:3">
      <c r="A29" s="118"/>
      <c r="B29" s="41" t="s">
        <v>1462</v>
      </c>
      <c r="C29" s="108"/>
    </row>
    <row r="30" spans="1:3">
      <c r="A30" s="118"/>
      <c r="B30" s="41" t="s">
        <v>1463</v>
      </c>
      <c r="C30" s="108"/>
    </row>
    <row r="31" spans="1:3" ht="28">
      <c r="A31" s="118"/>
      <c r="B31" s="41" t="s">
        <v>1467</v>
      </c>
      <c r="C31" s="108"/>
    </row>
    <row r="32" spans="1:3">
      <c r="A32" s="118"/>
      <c r="B32" s="542"/>
      <c r="C32" s="108"/>
    </row>
    <row r="33" spans="1:3">
      <c r="A33" s="118"/>
      <c r="B33" s="542"/>
      <c r="C33" s="108"/>
    </row>
    <row r="34" spans="1:3">
      <c r="A34" s="118" t="s">
        <v>428</v>
      </c>
      <c r="B34" s="42" t="s">
        <v>431</v>
      </c>
      <c r="C34" s="108"/>
    </row>
    <row r="35" spans="1:3">
      <c r="A35" s="118"/>
      <c r="B35" s="42" t="s">
        <v>493</v>
      </c>
      <c r="C35" s="108"/>
    </row>
    <row r="36" spans="1:3">
      <c r="A36" s="118" t="s">
        <v>429</v>
      </c>
      <c r="B36" s="42" t="s">
        <v>430</v>
      </c>
      <c r="C36" s="108"/>
    </row>
    <row r="37" spans="1:3">
      <c r="A37" s="118"/>
      <c r="B37" s="42" t="s">
        <v>493</v>
      </c>
      <c r="C37" s="108"/>
    </row>
    <row r="38" spans="1:3">
      <c r="A38" s="118">
        <v>6.2</v>
      </c>
      <c r="B38" s="122" t="s">
        <v>90</v>
      </c>
      <c r="C38" s="103"/>
    </row>
    <row r="39" spans="1:3" ht="33.75" customHeight="1">
      <c r="A39" s="118"/>
      <c r="B39" s="65" t="s">
        <v>1457</v>
      </c>
      <c r="C39" s="108"/>
    </row>
    <row r="40" spans="1:3" ht="14.25" customHeight="1">
      <c r="A40" s="118"/>
      <c r="B40" s="109"/>
      <c r="C40" s="108"/>
    </row>
    <row r="41" spans="1:3" ht="15" customHeight="1">
      <c r="A41" s="118"/>
      <c r="B41" s="121"/>
      <c r="C41" s="108"/>
    </row>
    <row r="42" spans="1:3">
      <c r="A42" s="118">
        <v>6.3</v>
      </c>
      <c r="B42" s="122" t="s">
        <v>91</v>
      </c>
      <c r="C42" s="103"/>
    </row>
    <row r="43" spans="1:3">
      <c r="A43" s="118"/>
      <c r="B43" s="123" t="s">
        <v>136</v>
      </c>
      <c r="C43" s="103"/>
    </row>
    <row r="44" spans="1:3">
      <c r="A44" s="118"/>
      <c r="B44" s="124" t="s">
        <v>1123</v>
      </c>
      <c r="C44" s="108"/>
    </row>
    <row r="45" spans="1:3">
      <c r="A45" s="118"/>
      <c r="B45" s="124" t="s">
        <v>1458</v>
      </c>
      <c r="C45" s="108"/>
    </row>
    <row r="46" spans="1:3">
      <c r="A46" s="118"/>
      <c r="B46" s="124" t="s">
        <v>1459</v>
      </c>
      <c r="C46" s="108"/>
    </row>
    <row r="47" spans="1:3">
      <c r="A47" s="118"/>
      <c r="B47" s="124" t="s">
        <v>1460</v>
      </c>
      <c r="C47" s="108"/>
    </row>
    <row r="48" spans="1:3">
      <c r="A48" s="118"/>
      <c r="B48" s="124"/>
      <c r="C48" s="108"/>
    </row>
    <row r="49" spans="1:3">
      <c r="A49" s="118" t="s">
        <v>161</v>
      </c>
      <c r="B49" s="125" t="s">
        <v>17</v>
      </c>
      <c r="C49" s="103"/>
    </row>
    <row r="50" spans="1:3">
      <c r="A50" s="118"/>
      <c r="B50" s="124" t="s">
        <v>1123</v>
      </c>
      <c r="C50" s="108"/>
    </row>
    <row r="51" spans="1:3">
      <c r="A51" s="118"/>
      <c r="B51" s="121"/>
      <c r="C51" s="108"/>
    </row>
    <row r="52" spans="1:3">
      <c r="A52" s="118">
        <v>6.4</v>
      </c>
      <c r="B52" s="122" t="s">
        <v>441</v>
      </c>
      <c r="C52" s="103"/>
    </row>
    <row r="53" spans="1:3" ht="154">
      <c r="A53" s="118" t="s">
        <v>19</v>
      </c>
      <c r="B53" s="65" t="s">
        <v>438</v>
      </c>
      <c r="C53" s="103"/>
    </row>
    <row r="54" spans="1:3" ht="42">
      <c r="A54" s="118" t="s">
        <v>442</v>
      </c>
      <c r="B54" s="65" t="s">
        <v>440</v>
      </c>
      <c r="C54" s="103"/>
    </row>
    <row r="55" spans="1:3">
      <c r="A55" s="118"/>
      <c r="B55" s="198"/>
      <c r="C55" s="103"/>
    </row>
    <row r="56" spans="1:3">
      <c r="A56" s="118"/>
      <c r="B56" s="198"/>
      <c r="C56" s="103"/>
    </row>
    <row r="57" spans="1:3">
      <c r="A57" s="118"/>
      <c r="B57" s="126"/>
      <c r="C57" s="112"/>
    </row>
    <row r="58" spans="1:3">
      <c r="A58" s="118"/>
      <c r="B58" s="127"/>
      <c r="C58" s="112"/>
    </row>
    <row r="59" spans="1:3">
      <c r="A59" s="118"/>
      <c r="B59" s="128" t="s">
        <v>104</v>
      </c>
      <c r="C59" s="129"/>
    </row>
    <row r="60" spans="1:3">
      <c r="A60" s="118"/>
      <c r="B60" s="545" t="s">
        <v>1468</v>
      </c>
      <c r="C60" s="112"/>
    </row>
    <row r="61" spans="1:3" ht="84">
      <c r="A61" s="118"/>
      <c r="B61" s="545" t="s">
        <v>119</v>
      </c>
      <c r="C61" s="112"/>
    </row>
    <row r="62" spans="1:3">
      <c r="A62" s="118"/>
      <c r="B62" s="124" t="s">
        <v>1469</v>
      </c>
      <c r="C62" s="113"/>
    </row>
    <row r="63" spans="1:3">
      <c r="A63" s="118"/>
      <c r="B63" s="124"/>
      <c r="C63" s="113"/>
    </row>
    <row r="64" spans="1:3">
      <c r="A64" s="118" t="s">
        <v>443</v>
      </c>
      <c r="B64" s="125" t="s">
        <v>444</v>
      </c>
      <c r="C64" s="113"/>
    </row>
    <row r="65" spans="1:3" ht="84">
      <c r="A65" s="118"/>
      <c r="B65" s="121" t="s">
        <v>1470</v>
      </c>
      <c r="C65" s="108"/>
    </row>
    <row r="66" spans="1:3">
      <c r="A66" s="118">
        <v>6.5</v>
      </c>
      <c r="B66" s="122" t="s">
        <v>93</v>
      </c>
      <c r="C66" s="103"/>
    </row>
    <row r="67" spans="1:3">
      <c r="A67" s="118"/>
      <c r="B67" s="120" t="s">
        <v>1471</v>
      </c>
      <c r="C67" s="103"/>
    </row>
    <row r="68" spans="1:3">
      <c r="A68" s="118"/>
      <c r="B68" s="124" t="s">
        <v>1472</v>
      </c>
      <c r="C68" s="103"/>
    </row>
    <row r="69" spans="1:3">
      <c r="A69" s="118"/>
      <c r="B69" s="124" t="s">
        <v>1473</v>
      </c>
      <c r="C69" s="103"/>
    </row>
    <row r="70" spans="1:3">
      <c r="A70" s="118"/>
      <c r="B70" s="124" t="s">
        <v>385</v>
      </c>
      <c r="C70" s="108"/>
    </row>
    <row r="71" spans="1:3">
      <c r="A71" s="118"/>
      <c r="B71" s="124"/>
      <c r="C71" s="108"/>
    </row>
    <row r="72" spans="1:3">
      <c r="A72" s="118">
        <v>6.6</v>
      </c>
      <c r="B72" s="122" t="s">
        <v>95</v>
      </c>
      <c r="C72" s="103"/>
    </row>
    <row r="73" spans="1:3" ht="28">
      <c r="A73" s="118"/>
      <c r="B73" s="124" t="s">
        <v>155</v>
      </c>
      <c r="C73" s="108"/>
    </row>
    <row r="74" spans="1:3">
      <c r="A74" s="118"/>
      <c r="B74" s="121"/>
      <c r="C74" s="108"/>
    </row>
    <row r="75" spans="1:3">
      <c r="A75" s="118">
        <v>6.7</v>
      </c>
      <c r="B75" s="122" t="s">
        <v>182</v>
      </c>
      <c r="C75" s="103"/>
    </row>
    <row r="76" spans="1:3">
      <c r="A76" s="118"/>
      <c r="B76" s="117" t="s">
        <v>268</v>
      </c>
      <c r="C76" s="103"/>
    </row>
    <row r="77" spans="1:3" ht="42">
      <c r="A77" s="118"/>
      <c r="B77" s="120" t="s">
        <v>1474</v>
      </c>
      <c r="C77" s="113"/>
    </row>
    <row r="78" spans="1:3" ht="42">
      <c r="A78" s="118"/>
      <c r="B78" s="124" t="s">
        <v>1475</v>
      </c>
      <c r="C78" s="113"/>
    </row>
    <row r="79" spans="1:3" ht="42">
      <c r="A79" s="118"/>
      <c r="B79" s="124" t="s">
        <v>1476</v>
      </c>
      <c r="C79" s="113"/>
    </row>
    <row r="80" spans="1:3" ht="31.5" customHeight="1">
      <c r="A80" s="118"/>
      <c r="B80" s="124" t="s">
        <v>1480</v>
      </c>
      <c r="C80" s="108"/>
    </row>
    <row r="81" spans="1:3">
      <c r="A81" s="118"/>
      <c r="B81" s="124" t="s">
        <v>1477</v>
      </c>
      <c r="C81" s="108"/>
    </row>
    <row r="82" spans="1:3" ht="16.5" customHeight="1">
      <c r="A82" s="118"/>
      <c r="B82" s="124" t="s">
        <v>1478</v>
      </c>
      <c r="C82" s="108"/>
    </row>
    <row r="83" spans="1:3" ht="28">
      <c r="A83" s="118"/>
      <c r="B83" s="124" t="s">
        <v>1479</v>
      </c>
      <c r="C83" s="108"/>
    </row>
    <row r="84" spans="1:3">
      <c r="A84" s="118"/>
      <c r="B84" s="65"/>
      <c r="C84" s="108"/>
    </row>
    <row r="85" spans="1:3">
      <c r="A85" s="118"/>
      <c r="B85" s="65"/>
      <c r="C85" s="108"/>
    </row>
    <row r="86" spans="1:3">
      <c r="A86" s="132" t="s">
        <v>194</v>
      </c>
      <c r="B86" s="122" t="s">
        <v>96</v>
      </c>
      <c r="C86" s="103"/>
    </row>
    <row r="87" spans="1:3" ht="42">
      <c r="A87" s="118"/>
      <c r="B87" s="120" t="s">
        <v>413</v>
      </c>
      <c r="C87" s="113"/>
    </row>
    <row r="88" spans="1:3">
      <c r="A88" s="118"/>
      <c r="B88" s="121"/>
      <c r="C88" s="108"/>
    </row>
    <row r="89" spans="1:3" ht="42">
      <c r="A89" s="118">
        <v>6.9</v>
      </c>
      <c r="B89" s="122" t="s">
        <v>347</v>
      </c>
      <c r="C89" s="103"/>
    </row>
    <row r="90" spans="1:3" ht="28">
      <c r="A90" s="118"/>
      <c r="B90" s="120" t="s">
        <v>156</v>
      </c>
      <c r="C90" s="113"/>
    </row>
    <row r="91" spans="1:3">
      <c r="A91" s="118"/>
      <c r="B91" s="121"/>
      <c r="C91" s="108"/>
    </row>
    <row r="92" spans="1:3">
      <c r="A92" s="118" t="s">
        <v>195</v>
      </c>
      <c r="B92" s="122" t="s">
        <v>157</v>
      </c>
      <c r="C92" s="103"/>
    </row>
    <row r="93" spans="1:3" ht="56">
      <c r="A93" s="118"/>
      <c r="B93" s="120" t="s">
        <v>354</v>
      </c>
      <c r="C93" s="108"/>
    </row>
    <row r="94" spans="1:3">
      <c r="A94" s="118"/>
      <c r="B94" s="121"/>
      <c r="C94" s="108"/>
    </row>
    <row r="95" spans="1:3">
      <c r="A95" s="118">
        <v>6.11</v>
      </c>
      <c r="B95" s="122" t="s">
        <v>346</v>
      </c>
      <c r="C95" s="103"/>
    </row>
    <row r="96" spans="1:3" ht="28">
      <c r="A96" s="118"/>
      <c r="B96" s="120" t="s">
        <v>158</v>
      </c>
      <c r="C96" s="108"/>
    </row>
    <row r="97" spans="1:3">
      <c r="A97" s="118" t="s">
        <v>4</v>
      </c>
      <c r="B97" s="125" t="s">
        <v>186</v>
      </c>
      <c r="C97" s="103"/>
    </row>
    <row r="98" spans="1:3" ht="25">
      <c r="A98" s="133" t="s">
        <v>28</v>
      </c>
      <c r="B98" s="124" t="s">
        <v>1481</v>
      </c>
      <c r="C98" s="108"/>
    </row>
    <row r="99" spans="1:3">
      <c r="A99" s="133" t="s">
        <v>261</v>
      </c>
      <c r="B99" s="124"/>
      <c r="C99" s="108"/>
    </row>
    <row r="100" spans="1:3">
      <c r="A100" s="133"/>
      <c r="B100" s="124"/>
      <c r="C100" s="108"/>
    </row>
    <row r="101" spans="1:3">
      <c r="A101" s="134" t="s">
        <v>135</v>
      </c>
      <c r="B101" s="121"/>
      <c r="C101" s="108"/>
    </row>
  </sheetData>
  <phoneticPr fontId="9" type="noConversion"/>
  <pageMargins left="0.75" right="0.75" top="1" bottom="1" header="0.5" footer="0.5"/>
  <pageSetup paperSize="9" scale="92"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273D93731C256439835E11FADBD336E" ma:contentTypeVersion="9" ma:contentTypeDescription="Create a new document." ma:contentTypeScope="" ma:versionID="9b54c0eb787fb49e67b202bbde36ffb5">
  <xsd:schema xmlns:xsd="http://www.w3.org/2001/XMLSchema" xmlns:xs="http://www.w3.org/2001/XMLSchema" xmlns:p="http://schemas.microsoft.com/office/2006/metadata/properties" xmlns:ns2="1da562b7-1f10-43e3-8305-f01a56e7c6fe" targetNamespace="http://schemas.microsoft.com/office/2006/metadata/properties" ma:root="true" ma:fieldsID="79466e7081d641eb1ccf3c86cc7e0364" ns2:_="">
    <xsd:import namespace="1da562b7-1f10-43e3-8305-f01a56e7c6f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a562b7-1f10-43e3-8305-f01a56e7c6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369927-19C4-4F15-B79E-F424F11C16F1}">
  <ds:schemaRefs>
    <ds:schemaRef ds:uri="http://purl.org/dc/dcmitype/"/>
    <ds:schemaRef ds:uri="http://purl.org/dc/elements/1.1/"/>
    <ds:schemaRef ds:uri="http://schemas.microsoft.com/office/2006/metadata/properties"/>
    <ds:schemaRef ds:uri="http://schemas.microsoft.com/office/infopath/2007/PartnerControls"/>
    <ds:schemaRef ds:uri="http://schemas.microsoft.com/office/2006/documentManagement/types"/>
    <ds:schemaRef ds:uri="1da562b7-1f10-43e3-8305-f01a56e7c6fe"/>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BFE8F6E8-7D54-4680-A39F-D8453BBF4A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a562b7-1f10-43e3-8305-f01a56e7c6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087195-A76D-427C-B610-1F2318FFFF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9</vt:i4>
      </vt:variant>
    </vt:vector>
  </HeadingPairs>
  <TitlesOfParts>
    <vt:vector size="34" baseType="lpstr">
      <vt:lpstr>Cover</vt:lpstr>
      <vt:lpstr> Basic info</vt:lpstr>
      <vt:lpstr>1 Basic Info</vt:lpstr>
      <vt:lpstr>2 Findings</vt:lpstr>
      <vt:lpstr>3 MA Cert process</vt:lpstr>
      <vt:lpstr>5 MA Org Structure+Management</vt:lpstr>
      <vt:lpstr>SAFAS 4 2018 Checklist</vt:lpstr>
      <vt:lpstr>SAFAS chklist</vt:lpstr>
      <vt:lpstr>6 S1</vt:lpstr>
      <vt:lpstr>7 S2</vt:lpstr>
      <vt:lpstr>8 S3</vt:lpstr>
      <vt:lpstr>9 S4</vt:lpstr>
      <vt:lpstr>PEFC Definitions</vt:lpstr>
      <vt:lpstr>Audit Programme</vt:lpstr>
      <vt:lpstr>A6 Group checklist</vt:lpstr>
      <vt:lpstr>Annex 1 Stakeholder Groups</vt:lpstr>
      <vt:lpstr>A2 Stakeholder Summary</vt:lpstr>
      <vt:lpstr>A3 Species list</vt:lpstr>
      <vt:lpstr>A7 Members &amp; FMUs</vt:lpstr>
      <vt:lpstr>A8a Sampling</vt:lpstr>
      <vt:lpstr>A11a Cert Decsn</vt:lpstr>
      <vt:lpstr>A12a Product schedule</vt:lpstr>
      <vt:lpstr>A14a Product Codes</vt:lpstr>
      <vt:lpstr>A15 Opening and Closing Meeting</vt:lpstr>
      <vt:lpstr>Sheet1</vt:lpstr>
      <vt:lpstr>'SAFAS 4 2018 Checklist'!_Toc36255747</vt:lpstr>
      <vt:lpstr>' Basic info'!Print_Area</vt:lpstr>
      <vt:lpstr>'3 MA Cert process'!Print_Area</vt:lpstr>
      <vt:lpstr>'5 MA Org Structure+Management'!Print_Area</vt:lpstr>
      <vt:lpstr>'7 S2'!Print_Area</vt:lpstr>
      <vt:lpstr>'A12a Product schedule'!Print_Area</vt:lpstr>
      <vt:lpstr>'A7 Members &amp; FMUs'!Print_Area</vt:lpstr>
      <vt:lpstr>Cover!Print_Area</vt:lpstr>
      <vt:lpstr>'SAFAS 4 2018 Checklist'!Print_Area</vt:lpstr>
    </vt:vector>
  </TitlesOfParts>
  <Company>Soil Association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Gus Hellier</dc:creator>
  <cp:lastModifiedBy>Dennis Curnow</cp:lastModifiedBy>
  <cp:lastPrinted>2023-10-03T14:59:58Z</cp:lastPrinted>
  <dcterms:created xsi:type="dcterms:W3CDTF">2005-01-24T17:03:19Z</dcterms:created>
  <dcterms:modified xsi:type="dcterms:W3CDTF">2023-10-03T15:22:26Z</dcterms:modified>
</cp:coreProperties>
</file>