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8"/>
  <workbookPr/>
  <mc:AlternateContent xmlns:mc="http://schemas.openxmlformats.org/markup-compatibility/2006">
    <mc:Choice Requires="x15">
      <x15ac:absPath xmlns:x15ac="http://schemas.microsoft.com/office/spreadsheetml/2010/11/ac" url="C:\Users\rhill\Downloads\"/>
    </mc:Choice>
  </mc:AlternateContent>
  <xr:revisionPtr revIDLastSave="0" documentId="13_ncr:1_{94DDB7D2-0018-4F6C-9195-8AA4ABF2F452}" xr6:coauthVersionLast="47" xr6:coauthVersionMax="47" xr10:uidLastSave="{00000000-0000-0000-0000-000000000000}"/>
  <bookViews>
    <workbookView xWindow="-110" yWindow="-110" windowWidth="19420" windowHeight="10300" tabRatio="905" xr2:uid="{00000000-000D-0000-FFFF-FFFF00000000}"/>
  </bookViews>
  <sheets>
    <sheet name="Cover" sheetId="1" r:id="rId1"/>
    <sheet name=" Basic info" sheetId="74" state="hidden" r:id="rId2"/>
    <sheet name="1 Basic Info" sheetId="85" r:id="rId3"/>
    <sheet name="2_Findings" sheetId="86" r:id="rId4"/>
    <sheet name="S2 PEFC audit - attendances" sheetId="87" state="hidden" r:id="rId5"/>
    <sheet name="3 PA Cert process" sheetId="77" r:id="rId6"/>
    <sheet name=" Attendance 2020" sheetId="78" state="hidden" r:id="rId7"/>
    <sheet name="3 MA Cert process" sheetId="3" r:id="rId8"/>
    <sheet name="5 MA Org Structure+Management" sheetId="66" r:id="rId9"/>
    <sheet name="SAFAS chklist" sheetId="76" state="hidden" r:id="rId10"/>
    <sheet name="6 S1" sheetId="19" r:id="rId11"/>
    <sheet name="7 S2" sheetId="50" r:id="rId12"/>
    <sheet name="8 S3" sheetId="51" r:id="rId13"/>
    <sheet name="9 S4" sheetId="49" r:id="rId14"/>
    <sheet name="PEFC Definitions" sheetId="80" r:id="rId15"/>
    <sheet name="Audit Programme" sheetId="73" r:id="rId16"/>
    <sheet name="A2 Stakeholder Summary" sheetId="59" state="hidden" r:id="rId17"/>
    <sheet name="A1 SAFAS42018 Checklist" sheetId="60" r:id="rId18"/>
    <sheet name="A3 Species list" sheetId="16" r:id="rId19"/>
    <sheet name="A6 Group checklist" sheetId="62" state="hidden" r:id="rId20"/>
    <sheet name="A6a Multisite checklist" sheetId="69" r:id="rId21"/>
    <sheet name="SHC Consultation Record" sheetId="83" r:id="rId22"/>
    <sheet name="Annex 1 Stakeholder Groups" sheetId="84" r:id="rId23"/>
    <sheet name="Sappi Contact List" sheetId="79" state="hidden" r:id="rId24"/>
    <sheet name="A7 Members &amp; FMUs" sheetId="34" r:id="rId25"/>
    <sheet name="A8a Sampling" sheetId="70" r:id="rId26"/>
    <sheet name="A11a Cert Decsn" sheetId="42" r:id="rId27"/>
    <sheet name="A12a Product schedule" sheetId="53" r:id="rId28"/>
    <sheet name="A14a Product Codes" sheetId="58" r:id="rId29"/>
    <sheet name="A15 Opening and Closing Meeting" sheetId="67" r:id="rId30"/>
  </sheets>
  <externalReferences>
    <externalReference r:id="rId31"/>
  </externalReferences>
  <definedNames>
    <definedName name="_xlnm._FilterDatabase" localSheetId="1" hidden="1">#N/A</definedName>
    <definedName name="_xlnm._FilterDatabase" localSheetId="17" hidden="1">'A1 SAFAS42018 Checklist'!$A$3:$A$1158</definedName>
    <definedName name="_Toc36255747" localSheetId="17">'A1 SAFAS42018 Checklist'!$E$92</definedName>
    <definedName name="_xlnm.Print_Area" localSheetId="1">' Basic info'!$A$1:$K$134</definedName>
    <definedName name="_xlnm.Print_Area" localSheetId="3">'2_Findings'!$A$3:$K$52</definedName>
    <definedName name="_xlnm.Print_Area" localSheetId="7">'3 MA Cert process'!$A$1:$C$129</definedName>
    <definedName name="_xlnm.Print_Area" localSheetId="5">'3 PA Cert process'!$A$1:$C$89</definedName>
    <definedName name="_xlnm.Print_Area" localSheetId="8">#N/A</definedName>
    <definedName name="_xlnm.Print_Area" localSheetId="10">#N/A</definedName>
    <definedName name="_xlnm.Print_Area" localSheetId="11">#N/A</definedName>
    <definedName name="_xlnm.Print_Area" localSheetId="12">#N/A</definedName>
    <definedName name="_xlnm.Print_Area" localSheetId="13">#N/A</definedName>
    <definedName name="_xlnm.Print_Area" localSheetId="27">'A12a Product schedule'!$A$1:$D$30</definedName>
    <definedName name="_xlnm.Print_Area" localSheetId="24">'A7 Members &amp; FMUs'!$A$1:$Y$38</definedName>
    <definedName name="_xlnm.Print_Area" localSheetId="0">Cover!$A$1:$G$32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86" l="1"/>
  <c r="B8" i="53"/>
  <c r="C3" i="85" l="1"/>
  <c r="D12" i="53" l="1"/>
  <c r="B12" i="53"/>
  <c r="B10" i="53"/>
  <c r="B4" i="42"/>
  <c r="B11" i="53" l="1"/>
  <c r="B9" i="53"/>
  <c r="B7" i="53"/>
  <c r="H29" i="70"/>
  <c r="D29" i="70"/>
  <c r="F29" i="70" s="1"/>
  <c r="H22" i="70"/>
  <c r="H27" i="70" s="1"/>
  <c r="D22" i="70"/>
  <c r="E22" i="70" s="1"/>
  <c r="C29" i="70"/>
  <c r="C22" i="70"/>
  <c r="C27" i="70" s="1"/>
  <c r="A11" i="70"/>
  <c r="H30" i="70"/>
  <c r="H28" i="70"/>
  <c r="D30" i="70"/>
  <c r="D28" i="70"/>
  <c r="C28" i="70"/>
  <c r="C30" i="70"/>
  <c r="B5" i="42"/>
  <c r="B3" i="42"/>
  <c r="C108" i="74"/>
  <c r="C93" i="74"/>
  <c r="D93" i="74"/>
  <c r="G29" i="70" l="1"/>
  <c r="E29" i="70"/>
  <c r="D27" i="70"/>
  <c r="F22" i="70"/>
  <c r="G22" i="70"/>
  <c r="E27" i="70" l="1"/>
  <c r="F27" i="70"/>
  <c r="G27"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Mathilde Poulle</author>
    <author>Kirsty Laing</author>
  </authors>
  <commentList>
    <comment ref="F16" authorId="0" shapeId="0" xr:uid="{00000000-0006-0000-0000-000001000000}">
      <text>
        <r>
          <rPr>
            <b/>
            <sz val="9"/>
            <color indexed="81"/>
            <rFont val="Tahoma"/>
            <family val="2"/>
          </rPr>
          <t>Mathilde Poulle:</t>
        </r>
        <r>
          <rPr>
            <sz val="9"/>
            <color indexed="81"/>
            <rFont val="Tahoma"/>
            <family val="2"/>
          </rPr>
          <t xml:space="preserve">
18/01/2022 Product schedule species added</t>
        </r>
      </text>
    </comment>
    <comment ref="C19" authorId="1" shapeId="0" xr:uid="{841C580E-D4F7-478C-874F-09BC943740F1}">
      <text>
        <r>
          <rPr>
            <b/>
            <sz val="9"/>
            <color indexed="81"/>
            <rFont val="Tahoma"/>
            <family val="2"/>
          </rPr>
          <t>29/07/2024: updated main contact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tc={C761E471-662E-487D-808F-492B9F0EF7CA}</author>
  </authors>
  <commentList>
    <comment ref="A273" authorId="0" shapeId="0" xr:uid="{C761E471-662E-487D-808F-492B9F0EF7CA}">
      <text>
        <t>[Threaded comment]
Your version of Excel allows you to read this threaded comment; however, any edits to it will get removed if the file is opened in a newer version of Excel. Learn more: https://go.microsoft.com/fwlink/?linkid=870924
Comment:
    @Rob Shaw Please note the comment in S1 on RC report (2021 Minor) - assume this did not need to be transferred over, completed S2 only.</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Heidi Kagiali</author>
    <author>Meriel Robson</author>
    <author>Sebelebele, Trudy</author>
  </authors>
  <commentList>
    <comment ref="B11" authorId="0" shapeId="0" xr:uid="{A5A94561-0E88-445F-B7D1-850B1475BAB3}">
      <text>
        <r>
          <rPr>
            <b/>
            <sz val="9"/>
            <color indexed="81"/>
            <rFont val="Tahoma"/>
            <family val="2"/>
          </rPr>
          <t>Heidi Kagiali:</t>
        </r>
        <r>
          <rPr>
            <sz val="9"/>
            <color indexed="81"/>
            <rFont val="Tahoma"/>
            <family val="2"/>
          </rPr>
          <t xml:space="preserve">
Please transfer info from FSC-FM-DAR</t>
        </r>
      </text>
    </comment>
    <comment ref="C11" authorId="0" shapeId="0" xr:uid="{36FA10DE-2C17-43EE-A9FD-AE843ECD48EF}">
      <text>
        <r>
          <rPr>
            <b/>
            <sz val="9"/>
            <color indexed="81"/>
            <rFont val="Tahoma"/>
            <family val="2"/>
          </rPr>
          <t>Heidi Kagiali:</t>
        </r>
        <r>
          <rPr>
            <sz val="9"/>
            <color indexed="81"/>
            <rFont val="Tahoma"/>
            <family val="2"/>
          </rPr>
          <t xml:space="preserve">
Please transfer info from FSC-FM-DAR</t>
        </r>
      </text>
    </comment>
    <comment ref="H11" authorId="1" shapeId="0" xr:uid="{6C778BFB-5662-417E-9050-E3F052DDDB4F}">
      <text>
        <r>
          <rPr>
            <b/>
            <sz val="9"/>
            <color indexed="81"/>
            <rFont val="Tahoma"/>
            <family val="2"/>
          </rPr>
          <t>date member left group (where applicable). Please also grey out member line.</t>
        </r>
        <r>
          <rPr>
            <sz val="9"/>
            <color indexed="81"/>
            <rFont val="Tahoma"/>
            <family val="2"/>
          </rPr>
          <t xml:space="preserve">
</t>
        </r>
      </text>
    </comment>
    <comment ref="N11" authorId="1" shapeId="0" xr:uid="{C5AC0C39-B004-46AD-8757-EBFBE70F29B6}">
      <text>
        <r>
          <rPr>
            <b/>
            <sz val="9"/>
            <color indexed="81"/>
            <rFont val="Tahoma"/>
            <family val="2"/>
          </rPr>
          <t>guidance list types, eg. HCV1 &amp; HCV2
as per definition on page A10</t>
        </r>
        <r>
          <rPr>
            <sz val="9"/>
            <color indexed="81"/>
            <rFont val="Tahoma"/>
            <family val="2"/>
          </rPr>
          <t xml:space="preserve">
</t>
        </r>
      </text>
    </comment>
    <comment ref="J12" authorId="2" shapeId="0" xr:uid="{3A7680DA-7890-45CD-BAE8-CE9895D3886B}">
      <text>
        <r>
          <rPr>
            <b/>
            <sz val="9"/>
            <color indexed="81"/>
            <rFont val="Tahoma"/>
            <family val="2"/>
          </rPr>
          <t>Sebelebele, Trudy:</t>
        </r>
        <r>
          <rPr>
            <sz val="9"/>
            <color indexed="81"/>
            <rFont val="Tahoma"/>
            <family val="2"/>
          </rPr>
          <t xml:space="preserve">
District office locations used as central points</t>
        </r>
      </text>
    </comment>
    <comment ref="J28" authorId="2" shapeId="0" xr:uid="{C54CA4DE-B966-4D2C-8D72-32F7D67623CF}">
      <text>
        <r>
          <rPr>
            <b/>
            <sz val="9"/>
            <color indexed="81"/>
            <rFont val="Tahoma"/>
            <family val="2"/>
          </rPr>
          <t>Sebelebele, Trudy:</t>
        </r>
        <r>
          <rPr>
            <sz val="9"/>
            <color indexed="81"/>
            <rFont val="Tahoma"/>
            <family val="2"/>
          </rPr>
          <t xml:space="preserve">
Zululand N and S central office with plantations on either sides</t>
        </r>
      </text>
    </comment>
    <comment ref="J31" authorId="2" shapeId="0" xr:uid="{DD9317E9-55DB-4245-934B-FD2FD8E47477}">
      <text>
        <r>
          <rPr>
            <b/>
            <sz val="9"/>
            <color indexed="81"/>
            <rFont val="Tahoma"/>
            <family val="2"/>
          </rPr>
          <t>Sebelebele, Trudy:</t>
        </r>
        <r>
          <rPr>
            <sz val="9"/>
            <color indexed="81"/>
            <rFont val="Tahoma"/>
            <family val="2"/>
          </rPr>
          <t xml:space="preserve">
Karkloof West Wintrton farm: 
x: 29.4396464832523
y: -28.8414906201314</t>
        </r>
      </text>
    </comment>
  </commentList>
</comments>
</file>

<file path=xl/sharedStrings.xml><?xml version="1.0" encoding="utf-8"?>
<sst xmlns="http://schemas.openxmlformats.org/spreadsheetml/2006/main" count="6537" uniqueCount="2662">
  <si>
    <t>SA Certification Forest Certification Public Report</t>
  </si>
  <si>
    <r>
      <t>Forest Manager/Owner</t>
    </r>
    <r>
      <rPr>
        <sz val="14"/>
        <rFont val="Cambria"/>
        <family val="1"/>
      </rPr>
      <t>/organisation (Certificate Holder):</t>
    </r>
  </si>
  <si>
    <t xml:space="preserve">Sappi Southern Africa Ltd </t>
  </si>
  <si>
    <r>
      <t>Forest Name</t>
    </r>
    <r>
      <rPr>
        <sz val="14"/>
        <rFont val="Cambria"/>
        <family val="1"/>
      </rPr>
      <t xml:space="preserve">/Group Name: </t>
    </r>
  </si>
  <si>
    <t>Region and Country:</t>
  </si>
  <si>
    <t>South Africa</t>
  </si>
  <si>
    <t xml:space="preserve">Standard: </t>
  </si>
  <si>
    <r>
      <rPr>
        <sz val="14"/>
        <rFont val="Cambria"/>
        <family val="1"/>
      </rPr>
      <t>PEFC Forest Management Standard SAFAS 4 2018, South Africa</t>
    </r>
    <r>
      <rPr>
        <sz val="14"/>
        <color indexed="10"/>
        <rFont val="Cambria"/>
        <family val="1"/>
      </rPr>
      <t xml:space="preserve">
</t>
    </r>
  </si>
  <si>
    <t>Certificate Code:</t>
  </si>
  <si>
    <t>SA-PEFC-FM-001230</t>
  </si>
  <si>
    <t>PEFC License Code:</t>
  </si>
  <si>
    <t>SA-FM/COC-001230</t>
  </si>
  <si>
    <t>Date of certificate issue:</t>
  </si>
  <si>
    <t>Date of expiry of certificate:</t>
  </si>
  <si>
    <t>Assessment date</t>
  </si>
  <si>
    <t>Date Report Finalised/ Updated</t>
  </si>
  <si>
    <t>SA Auditor</t>
  </si>
  <si>
    <t>Checked by</t>
  </si>
  <si>
    <t>Approved by</t>
  </si>
  <si>
    <t>PA</t>
  </si>
  <si>
    <t>15th and 17th June 2020 - REMOTE TEAMS Pre-Assessment COVID</t>
  </si>
  <si>
    <t>Rob Shaw, Audit Team Leader, James Evans, Auditor, Clinton Houston-MacMillan Auditor, Ryan Connolly, Observer</t>
  </si>
  <si>
    <t>John Rogers</t>
  </si>
  <si>
    <t>MA</t>
  </si>
  <si>
    <t>Stage 2 on-site 07-15 October 2020</t>
  </si>
  <si>
    <t>Ryan Connolly -  Audit Team Leader, 
Neels Pienaar - Technical expert
Observers (Remotely) - S Armstrong, S Brockhurst, UKAS; R Shaw, J Evans, SA Cert</t>
  </si>
  <si>
    <t>S1</t>
  </si>
  <si>
    <t>9-12 November 2021</t>
  </si>
  <si>
    <t>Ryan Connolly -  Audit Team Leader, 
Neels Pienaar - Technical expert</t>
  </si>
  <si>
    <t>Gus Hellier</t>
  </si>
  <si>
    <t>S2</t>
  </si>
  <si>
    <t>14 to 18 November 2022</t>
  </si>
  <si>
    <t>Rob Shaw, Audit Team Leader, Severinus Jembe, Auditor, Ryan Connolly, Auditor</t>
  </si>
  <si>
    <t>Janette McKay</t>
  </si>
  <si>
    <t>S3</t>
  </si>
  <si>
    <t>13 to 17 November 2023</t>
  </si>
  <si>
    <t>Rebecca Haskell Audit Team Leader, Ryan Connolly Auditor</t>
  </si>
  <si>
    <t>S4</t>
  </si>
  <si>
    <t>4 - 8 November 2024</t>
  </si>
  <si>
    <t>Rebecca Haskell Audit Team Leader, Ryan Connolly Auditor, Ben Reid auditor in training</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</si>
  <si>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</si>
  <si>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</si>
  <si>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</si>
  <si>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</si>
  <si>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</si>
  <si>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</si>
  <si>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</si>
  <si>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 April 2020.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</si>
  <si>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</si>
  <si>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</si>
  <si>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</si>
  <si>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</si>
  <si>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</si>
  <si>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</si>
  <si>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</si>
  <si>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</si>
  <si>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SA-PEFC-FM-00XXXX</t>
  </si>
  <si>
    <t>To be completed by SA Certification on issue of certificate</t>
  </si>
  <si>
    <t>1.1.2</t>
  </si>
  <si>
    <t>Type of certification</t>
  </si>
  <si>
    <t>PEFC Only</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</si>
  <si>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</si>
  <si>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</si>
  <si>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</si>
  <si>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</si>
  <si>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</si>
  <si>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</si>
  <si>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</si>
  <si>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</si>
  <si>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</si>
  <si>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</si>
  <si>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</si>
  <si>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</si>
  <si>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</si>
  <si>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</si>
  <si>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</si>
  <si>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</si>
  <si>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Sappi Southern Africa Ltd 
P O Box 13124, 
Cascades,
3201
South Africa</t>
  </si>
  <si>
    <t>1.2.2</t>
  </si>
  <si>
    <t>Company name and legal entity in local language</t>
  </si>
  <si>
    <t>As above</t>
  </si>
  <si>
    <t>1.2.3</t>
  </si>
  <si>
    <t>Company registration number</t>
  </si>
  <si>
    <t>1.2.4</t>
  </si>
  <si>
    <t>Contact person</t>
  </si>
  <si>
    <t xml:space="preserve">Dr. David Everard and Amanda Horne, SHEQ Manager System, Sappi Forests | 170 Peter Brown Drive, 17 Montrose Park Boulevard, Victoria Country Club Estate, Montrose, Pietermaritzburg | South Africa, </t>
  </si>
  <si>
    <t>1.2.5</t>
  </si>
  <si>
    <t>Business address</t>
  </si>
  <si>
    <t>Street/Town(City)/State(County)/Zip(Postal code)</t>
  </si>
  <si>
    <t xml:space="preserve">Forest owner(s), or </t>
  </si>
  <si>
    <t>1.2.6</t>
  </si>
  <si>
    <t>Country</t>
  </si>
  <si>
    <t>Wood procurement organisation(s), or</t>
  </si>
  <si>
    <t>1.2.7</t>
  </si>
  <si>
    <t>Tel</t>
  </si>
  <si>
    <t xml:space="preserve">Tel +27 33 347 6641 </t>
  </si>
  <si>
    <t>Forest contractor(s):</t>
  </si>
  <si>
    <t>1.2.8</t>
  </si>
  <si>
    <t>Fax</t>
  </si>
  <si>
    <t>Felling operations contractor</t>
  </si>
  <si>
    <t>1.2.9</t>
  </si>
  <si>
    <t>e-mail</t>
  </si>
  <si>
    <t>Amanda.Horne@sappi.com</t>
  </si>
  <si>
    <t>Silvicultural contractor, or</t>
  </si>
  <si>
    <t>1.2.10</t>
  </si>
  <si>
    <t>web page address</t>
  </si>
  <si>
    <t xml:space="preserve">www.sappi.com </t>
  </si>
  <si>
    <t>Forest management planning contractor</t>
  </si>
  <si>
    <t>1.2.11</t>
  </si>
  <si>
    <t>Application information completed by duly authorised representative</t>
  </si>
  <si>
    <t>Application Form issued by Clinton Houston Mc Millan (SABS FM auditor) and completed by Mrs Amanda Horne (SHEQ Manager Systems Sappi Forests)</t>
  </si>
  <si>
    <t>Insert electronic signature or name as equivalent here</t>
  </si>
  <si>
    <t>1.2.12</t>
  </si>
  <si>
    <t>Any particular logistics for travel arrangements to the site or between the sites?</t>
  </si>
  <si>
    <t>Arranged by Sappie Forests</t>
  </si>
  <si>
    <t>Scope of certificate</t>
  </si>
  <si>
    <t>1.3.1</t>
  </si>
  <si>
    <t>Type of certificate</t>
  </si>
  <si>
    <t>Single</t>
  </si>
  <si>
    <t xml:space="preserve">Single / Group </t>
  </si>
  <si>
    <t>1.3.1.a</t>
  </si>
  <si>
    <t>Type of operation</t>
  </si>
  <si>
    <t xml:space="preserve">Forest owner(s)
</t>
  </si>
  <si>
    <t>Group</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</si>
  <si>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</si>
  <si>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</si>
  <si>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</si>
  <si>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</si>
  <si>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Sappi Southern Africa Ltd</t>
  </si>
  <si>
    <t>For groups see Annex 7</t>
  </si>
  <si>
    <t>1.3.2b</t>
  </si>
  <si>
    <t>Number of group members</t>
  </si>
  <si>
    <t>N/A. This is for a multi-site certificate</t>
  </si>
  <si>
    <t>Applicable for groups only</t>
  </si>
  <si>
    <t>1.3.3</t>
  </si>
  <si>
    <t>Number of Forest Management Units (FMUs)</t>
  </si>
  <si>
    <t xml:space="preserve">FMU = Area covered by Forest Management Plan </t>
  </si>
  <si>
    <t>1.3.4</t>
  </si>
  <si>
    <t>1.3.5</t>
  </si>
  <si>
    <t>Region</t>
  </si>
  <si>
    <t>Mpumalanga/Kwa-Zulu Natal</t>
  </si>
  <si>
    <t>1.3.6</t>
  </si>
  <si>
    <t>Latitude</t>
  </si>
  <si>
    <t>x deg, x min E or W - Coordinates should refer to the center of the FMU.
For Groups/Multiple FMUs write: "refer to A7".</t>
  </si>
  <si>
    <t>1.3.7</t>
  </si>
  <si>
    <t>Longitude</t>
  </si>
  <si>
    <t>x deg, x min, N or S -  Coordinates should refer to the center of the FMU.
For Groups/Multiple FMUs write "refer to A7"</t>
  </si>
  <si>
    <t>North</t>
  </si>
  <si>
    <t>1.3.8</t>
  </si>
  <si>
    <t>Hemisphere</t>
  </si>
  <si>
    <t>South</t>
  </si>
  <si>
    <t>North/ South</t>
  </si>
  <si>
    <t>1.3.9</t>
  </si>
  <si>
    <t>Forest Zone or Biome</t>
  </si>
  <si>
    <t>Temperate</t>
  </si>
  <si>
    <t>Boreal/ Temperate/Subtropical/Tropical</t>
  </si>
  <si>
    <t>Boreal</t>
  </si>
  <si>
    <t>1.3.10</t>
  </si>
  <si>
    <r>
      <t>FSC</t>
    </r>
    <r>
      <rPr>
        <b/>
        <u/>
        <vertAlign val="superscript"/>
        <sz val="11"/>
        <rFont val="Cambria"/>
        <family val="1"/>
      </rPr>
      <t>®</t>
    </r>
    <r>
      <rPr>
        <b/>
        <u/>
        <sz val="11"/>
        <rFont val="Cambria"/>
        <family val="1"/>
      </rPr>
      <t xml:space="preserve"> AAF category/ies</t>
    </r>
  </si>
  <si>
    <t>Non-SLIMF area (ha)</t>
  </si>
  <si>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</si>
  <si>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</si>
  <si>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</si>
  <si>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</si>
  <si>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</si>
  <si>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</si>
  <si>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</si>
  <si>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</si>
  <si>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</si>
  <si>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</si>
  <si>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</si>
  <si>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</si>
  <si>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TBC</t>
  </si>
  <si>
    <t>SAFAS Notification Feed</t>
  </si>
  <si>
    <t>Forest management</t>
  </si>
  <si>
    <t>Choose from:</t>
  </si>
  <si>
    <t>1.4.1</t>
  </si>
  <si>
    <t>Type of enterprise</t>
  </si>
  <si>
    <t>Industrial/Private (Corporate in SAFAS Standard)</t>
  </si>
  <si>
    <t>Industrial/Non Industrial/Government/
Private/Communal/Group/Resource Manager</t>
  </si>
  <si>
    <t>Tenure management</t>
  </si>
  <si>
    <t>Private</t>
  </si>
  <si>
    <t xml:space="preserve">Public/State/Community/Private (please give total # ha for each type)
</t>
  </si>
  <si>
    <t>Indigenous/Concession/Low intensity/Small producer</t>
  </si>
  <si>
    <t>Church</t>
  </si>
  <si>
    <t>Ownership</t>
  </si>
  <si>
    <t xml:space="preserve">Public/State/Community/Private
</t>
  </si>
  <si>
    <t>Indigenous</t>
  </si>
  <si>
    <t>Outsourced processes or consultancy by third parties</t>
  </si>
  <si>
    <t>n/a only harvesting subcontracted</t>
  </si>
  <si>
    <t>Please provide details of any, eg. Management Planners, forest surveyors, contracting other than harvesting (see 1.4.12)</t>
  </si>
  <si>
    <t>1.4.2</t>
  </si>
  <si>
    <t>Total area (hectares)</t>
  </si>
  <si>
    <t>1.4.2a</t>
  </si>
  <si>
    <t>Area of production forest</t>
  </si>
  <si>
    <t>include forest from which timber may be harvested</t>
  </si>
  <si>
    <t>1.4.2b</t>
  </si>
  <si>
    <t>Area of production forest classified as 'plantation'</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</si>
  <si>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</si>
  <si>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</si>
  <si>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</si>
  <si>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</si>
  <si>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1.4.3</t>
  </si>
  <si>
    <t>Forest Type</t>
  </si>
  <si>
    <t>Semi-Natural &amp; Mixed Plantation &amp; Natural Forest</t>
  </si>
  <si>
    <t>Natural/Plantation/Semi-Natural &amp; Mixed Plantation &amp; Natural Forest</t>
  </si>
  <si>
    <t>Natural</t>
  </si>
  <si>
    <t>1.4.4</t>
  </si>
  <si>
    <t>Forest Composition</t>
  </si>
  <si>
    <t>Both Broadleaved dominant and Coniferous dominant types exist (Eucalyptus and Pine Plantations)</t>
  </si>
  <si>
    <t>Broad-leaved/Coniferous/Broad-leaved dominant/Coniferous dominant</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</si>
  <si>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</si>
  <si>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</si>
  <si>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</si>
  <si>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</si>
  <si>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Area of forest classified as 'high conservation value forest'</t>
  </si>
  <si>
    <t>List of High Nature Values</t>
  </si>
  <si>
    <t>A detailed assessment for High Conservation Values (HCV)/High Nature Values &amp; Important Conservation Areas (ICA's) has been conducted for the Mpumalanga Plantations. A system to rank the HCV/HNV &amp; ICA areas has been developed which includes assessing biodiversity, ecosystem, RT&amp;E spp., condition basic needs, connectivity, size.  The importance of these areas is then ranked - i.e. some areas more unique/pristine/important, etc. Although protection of these areas remains the same, values are varied. In summary, this process has concluded that of the 30.27% of the certified area that is not modified (plantation), 7.01% is irreplaceable Critical Biodiversity Area (CBA) and a further 6.24% is optimal CBA. The balance of the 30.27% is made up of Ecological Support Areas (ESA), Protected Areas and Natural areas. The HCV/HNV and ICAs areas are then identified at a plantation level within this context, mapped and management plans developed</t>
  </si>
  <si>
    <r>
      <t xml:space="preserve">List these </t>
    </r>
    <r>
      <rPr>
        <i/>
        <sz val="11"/>
        <color indexed="10"/>
        <rFont val="Cambria"/>
        <family val="1"/>
      </rPr>
      <t>(definition of HCV is not a PEFC requirement in all countries, so listing nature values is more precise)</t>
    </r>
  </si>
  <si>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</si>
  <si>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</si>
  <si>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</si>
  <si>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</si>
  <si>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</si>
  <si>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</si>
  <si>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</si>
  <si>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</si>
  <si>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</si>
  <si>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</si>
  <si>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</si>
  <si>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</si>
  <si>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</si>
  <si>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</si>
  <si>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</si>
  <si>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Mixed</t>
  </si>
  <si>
    <t>Not applicable/Indigenous/Exotic/
Mixed Indigenous and exotic</t>
  </si>
  <si>
    <t>1.4.7</t>
  </si>
  <si>
    <t>Principal Species</t>
  </si>
  <si>
    <t>see base of this page</t>
  </si>
  <si>
    <t>Tree species – list or see Annex 3</t>
  </si>
  <si>
    <t>1.4.8</t>
  </si>
  <si>
    <t>Annual allowable cut (cu.m.yr)</t>
  </si>
  <si>
    <t xml:space="preserve">3 808 000 in wet weight tons </t>
  </si>
  <si>
    <t>Actual Annual Cut (cu.m.yr)</t>
  </si>
  <si>
    <t>3 725 037 tons</t>
  </si>
  <si>
    <t>1.4.8a</t>
  </si>
  <si>
    <t>Approximate annual commercial production of non-timber forest products included in the scope of the certificate, by product type.</t>
  </si>
  <si>
    <t>1.4.9</t>
  </si>
  <si>
    <t>Product categories</t>
  </si>
  <si>
    <t>Roundwood</t>
  </si>
  <si>
    <t>Round wood / Treated roundwood / Firewood / Sawn timber/ Charcoal / Non timber products – specify / Other - specify</t>
  </si>
  <si>
    <t>1.4.10</t>
  </si>
  <si>
    <t xml:space="preserve">Point of sale </t>
  </si>
  <si>
    <t>Delivered</t>
  </si>
  <si>
    <t xml:space="preserve">Standing / Roadside / Delivered </t>
  </si>
  <si>
    <t>1.4.11</t>
  </si>
  <si>
    <t>Number of workers – Employees</t>
  </si>
  <si>
    <t>Male: 548 
Female: 391</t>
  </si>
  <si>
    <t>Number male/female</t>
  </si>
  <si>
    <t>Total:</t>
  </si>
  <si>
    <t>1.4.12</t>
  </si>
  <si>
    <t>Contractors/Community/other workers</t>
  </si>
  <si>
    <t>10873 Male and Female</t>
  </si>
  <si>
    <t>1.4.13</t>
  </si>
  <si>
    <t>Pilot Project</t>
  </si>
  <si>
    <t>NO</t>
  </si>
  <si>
    <t>1.4.14</t>
  </si>
  <si>
    <t>SLIMFs - Small</t>
  </si>
  <si>
    <t>1.4.15</t>
  </si>
  <si>
    <t>SLIMFs - Low intensity</t>
  </si>
  <si>
    <t>1.4.16</t>
  </si>
  <si>
    <t xml:space="preserve">Division of FMUs </t>
  </si>
  <si>
    <t>Number</t>
  </si>
  <si>
    <t>Area</t>
  </si>
  <si>
    <t>Less than 100 ha</t>
  </si>
  <si>
    <t>see A7</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</si>
  <si>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</si>
  <si>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</si>
  <si>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</si>
  <si>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</si>
  <si>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</si>
  <si>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</si>
  <si>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</si>
  <si>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</si>
  <si>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</si>
  <si>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</si>
  <si>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</si>
  <si>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</si>
  <si>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</si>
  <si>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Conifer</t>
  </si>
  <si>
    <t>YES</t>
  </si>
  <si>
    <t>Pine</t>
  </si>
  <si>
    <t>Pinus patula</t>
  </si>
  <si>
    <t>Pinus taeda</t>
  </si>
  <si>
    <t>Pinus elliottii</t>
  </si>
  <si>
    <t>Pinus patula X elliottii</t>
  </si>
  <si>
    <t>Pinus elliottii caribbea hybrid</t>
  </si>
  <si>
    <t>Pinus gregii</t>
  </si>
  <si>
    <t>Pinus roxburghii</t>
  </si>
  <si>
    <t>Pinus techomonia</t>
  </si>
  <si>
    <t>Broadleaf</t>
  </si>
  <si>
    <t>Black wattle</t>
  </si>
  <si>
    <t>Acacia mearnsii</t>
  </si>
  <si>
    <t>Gum</t>
  </si>
  <si>
    <t>Eucalyptus cloeziana</t>
  </si>
  <si>
    <t>Eucalyptus dunnii</t>
  </si>
  <si>
    <t>Eucalyptus fasigata</t>
  </si>
  <si>
    <t>Eucalyptus macarthurii</t>
  </si>
  <si>
    <t>Eucalyptus grandis</t>
  </si>
  <si>
    <t>Eucalyptus grandis cross europhylla</t>
  </si>
  <si>
    <t>Eucalyptus maculata</t>
  </si>
  <si>
    <t>Eucalyptus urifila</t>
  </si>
  <si>
    <t>Eucalyptus nitens</t>
  </si>
  <si>
    <t>Eucalyptus saligna</t>
  </si>
  <si>
    <t>Eucalyptus smithii</t>
  </si>
  <si>
    <t>N/A to South African PEFC</t>
  </si>
  <si>
    <t xml:space="preserve">attached?  </t>
  </si>
  <si>
    <t>PEFC UK FM added to an existing FSC Certificate does not require a PA, or full assessment against all indicators, or Peer Review. Agreed with PEFC UK as UKWAS assessment has already occurred.</t>
  </si>
  <si>
    <t>Reg no 1951/003180/06</t>
  </si>
  <si>
    <t>Hlengiwe Ndlovu/Trudy Sebelebele</t>
  </si>
  <si>
    <t xml:space="preserve">P O Box 13124, Cascades 3202 </t>
  </si>
  <si>
    <t>033 347 6604</t>
  </si>
  <si>
    <t>033 347 6794</t>
  </si>
  <si>
    <t>hlengiwe.ndlovu@sappi.com/Trudy.Sebelebele@sappi.com</t>
  </si>
  <si>
    <t>www.sappi.com</t>
  </si>
  <si>
    <t>None</t>
  </si>
  <si>
    <t>Forest owner(s)</t>
  </si>
  <si>
    <t>Wood procurement organisation(s)</t>
  </si>
  <si>
    <t>Sappi Southern Africa.</t>
  </si>
  <si>
    <t>N/A</t>
  </si>
  <si>
    <t>Number of Forest Management Units/Management Units (FMU/MUs)</t>
  </si>
  <si>
    <t xml:space="preserve">FMU/MU = Area covered by Forest Management Plan </t>
  </si>
  <si>
    <t>All relevant regions (Mpumalanga and Kwa-Zulu Natal sampled in this audit)</t>
  </si>
  <si>
    <t>Refer to A7</t>
  </si>
  <si>
    <t>x deg, x min E or W - Coordinates should refer to the center of the FMU/MU.
For Groups/Multiple FMU/MUs write: "refer to A7".</t>
  </si>
  <si>
    <t>x deg, x min, N or S -  Coordinates should refer to the center of the FMU/MU.
For Groups/Multiple FMU/MU's write "refer to A7"</t>
  </si>
  <si>
    <t xml:space="preserve">1 722 CHF </t>
  </si>
  <si>
    <t>SAFAS Notification Fee:</t>
  </si>
  <si>
    <t>Industrial/Private</t>
  </si>
  <si>
    <t>All Silviculture oerations, Estate management and Transport operations</t>
  </si>
  <si>
    <t>Broad-leaved/Coniferous</t>
  </si>
  <si>
    <t xml:space="preserve">A detailed assessment for High Conservation Values (HCV) &amp; Important Conservation Areas (ICA's) has been conducted for all the SAPPI certified Plantations. A system to rank the HCV &amp; ICA areas has been developed which includes assessing biodiversity, ecosystem, RT&amp;E spp., condition basic needs, connectivity, size.  The importance of these areas is then ranked - i.e. some areas more unique/pristine/important, etc. Although protection of these areas remains the same, values are varied. In summary, this process has concluded that of the 30.27% of the certified area that is not modified (plantation), 7.01% is irreplaceable Critical Biodiversity Area (CBA) and a further 6.24% is optimal CBA. The balance of the 30.27% is made up of Ecological Support Areas (ESA), Protected Areas and Natural areas. The HCV and ICAs areas are then identified at a plantation level within this context, mapped and management plans developed.
</t>
  </si>
  <si>
    <t>Exotic</t>
  </si>
  <si>
    <t>See Product schedule</t>
  </si>
  <si>
    <t>Round wood</t>
  </si>
  <si>
    <t>Standing</t>
  </si>
  <si>
    <r>
      <t>m: 395</t>
    </r>
    <r>
      <rPr>
        <sz val="11"/>
        <rFont val="Cambria"/>
        <family val="1"/>
      </rPr>
      <t xml:space="preserve">
f: 455</t>
    </r>
  </si>
  <si>
    <t>m: 4347
f: 4346</t>
  </si>
  <si>
    <t xml:space="preserve">Division of FMU/MUs </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</si>
  <si>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</si>
  <si>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</si>
  <si>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</si>
  <si>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</si>
  <si>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</si>
  <si>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</si>
  <si>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</si>
  <si>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</si>
  <si>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</si>
  <si>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</si>
  <si>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</si>
  <si>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</si>
  <si>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</si>
  <si>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</si>
  <si>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</si>
  <si>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</si>
  <si>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see Also A15 Opening &amp; Closing Meeting Checklist</t>
  </si>
  <si>
    <t>CARs from PA</t>
  </si>
  <si>
    <t>200X.1</t>
  </si>
  <si>
    <t xml:space="preserve">Immediately on certification the group must include their PEFC COC code on all delivery notes and sales invoices issued for certified product. This will be checked at S1 audit. </t>
  </si>
  <si>
    <t>UKWAS 2.2.4</t>
  </si>
  <si>
    <t>Harvesting and timber sales documentation shall enable all timber to be traced back to the woodland of origin and all invoices and delivery notes of PEFC sales shall include the allocated chain of custody code.</t>
  </si>
  <si>
    <t>From first sale of PEFC material, to be checked at next surveillance audit.</t>
  </si>
  <si>
    <t>Open</t>
  </si>
  <si>
    <t>200X.2</t>
  </si>
  <si>
    <t>Areas and features of high conservation value have been identified and measures for their protection and enhancement have been introduced (e.g. XXX at XXX site) but a system for periodic monitoring of their condition and the effectiveness of the measures introduced has not been established.</t>
  </si>
  <si>
    <t>UKWAS 2.3.5</t>
  </si>
  <si>
    <t xml:space="preserve">For areas and features of particular significance, as identified under section 6.1.1, periodic monitoring shall be undertaken to assess the effectiveness of the measures employed to maintain or enhance these areas. </t>
  </si>
  <si>
    <t>Within 1 year, to be checked at next annual surveillance</t>
  </si>
  <si>
    <r>
      <rPr>
        <b/>
        <sz val="11"/>
        <color rgb="FF0000FF"/>
        <rFont val="Cambria"/>
        <family val="1"/>
      </rPr>
      <t>2014 S1:</t>
    </r>
    <r>
      <rPr>
        <sz val="11"/>
        <color rgb="FF0000FF"/>
        <rFont val="Cambria"/>
        <family val="1"/>
      </rPr>
      <t xml:space="preserve"> Section 3 of the FMP has been elaborated to specify intervals for monitoring different areas and features of HCV and templates have been developed to facilitate systematic collection of evidence in the field. Records selected at random provided evidence that this procedure is implemented (e.g. XXX at XXX, XXX at XXX, XXX at XXX).</t>
    </r>
  </si>
  <si>
    <t>Closed</t>
  </si>
  <si>
    <t>date xx/yy/zz</t>
  </si>
  <si>
    <t>200X.3</t>
  </si>
  <si>
    <t>Timber stacks were over 4m at XXXX. This is not compliant with current FISA guidance.</t>
  </si>
  <si>
    <t>UKWAS 4.2.1</t>
  </si>
  <si>
    <t xml:space="preserve">The group manager shall ensure that harvesting operations conform to all relevant FC forestry practice guidance </t>
  </si>
  <si>
    <r>
      <rPr>
        <b/>
        <sz val="11"/>
        <color rgb="FF0000FF"/>
        <rFont val="Cambria"/>
        <family val="1"/>
      </rPr>
      <t xml:space="preserve">2014 S1: </t>
    </r>
    <r>
      <rPr>
        <sz val="11"/>
        <color rgb="FF0000FF"/>
        <rFont val="Cambria"/>
        <family val="1"/>
      </rPr>
      <t xml:space="preserve">Site visits to XXX and XXX demonstrated that the maximum permitted height of timber stacks is still being exceeded (see photos XXX and XXX). As this minor CAR cannot be closed it has been raised to Major at S1. </t>
    </r>
  </si>
  <si>
    <t>No CARS issued at PA Stage - see 3PA para 3.10 for issues noted for checking at onsite MA Stage 2.</t>
  </si>
  <si>
    <t>CARs from MA</t>
  </si>
  <si>
    <t>2020.01</t>
  </si>
  <si>
    <t>The company uses the initials PEFC whithout a trademark</t>
  </si>
  <si>
    <t>PEFC ST 2001:2020 4.1.2</t>
  </si>
  <si>
    <t>The Company should ensure that when using the initials PEFC on letterheads, catalogues or any other promotional material, that usage complies with the latest Trademark Rules and a Logo Licence is obtained from SAFAS/PEFC.</t>
  </si>
  <si>
    <t>Certification not achieved yet. Sappi Europe, and Sappi USA have multisite chain of custody systems.  Sappi Ltd, under the leadership of it's global certification manager based in Europe has undertaken a full review of the chain of custody processes in South Africa (with the help of an external consultant) and a project has been established to develop a comprehensive CoC system for all facilities in South Africa. This CoC procedure will ensure all PEFC codes are correctly incorporated on delivery notes and sales invoices.</t>
  </si>
  <si>
    <t>Once certification is achieved, PEFC COD code will be introduced on all delivery notes and sales invoices as indicated.</t>
  </si>
  <si>
    <t>Immediately
upon certification. Information to be confirmed to SA Cert and to be checked at first surveillance audit</t>
  </si>
  <si>
    <r>
      <t xml:space="preserve">12.11.2021
</t>
    </r>
    <r>
      <rPr>
        <sz val="11"/>
        <color rgb="FF000000"/>
        <rFont val="Calibri Light"/>
        <family val="2"/>
      </rPr>
      <t>The company has not used any trademarks to date. As and when trademarks will be used, the trademark procedure will be followed to obtain written approval from the CB.</t>
    </r>
  </si>
  <si>
    <t>Delivey notes and sales invoices do not currently include the Company's PEFC code</t>
  </si>
  <si>
    <t>PEFC ST 2001:2020 7.2.1.5 (b)</t>
  </si>
  <si>
    <t>The company should include their PEFC code on all delivery notes &amp; sales invoices issued for certified timber</t>
  </si>
  <si>
    <t>Certification not achieved yet. It will be required that Sappi South Africa inform its communication department that PEFC certification has been achieved and the communication team will be required to undergo trademark training. Sappi does have a dedicated person on the communication team to manage trademark requirements.</t>
  </si>
  <si>
    <r>
      <t xml:space="preserve">With immediate effect all communication using the initials PEFC will include the trademark symbol </t>
    </r>
    <r>
      <rPr>
        <vertAlign val="superscript"/>
        <sz val="11"/>
        <color rgb="FFFF0000"/>
        <rFont val="Calibri Light"/>
        <family val="2"/>
      </rPr>
      <t>TM</t>
    </r>
    <r>
      <rPr>
        <sz val="11"/>
        <color rgb="FFFF0000"/>
        <rFont val="Calibri Light"/>
        <family val="2"/>
      </rPr>
      <t xml:space="preserve"> .  This can be achieved as Sappi has PEFC certification in Europe and North America. </t>
    </r>
  </si>
  <si>
    <r>
      <t xml:space="preserve">11.11.2021
</t>
    </r>
    <r>
      <rPr>
        <sz val="11"/>
        <color rgb="FF000000"/>
        <rFont val="Calibri Light"/>
        <family val="2"/>
      </rPr>
      <t>The company has not yet sold any material/timber under the PEFC claim. Thus, the observation stays open until sales can be verified.</t>
    </r>
    <r>
      <rPr>
        <sz val="11"/>
        <color rgb="FF000000"/>
        <rFont val="Calibri Light"/>
        <family val="2"/>
      </rPr>
      <t xml:space="preserve">
</t>
    </r>
    <r>
      <rPr>
        <b/>
        <sz val="11"/>
        <color rgb="FF000000"/>
        <rFont val="Calibri Light"/>
        <family val="2"/>
      </rPr>
      <t>11/11/2022 - delivery note seen with relvant compliant PEFC claim and code, OBS closed.</t>
    </r>
  </si>
  <si>
    <t>closed</t>
  </si>
  <si>
    <t>The company does not have a PEFC trademark license agreement with the PEFC Council or a PEFC authorised body.</t>
  </si>
  <si>
    <t>PEFC ST 2001:2020
6.2.2, SAFAS :2018, Introduction, and 
Checklist A3</t>
  </si>
  <si>
    <t>The company should enter into a license agreement with the PEFC Council or a PEFC authorised body.</t>
  </si>
  <si>
    <t>Certification in South Africa not achieved yet.  As Sappi is an International Stakeholder Member of the PEFC and has certification in Europe and the USA, it will review it's trademark license agreement with the PEFC and add the South African region if needed when certification is achieved.</t>
  </si>
  <si>
    <t>Once certification is achieved, Sappi will  include South Africa onto its current license agreement, or enter into a new license agreement with the PEFC Council or a PEFC authorised body, as required.</t>
  </si>
  <si>
    <r>
      <t xml:space="preserve">11.11.2021
</t>
    </r>
    <r>
      <rPr>
        <sz val="11"/>
        <color rgb="FF000000"/>
        <rFont val="Calibri Light"/>
        <family val="2"/>
      </rPr>
      <t xml:space="preserve">Verified signed agreement dated 18/03/2021 </t>
    </r>
  </si>
  <si>
    <t>11.11.2021</t>
  </si>
  <si>
    <t>The company does not have a written procedure for the use of the PEFC logo</t>
  </si>
  <si>
    <t>Checklist A3</t>
  </si>
  <si>
    <t>The company should have a written procedure for the use of the PEFC logo</t>
  </si>
  <si>
    <t xml:space="preserve">Certification not achieved in South Africa yet.  </t>
  </si>
  <si>
    <t>Once certification is achieved, Sappi will adapt or use its current (European) written procedure for the use of the PEFC logo.</t>
  </si>
  <si>
    <r>
      <t xml:space="preserve">11.11.2021
</t>
    </r>
    <r>
      <rPr>
        <sz val="11"/>
        <color rgb="FF000000"/>
        <rFont val="Calibri Light"/>
        <family val="2"/>
      </rPr>
      <t xml:space="preserve">Verified Sappi global trademark use procedure document COC-WI-Guide. </t>
    </r>
    <r>
      <rPr>
        <b/>
        <sz val="11"/>
        <color rgb="FF000000"/>
        <rFont val="Calibri Light"/>
        <family val="2"/>
      </rPr>
      <t>"Third-Party Forestry Certification Trademarks &amp; Logo Use Guide"</t>
    </r>
  </si>
  <si>
    <r>
      <t xml:space="preserve">3.1.4 Rooihoogte: </t>
    </r>
    <r>
      <rPr>
        <sz val="11"/>
        <color rgb="FF000000"/>
        <rFont val="Calibri"/>
        <family val="2"/>
      </rPr>
      <t xml:space="preserve">Payslips verified for silviculture contractor Mhlambanyatsi shows that deductions was more than the allowed 25% according to sectorial determenation 12.1c, Basic conditions of employment Act no 75 of 1997. The contractor is charged a flat rate by Sappi of R14.05 per day per person who stays in the village. The contract owner then charges the workers a percentage rate of 10% of the workers rate per day wich is a minimum of R17.60. The contractor also provides a "tuck-shop" to the workers and deducts the purchases end of each month irrespective of the amount. This then becomes a deduction of more than the 25% alolowable deduction from the workers. </t>
    </r>
    <r>
      <rPr>
        <sz val="11"/>
        <color rgb="FF000000"/>
        <rFont val="Calibri"/>
        <family val="2"/>
      </rPr>
      <t xml:space="preserve">
</t>
    </r>
    <r>
      <rPr>
        <b/>
        <sz val="11"/>
        <color rgb="FF000000"/>
        <rFont val="Calibri"/>
        <family val="2"/>
      </rPr>
      <t>12.11.2021</t>
    </r>
    <r>
      <rPr>
        <sz val="11"/>
        <color rgb="FF000000"/>
        <rFont val="Calibri"/>
        <family val="2"/>
      </rPr>
      <t xml:space="preserve">
Interviews and payslip verification indicated that wages are above the South African minimum wages for Forestry workers. Verified the following payslips B Mdhuli, F Sitho and S Methiso for October 2021.</t>
    </r>
    <r>
      <rPr>
        <sz val="11"/>
        <color rgb="FF000000"/>
        <rFont val="Calibri"/>
        <family val="2"/>
      </rPr>
      <t xml:space="preserve">
</t>
    </r>
    <r>
      <rPr>
        <sz val="11"/>
        <color rgb="FFFF0000"/>
        <rFont val="Calibri"/>
        <family val="2"/>
      </rPr>
      <t>However, the payslip for Mr T Nkosi showed a total deduction for a load of R1430.00 and an income of R4227.00 This is a deduction of 33% and the allowable total is 25%. Thus not complying. This is a re-occuring non-compliance and thus upgraded to Major</t>
    </r>
    <r>
      <rPr>
        <sz val="11"/>
        <color rgb="FF000000"/>
        <rFont val="Calibri"/>
        <family val="2"/>
      </rPr>
      <t xml:space="preserve"> </t>
    </r>
  </si>
  <si>
    <t>3.1.4</t>
  </si>
  <si>
    <t>The company shall ensure that all wages comply with national legislation.</t>
  </si>
  <si>
    <t>Deductions from salaries including for accommodation or expenditure at "tuck-shops" are not within the legal limits as set out in the Basic Conditions of Employment Act, Sectoral Determination. The deduction on accommodation is more than 10% or the contractor rate for accommodation exceeds the Sappi rate, which means the contractor is making a profit. A deduction of more than 25% was also found when including tuck shop deductions, which is legally non-compliant. A full independent audit to check pay and deductions of all contractors operating in Mpumalanga has been undertaken to see the extent of this nonconformance.  It will also be checked for all contractors in KZN.  Corrective action will be implemented once the extent of the problem has been determined.</t>
  </si>
  <si>
    <t>A directive will be communicated with all contractors informing them of the legal requirements of the Basic Conditions of Employment Act No 75 of 1997.  Amendments will be made to existing contracts where required.</t>
  </si>
  <si>
    <t>Within 3 months of the finalisation date of this report</t>
  </si>
  <si>
    <t xml:space="preserve">15/12/2020 - Company supplied a letter from the General Manager Forests Mpumalanga to Mhlambanyathi Group dated 09 November 2020 instructing them not to exceed the 25% deduction for tuck shop purchases. Also included was a payslip and demonstrating no deductions over 25% was made.
10/06/22 - Evidence submitted on 3/6/22. 12 examples of Contracts and Payslips, no deductions more than 25%. Record of Sjonajona  March 2022 safety Meeting 2022/04/06 including section 5. Basic Conditions of Employment Act compliance. Outlined the creation of new contracts and payslip checks after payroll run at end of Feb 2022. Same included in Camelot South Safety Presentation March 22.
Internal Audit Reports for Timbermech, SOS &amp; GBR include section 1.2.2 Assessment of HR system is fully compliant for re-numeration procedures. </t>
  </si>
  <si>
    <r>
      <t xml:space="preserve">4.2 Rooihoogte and Montrose; </t>
    </r>
    <r>
      <rPr>
        <sz val="11"/>
        <color rgb="FF000000"/>
        <rFont val="Calibri Light"/>
        <family val="2"/>
      </rPr>
      <t>It was noted at two separate villages, namely Rooihoogte FMU Bhudlweni Village and Twelo FMU Montrose Village that raw sewrage was overflowing from the septic tank</t>
    </r>
  </si>
  <si>
    <t>Appendix 2 no.18 Housing standards</t>
  </si>
  <si>
    <t>Appropriate refuse and sewrage disposal</t>
  </si>
  <si>
    <t>Many of the Sappi plantation villages are old with aging infrastructure.  Sappi has undertaken a survey of all sewage systems in forestry villages in Mpumalanga to determine the extent of the problem. In consultation with the Provincial authorities and the authorising catchment management agency, Sappi has embarked on a planned schedule to replace leaking systems with new modular sewage treatment plants and  maintain all other existing systems.  The plan is phased due to high costs of the new modular plants.</t>
  </si>
  <si>
    <t xml:space="preserve">Immediate action includes the closing of the system to further input and the cleaning of the overloaded drains. Sludge will be removed  with a honeysucker and disposed of at a registered site. No further waste will be discharge into the drains until the issues have been identified and rectified. If the system requires a significant upgrade, this will be done before the current financial year end. </t>
  </si>
  <si>
    <t>Precondition - to be closed before a Certificate can be issued.</t>
  </si>
  <si>
    <t xml:space="preserve">15/12/2020 - Company supplied invoices and a photo for work completed on the sewptic tanks:
Twello Montrose village sewage outflow:
It was found that there is no outflow system for the sewage here and that a septic tank should be cleared out regularly (probably monthly) to ensure there is no outflow. This system will be upgraded, but in the interim the septic tank is being monitored and sucked clean at required intervals to prevent outflow. Proof of cleaning of the septic tank by Tankman, invoice no. IN103099 dated 27/10/2020.
Rooihoogte village:
The invoice for clearing out of the septic tank at the Rooihoogte village by MPU Plants seen. Invoice no. 0605 dated 23/10/2020. It was found that where the sewage was, the elbow of the pipe was damaged, this has been replaced. Proof seen by photo supplied. </t>
  </si>
  <si>
    <t>15.12.2020</t>
  </si>
  <si>
    <t>CARS from S1</t>
  </si>
  <si>
    <t>CARs from S1</t>
  </si>
  <si>
    <t>Although procedures for spillages were in place, no point for refuelling had been identified at XXX, where fuel tanks were being moved with the harvesting operation and placed on uneven and soft  ground over deep peat and groundwater resources. At XXX, a mechanical roller was leaking hydraulic oil unchecked.</t>
  </si>
  <si>
    <t>UKWAS 5.5.3</t>
  </si>
  <si>
    <t>The group manager shall ensure that plans and equipment shall be in place to deal with accidental spillages.</t>
  </si>
  <si>
    <t>2015 S2:</t>
  </si>
  <si>
    <t>2021.01</t>
  </si>
  <si>
    <r>
      <rPr>
        <b/>
        <sz val="11"/>
        <color rgb="FF000000"/>
        <rFont val="Calibri Light"/>
        <family val="2"/>
      </rPr>
      <t>Inkwazi:</t>
    </r>
    <r>
      <rPr>
        <sz val="11"/>
        <color rgb="FF000000"/>
        <rFont val="Calibri Light"/>
        <family val="2"/>
      </rPr>
      <t xml:space="preserve">  The chemical store were inspected and stock take records were verified. Dates of chemicals received and dates of reconcileation of stocks does not tie up. Reconcileation dates on the control sheets are before the actual chemical received dates and 1 x 20lt container of chemical could not be accounted for. </t>
    </r>
  </si>
  <si>
    <t>6.2.1</t>
  </si>
  <si>
    <t>The company shall ensure that Storage of hazardous materials and chemicals (including all fuels, pesticides,
herbicides and fertilisers) is in accordance with legislation and best practice.</t>
  </si>
  <si>
    <t>The chemical store at Glenthorpe was audited and it was found that there was no balance sheet in the chemical store. The only sheet found was one on the amount of chemical containers that are empty, however the chemicals counted included all containers in the store including full containers or half full containers. The only illustration of the amount of chemical used was with the forester in his office, which was signed off monthly. AIMS will be able to indicate the amount of chemical that is used per compartment, however it is critical that the sign in and out of chemicals is understood within the store and controlled on a daily basis, so chemicals use is also traceable.  This means that another balance sheet will need to be introduced and staff trained on it.</t>
  </si>
  <si>
    <t>Sappi will buy all stock for chemical operations - Sappi receives a better price on chemicals than contractors due to payment terms and conditions. The Management Forester will from now on issue and complete the balancing of  the chemical register on a daily basis. The FM will on a monthly basis check, balance and counter sign stock registers. Daily issuing and balancing of stock will be on a separate chemical register (balance sheet) for each chemical. Empty container registers will be separated from the stock register. The management Forester will be trained on this method and the contractors informed.</t>
  </si>
  <si>
    <t>Within 12 months of finalisation of report</t>
  </si>
  <si>
    <t xml:space="preserve">The new stock register was already sent on 11/11/21 with the guidelines and already implemented on the plantation. </t>
  </si>
  <si>
    <t>2021.02</t>
  </si>
  <si>
    <r>
      <rPr>
        <b/>
        <sz val="12"/>
        <color rgb="FF000000"/>
        <rFont val="Calibri"/>
        <family val="2"/>
      </rPr>
      <t>Inkwazi:</t>
    </r>
    <r>
      <rPr>
        <sz val="12"/>
        <color rgb="FF000000"/>
        <rFont val="Calibri"/>
        <family val="2"/>
      </rPr>
      <t xml:space="preserve">The following workers contract agreements were verified from Kalah Forestry (Pty) Ltd. contractors: N Dludlu, K Dlamini, T Nkosi and T Mahlalela. </t>
    </r>
    <r>
      <rPr>
        <b/>
        <sz val="12"/>
        <color rgb="FF000000"/>
        <rFont val="Calibri"/>
        <family val="2"/>
      </rPr>
      <t>Non of these contracts included Family Responsibility/Paternity Leave as required by the latest Basic Conditions of employments act 75 of 1997. Section 27 "Family responsibility Leave"</t>
    </r>
  </si>
  <si>
    <t>3.1.1</t>
  </si>
  <si>
    <t xml:space="preserve">Forest owners and managers shall take responsibility for ensuring compliance with labour legislation. </t>
  </si>
  <si>
    <t>The issue was identified and a directive was sent to all contractors to ensure that they comply with the Basic Conditions of Employment Act No 75 of 1997. Issues with some payslips were identified during internal Legal Compliance Audits but the close out of the findings was not sufficient</t>
  </si>
  <si>
    <t xml:space="preserve">To ensure that our contractors comply with the Basic Conditions of Employment Act No 75 of 1997 the following actions will be implemented:
1. A new Directive specifying the requirement with regards to Payslips and subtractions will be sent to all contractors
2. Findings from the Internal (Sappi) Legal Compliance Audits will be managed on Plantation safety meetings by the Forestry and Harvesting Manager. Ensuring that timelines specified during the audits to close out findings are adhered to.
3. Safety Managers to monitor the process to ensure that all findings are addressed timeously.
</t>
  </si>
  <si>
    <t>11/11/22 - evidence provided to SA Cert by SAPPI via email to demonstrate compliant contracts for all examples.</t>
  </si>
  <si>
    <t>At the Clan nursery chemical store it was not possible to reconcile the pesticide stocks as there were two accounting books running and the figures did not tally with the stock in the store at the time of audit. This is a repetition of the same issue (different nursery) from the previous audit, hence Major.</t>
  </si>
  <si>
    <t>The company shall ensure storage of hazardous materials and chemicals (including all fuels, pesticides,
herbicides and fertilisers) is in accordance with legislation and best practice.
V
Inspect chemical stores or field sites for:
- Emergency procedure
- PPE requirements
- Soap and water and/or eyewash
- Measures for prevention, containment or mitigation of spillages
- Evidence of training of workers.
- The Material Safety Data Sheet for all chemicals.
- Refer to MSDS for specific requirements for each chemical pesticides.</t>
  </si>
  <si>
    <t xml:space="preserve">Lack of training: In terms of receiving and dispensing of chemicals and the importance of recording all chemicals on the stock control sheet. Poor oversight by Nursery Manager in ensuring that chemical storeman complies with all regulations set on the FSC/PEFC audit. </t>
  </si>
  <si>
    <t>Management has appointed a new chemical storeman to ensure that all stocks are recorded on the stock control sheet. The new appointee has been trained in Chemical handling, application and storage. Nursery Manager has further put extra control measures in place. 1 stock take to be done weekly with management sign-off. 2. Controlled access only one person is responsible for receiving and dispensing chemicals. 3.Management to verify physical counts on a quarterly basis.</t>
  </si>
  <si>
    <r>
      <rPr>
        <b/>
        <sz val="14"/>
        <color rgb="FF000000"/>
        <rFont val="Calibri Light"/>
        <family val="2"/>
      </rPr>
      <t>SJ</t>
    </r>
    <r>
      <rPr>
        <sz val="14"/>
        <color rgb="FF000000"/>
        <rFont val="Calibri Light"/>
        <family val="2"/>
      </rPr>
      <t>: The SAPPI management has appointed Hazardous chemical substance coordinators for all the tree nurseries with specific responsibility to ensure compliance to the Occupational health &amp; Safety Act , 85 of 1993 of South Africa.The company has also put in place a routine stock control system that takes place in a weekly basis as seen in the Stock control Forms for 4 nurseries for diferent dates. The company has also put in place a procedure for storage, handling and disposal of chemicals.</t>
    </r>
  </si>
  <si>
    <t>03/052023</t>
  </si>
  <si>
    <t>The organisation does not have a functioning system for provision of hard hats to staff and visitors that ensures that receipt of the hard hat is recorded, the issue date is known and the date when the helmet must be replaced is known and acted on. This was evidenced during site visits on day 1, and in the Zululand and Bulwer offices and confirmed through interview with the Corporate risk manager. Dates on helmets of various makes and colours ranged from 2006 through 2012, 2016 and 2020 and 2021.</t>
  </si>
  <si>
    <t>3.2.5</t>
  </si>
  <si>
    <t>Workers have personal protective equipment appropriate to their assigned tasks.
V
Where the risk assessment required in 3.2.1 has identified the need, PPE is used by workers on the relevant tasks.
Evidence that PPE has been issued to workers.
Evidence of PPE being correctly used.</t>
  </si>
  <si>
    <t>No procedure existed, proof of issue of PPE unavailable, helmets that were expired was used.</t>
  </si>
  <si>
    <t>Procedure to be drafted. Memo to be shared with Sappi and Contracting staff. Sappi expired helmets to be recalled and destroyed. Sappi new helmets to be issued and recorded.</t>
  </si>
  <si>
    <r>
      <rPr>
        <b/>
        <sz val="14"/>
        <color rgb="FF000000"/>
        <rFont val="Calibri Light"/>
        <family val="2"/>
      </rPr>
      <t>SJ:</t>
    </r>
    <r>
      <rPr>
        <sz val="14"/>
        <color rgb="FF000000"/>
        <rFont val="Calibri Light"/>
        <family val="2"/>
      </rPr>
      <t xml:space="preserve"> SAPPI has put in place a PPE  issue and control procedure SB1doc009 version 2.0 dated 8/12/2022 which guides the issuance of PPE to staff and visitors requiring the recording of the issue date and indicating the date of helmet  replacement as 2 years.The area risk managers for KZN and MPU have issued memos informing all staff of the SA finding and the action taken for SAPPI to close the CAR. Registers for issuance of hard hats to all relevant departmental/district heads in KZN and MPU indicating the date, quantity and type of helmet by colour signed for by each of them was shared with the auditor. Records of hard hats issued to individual team members for 12 departments were also shared with the auditor. </t>
    </r>
  </si>
  <si>
    <t>On a manual harvesting site at Windy Hill there was a harvesting squad of 36 people working. The contract started in August 2022 and is due to finish in December 2022, although there was a short break. Therefore the site is a more than 30 days site requiring sanitation facilities as per SAPPI Sanitation Policy and Procedure. The sanitation arrangements consisted of spade/trowel, which is not compliant with SAPPIs own policy. This was the only incidence of this type of non-conformance across 9 worksites.</t>
  </si>
  <si>
    <t>3.2.2</t>
  </si>
  <si>
    <t>The company shall ensure that there are procedures for working safely.
V
Corporates and Owner managers: Documented safe operating procedures are
available for all hazardous operations.</t>
  </si>
  <si>
    <t xml:space="preserve">Policy not followed as required </t>
  </si>
  <si>
    <t>Policy to be revised with all internal stakeholders, Additionally this topic has been escalated to Forestry South Africa to review and provide input across forestry sector.</t>
  </si>
  <si>
    <t>Sappi internal company policy on Sanitation has been revised around infield ablutions and time frames and the matter has been sent off for further investigation and mitigation with FSA (Forstry South Africa). No non-conformance was noted at any of the operational sites visited during audit, which included two harvesting operations, one planting operation, one slashing operation and one mulching operation.</t>
  </si>
  <si>
    <t>The SAPPI IPM system and documentation suite includes an excel file which has several tabs of checklists which Managers are required to complete as part of planning and implementing pesticide operations. At two offices - Bulwer and Clan - there was evidence from interviews and records audit of staff not completing all the required checklists. This did not result in any wider/deeper non-conformity against the FSC standard per se, from the samples chosen, but it is not compliant with SAPPIs own IPM and training.
At 2 offices - Bulwer and Clan, under interview, 3 staff members who are involved in planning and implementing pesticide operations were not able to explain the IPM systems fully. There was some confusion over the chronology and requirement of which checklists to fill out when, what pesticides to choose and why, and some detailed content of ESRAs was not fully understood. Whilst the audit team have seen comprehensive evidence of IPM and ESRA and system training, and refresher training and Tech Alerts, the training has not proved effective for some staff.</t>
  </si>
  <si>
    <t>6.2.4</t>
  </si>
  <si>
    <r>
      <t xml:space="preserve">The company shall ensure that it has implemented an IPM system such that its Integrated pest management, including silvicultural systems, lead to more efficient use of chemicals
V
</t>
    </r>
    <r>
      <rPr>
        <b/>
        <sz val="11"/>
        <color rgb="FF000000"/>
        <rFont val="Calibri Light"/>
        <family val="2"/>
      </rPr>
      <t>Documented integrated pest management (IPM) programmes and evidence of implementation.</t>
    </r>
  </si>
  <si>
    <t>The silviculture documents that were not consistent relates to that of the FSC Pesticide Policy and not to to the overall IPM strategy in Sappi (with specific reference to ESRA's). Throughout the plantations, silviculture documents were consistently completed (although not all the ESRA's reference sheets) that document chemical use and measures to monitor chemical use or consider IPM in terms of other means, such as manual weeding through slashing instead of chemical weeding. In terms of Pest and Diseases, documents are also in place and were provided that indicate thresholds of pest and diseases and the type of interventions required when. The AIMS system and Job instructions on which use is logged is central and was demonstrated to be used throughout. Although silviculture inspections sheets did not include ESRA reference throughout, it did include IPM supporting checks throughout. In terms of PEFC, IPM can be demonstrated as documented and so too evidence of implementation.</t>
  </si>
  <si>
    <t xml:space="preserve">The corrective action will include the comprehensive training of staff and contractors on the FSC Pesticide Policy and the consistent use and implementation of the ESRA updated inspection sheets throughout silviculture operations. Training will include the completion of the ESRA silviculture sheets in addition to other silviculture IPM measures already in place. Silviculture audits will need to ensure that the ESRA inclusive inspection sheets are also used. </t>
  </si>
  <si>
    <t>Various examples of completed checklists seen during audit eg for operations in Lothair W17, Hlelo W34b. Training on IPM had also been undertaken over the past year - training content and list of attendees seen, including for Bulwer and Clan, and managers interviewed during audit showed very good knowledge of requirements.</t>
  </si>
  <si>
    <t>The safety incident reporting system was audited at 2 offices - Bulwer and Clan. Two recent incidents were investigated by comparing the entries in the SAPPI corporate software systems, and data and evidence provided under interview and received from the relevant contractors. Both situations revealed a lack of a full narrative on the injuries, time lost and extent of the case, resulting in under-reporting of the accident in the corporate stats. The corporate systems did however show records of accidents, incidents and near-misses which were compliant, therefore this CAR is graded as a Minor.</t>
  </si>
  <si>
    <t>3.2.6</t>
  </si>
  <si>
    <t>The Company shall ensure that past incidents are recorded, trends examined and safety practices adjusted to avoid recurrence.
Not applicable to Family Forestry
V
Documented evidence of accident/injury investigations.
Reportable injury related incidents* are recorded and investigated as required by the Occupational Health And Safety Act (No. 85 of 1993).
Records are maintained of reportable injuries* so as to relate this to the effectiveness of personal protective clothing and training.
Corporates: Recorded safety statistics. There is evidence for changes in practice in response to statistics.
Owner managers: Describe the measures taken to improve safety performance</t>
  </si>
  <si>
    <t xml:space="preserve">Procedure Not followed </t>
  </si>
  <si>
    <t xml:space="preserve">Memo to be drafted regarding accuracy of reporting ,  Group Incident Procedure to be uploaded to RMS , Procedure to be shared . Sappi forests are audited Annually by KPMG on incident statistics which include  reported Statistics , manhours and injuries areas this will ensure accuracy of incident statistics </t>
  </si>
  <si>
    <t xml:space="preserve">Memo on safety stat reporting – Incident management, updated procedure (email to all forest users and updated doc CSS_23_PRO01) and KPMG audit – interim issues logs Q1-Q3  all seen, confirming improvements in procedures.  All accidents and incidents are recorded  including  near misses within 12 hours of the  incident occuring.
Monthly Management meetings include all safety stats and the accident , incidents and near miss trends are discussed , root causes analyzed and interventions implemented 
Auditor verified over 200 incidents, accidents and near misses as recorded in the last 12 months across the certified area. No  fatal / serious in FMUs being audited and across the whole certificate 0 fatalities and 20 lost time injuries. 
All recordings had been investigated with root cause and mitigations. Auditor cross referenced all first aid incidents as well as staff interviews with stated accidents and near misses and found no missing information </t>
  </si>
  <si>
    <t>Local and Corporate stakeholder engagement files were audited at Richards Bay, Bulwer and Clan offices. In all three offices there was a mismatch between the local files and information held, and the records being entered onto the corporate software systems as required under SAPPIs policy and procedures. The local file systems and excel files were described by some staff as "legacy" and being phased out but still included open cases which were not present on the central systems.</t>
  </si>
  <si>
    <t>2.2.1</t>
  </si>
  <si>
    <t>The company shall esnure that there is evidence of ongoing stakeholder engagement.
V
Current list of stakeholders.
It should be determined:
-if the forest managers and staff know their neighbours and other stakeholders.
-if the stakeholders know the forest manager or representative of the organization.
-the manager should know what influence each stakeholder or neighbour has on their plantation management and vice versa.
Corporates: Documented records of ongoing engagement.</t>
  </si>
  <si>
    <t>Corporate Register not regularly updated with steps taken to address complaints. This led to a misalignment of information captured in local files and coporate Register.</t>
  </si>
  <si>
    <t>The corporate Register to be updated regularly with steps taken to address complaints. This will ensure consistency between the filing systems.</t>
  </si>
  <si>
    <t>Corporate register seen to be updated and no anomalies noted during S3 audit. Confirmed that phasing out of 'legacy files' from local system has been completed and no such occurrence noted at S3 audit.</t>
  </si>
  <si>
    <t>CARS from S3</t>
  </si>
  <si>
    <t>Lothair road maintenance plan BP2023 included 'fix stream crossing at M-Block Boundary of L&amp;M Block', with a note to start in July 2023 and a planned completion date of September 2023. No completion date had been recorded in the plan to confirm that work had been undertaken. No non-compliance noted as it was possible to evidence completion via scrutiny of invoices which confirmed that the work had been completed in September 2023; however as the road maintenance plan, which tracks progress, had not been updated
The Organisation should ensure that development, maintenance and use of infrastructure as well as transport activities are managed to protect environmental values and withstand the impacts of flooding</t>
  </si>
  <si>
    <t>4.1.3</t>
  </si>
  <si>
    <t xml:space="preserve">S4 Nov 2024  Sappi deviations report completed 8/12/23 and deviation signed off as complete 9/9/24 - Lothair road maintenance plan BP2023 Spreadsheet and action log updated with progress for work completed  - dated 9/9/24. Roads maintenance plans checked during S4 audit and seen to be kept up to date </t>
  </si>
  <si>
    <t>CARS from S4</t>
  </si>
  <si>
    <t>NONE</t>
  </si>
  <si>
    <t>.</t>
  </si>
  <si>
    <t>1. Summary</t>
  </si>
  <si>
    <t>Meeting title</t>
  </si>
  <si>
    <t>FSC/PEFC audit - opening meeting</t>
  </si>
  <si>
    <t>Additional attendees sitting in Mogobeng Boardroom with A Horne:</t>
  </si>
  <si>
    <t>Mark Barnardo</t>
  </si>
  <si>
    <t>Attended participants</t>
  </si>
  <si>
    <t>Trudy Sebelebele</t>
  </si>
  <si>
    <t>Start time</t>
  </si>
  <si>
    <t>22/11/09, 13:19:59</t>
  </si>
  <si>
    <t>Axel Jooste</t>
  </si>
  <si>
    <t>End time</t>
  </si>
  <si>
    <t>22/11/09, 13:59:19</t>
  </si>
  <si>
    <t>Jabulani Hlophe</t>
  </si>
  <si>
    <t>Meeting duration</t>
  </si>
  <si>
    <t>39m 20s</t>
  </si>
  <si>
    <t>Kehly-Ann Jansen</t>
  </si>
  <si>
    <t>Average attendance time</t>
  </si>
  <si>
    <t>20m 55s</t>
  </si>
  <si>
    <t>2. Participants</t>
  </si>
  <si>
    <t>First join</t>
  </si>
  <si>
    <t>Last leave</t>
  </si>
  <si>
    <t>In-meeting duration</t>
  </si>
  <si>
    <t>Email</t>
  </si>
  <si>
    <t>Participant ID (UPN)</t>
  </si>
  <si>
    <t>Role</t>
  </si>
  <si>
    <t>Mthiyane, Nathaniel</t>
  </si>
  <si>
    <t>22/11/09, 13:20:04</t>
  </si>
  <si>
    <t>22/11/09, 13:49:17</t>
  </si>
  <si>
    <t>29m 12s</t>
  </si>
  <si>
    <t>Nathaniel.Mthiyane@sappi.com</t>
  </si>
  <si>
    <t>Presenter</t>
  </si>
  <si>
    <t>Montoedi, Tshepang</t>
  </si>
  <si>
    <t>22/11/09, 13:20:28</t>
  </si>
  <si>
    <t>22/11/09, 13:49:18</t>
  </si>
  <si>
    <t>28m 50s</t>
  </si>
  <si>
    <t>Tshepang.Montoedi@sappi.com</t>
  </si>
  <si>
    <t>Pettersson, Ashleigh</t>
  </si>
  <si>
    <t>22/11/09, 13:21:07</t>
  </si>
  <si>
    <t>22/11/09, 13:52:48</t>
  </si>
  <si>
    <t>31m 40s</t>
  </si>
  <si>
    <t>Ashleigh.Pettersson@sappi.com</t>
  </si>
  <si>
    <t>Ndlovu, Zakhele</t>
  </si>
  <si>
    <t>22/11/09, 13:25:22</t>
  </si>
  <si>
    <t>22/11/09, 13:49:14</t>
  </si>
  <si>
    <t>23m 51s</t>
  </si>
  <si>
    <t>Zakhele.Ndlovu@sappi.com</t>
  </si>
  <si>
    <t>Van Der Merwe, Tanja</t>
  </si>
  <si>
    <t>22/11/09, 13:26:33</t>
  </si>
  <si>
    <t>22/11/09, 13:49:24</t>
  </si>
  <si>
    <t>22m 51s</t>
  </si>
  <si>
    <t>Tanja.VanDerMerwe@sappi.com</t>
  </si>
  <si>
    <t>Horne, Amanda</t>
  </si>
  <si>
    <t>22/11/09, 13:26:40</t>
  </si>
  <si>
    <t>22/11/09, 13:49:13</t>
  </si>
  <si>
    <t>22m 32s</t>
  </si>
  <si>
    <t>Organizer</t>
  </si>
  <si>
    <t>Jacobs, Schalk</t>
  </si>
  <si>
    <t>22/11/09, 13:26:53</t>
  </si>
  <si>
    <t>22/11/09, 13:49:15</t>
  </si>
  <si>
    <t>22m 21s</t>
  </si>
  <si>
    <t>Schalk.Jacobs@sappi.com</t>
  </si>
  <si>
    <t>Horrell, Ian</t>
  </si>
  <si>
    <t>22/11/09, 13:27:35</t>
  </si>
  <si>
    <t>21m 42s</t>
  </si>
  <si>
    <t>Ian.Horrell@sappi.com</t>
  </si>
  <si>
    <t>van Wyk, Louise</t>
  </si>
  <si>
    <t>22/11/09, 13:27:46</t>
  </si>
  <si>
    <t>22/11/09, 13:49:23</t>
  </si>
  <si>
    <t>21m 36s</t>
  </si>
  <si>
    <t>Louise.vanWyk@sappi.com</t>
  </si>
  <si>
    <t>Thistle, Alan</t>
  </si>
  <si>
    <t>22/11/09, 13:28:29</t>
  </si>
  <si>
    <t>22/11/09, 13:47:22</t>
  </si>
  <si>
    <t>18m 52s</t>
  </si>
  <si>
    <t>Alan.Thistle@sappi.com</t>
  </si>
  <si>
    <t>Severinus Jembe</t>
  </si>
  <si>
    <t>22/11/09, 13:28:48</t>
  </si>
  <si>
    <t>20m 24s</t>
  </si>
  <si>
    <t>sjembe@soilassociation.org</t>
  </si>
  <si>
    <t>Rob Shaw</t>
  </si>
  <si>
    <t>22/11/09, 13:29:04</t>
  </si>
  <si>
    <t>20m 11s</t>
  </si>
  <si>
    <t>rshaw@soilassociation.org</t>
  </si>
  <si>
    <t>Bhengu, Nonhlanhla</t>
  </si>
  <si>
    <t>22/11/09, 13:29:24</t>
  </si>
  <si>
    <t>22/11/09, 13:50:38</t>
  </si>
  <si>
    <t>21m 14s</t>
  </si>
  <si>
    <t>Nonhlanhla.Bhengu@sappi.com</t>
  </si>
  <si>
    <t>Khumalo, Philani</t>
  </si>
  <si>
    <t>22/11/09, 13:29:28</t>
  </si>
  <si>
    <t>22/11/09, 13:49:12</t>
  </si>
  <si>
    <t>19m 43s</t>
  </si>
  <si>
    <t>Philani.Khumalo@sappi.com</t>
  </si>
  <si>
    <t>Ndlovu, Hlengiwe</t>
  </si>
  <si>
    <t>22/11/09, 13:30:04</t>
  </si>
  <si>
    <t>19m 13s</t>
  </si>
  <si>
    <t>Hlengiwe.Ndlovu@sappi.com</t>
  </si>
  <si>
    <t>Hlengiwe.Ndlovu@SAPPI.com</t>
  </si>
  <si>
    <t>Devanarayan, Sanveer</t>
  </si>
  <si>
    <t>22/11/09, 13:30:36</t>
  </si>
  <si>
    <t>22/11/09, 13:47:36</t>
  </si>
  <si>
    <t>16m 59s</t>
  </si>
  <si>
    <t>Sanveer.Devanarayan@sappi.com</t>
  </si>
  <si>
    <t>Sanveer.Devanarayan@SAPPI.COM</t>
  </si>
  <si>
    <t>Zimbodza, Nyasha</t>
  </si>
  <si>
    <t>22/11/09, 13:31:36</t>
  </si>
  <si>
    <t>17m 38s</t>
  </si>
  <si>
    <t>Nyasha.Zimbodza@sappi.com</t>
  </si>
  <si>
    <t>Nkgapela, Matome</t>
  </si>
  <si>
    <t>22/11/09, 13:31:52</t>
  </si>
  <si>
    <t>17m 22s</t>
  </si>
  <si>
    <t>Matome.Nkgapela@sappi.com</t>
  </si>
  <si>
    <t>Ngubane, Noncedo</t>
  </si>
  <si>
    <t>22/11/09, 13:32:44</t>
  </si>
  <si>
    <t>26m 35s</t>
  </si>
  <si>
    <t>Noncedo.Ngubane@sappi.com</t>
  </si>
  <si>
    <t>Noncedo.Ngubane@SAPPI.COM</t>
  </si>
  <si>
    <t>Wilkinson, Dale</t>
  </si>
  <si>
    <t>22/11/09, 13:33:50</t>
  </si>
  <si>
    <t>22/11/09, 13:49:35</t>
  </si>
  <si>
    <t>15m 45s</t>
  </si>
  <si>
    <t>Dale.Wilkinson@sappi.com</t>
  </si>
  <si>
    <t>Ngcamu, Buke</t>
  </si>
  <si>
    <t>22/11/09, 13:37:41</t>
  </si>
  <si>
    <t>22/11/09, 13:49:20</t>
  </si>
  <si>
    <t>11m 39s</t>
  </si>
  <si>
    <t>Buke.Ngcamu@sappi.com</t>
  </si>
  <si>
    <t>buke.ngcamu@SAPPI.COM</t>
  </si>
  <si>
    <t>Zondi, Wendy</t>
  </si>
  <si>
    <t>22/11/09, 13:39:26</t>
  </si>
  <si>
    <t>22/11/09, 13:49:25</t>
  </si>
  <si>
    <t>9m 58s</t>
  </si>
  <si>
    <t>Wendy.Zondi@sappi.com</t>
  </si>
  <si>
    <t>3. In-Meeting activities</t>
  </si>
  <si>
    <t>Join time</t>
  </si>
  <si>
    <t>Leave time</t>
  </si>
  <si>
    <t>Duration</t>
  </si>
  <si>
    <t>FSC/PEFC audit - closing meeting</t>
  </si>
  <si>
    <t>Additional paticipants sitting in Mogobeng boardroom with A Horne</t>
  </si>
  <si>
    <t>Auditors:</t>
  </si>
  <si>
    <t>Rob Shaw, Severinus Jembe, Ryan Connoly</t>
  </si>
  <si>
    <t>22/11/18, 10:25:50</t>
  </si>
  <si>
    <t xml:space="preserve">Sappi: </t>
  </si>
  <si>
    <t>Mark Barnardo, Axel Jooste, Sanveer Devanarayan,</t>
  </si>
  <si>
    <t>22/11/18, 11:14:42</t>
  </si>
  <si>
    <t xml:space="preserve">Hloni, Nkomo, Jabulani Hlophe, Kehly-Ann Jansen, </t>
  </si>
  <si>
    <t>48m 52s</t>
  </si>
  <si>
    <t>Hlengiwe Ndlovu, Trudy Sebelebele, Giovanni Sale,</t>
  </si>
  <si>
    <t>40m 45s</t>
  </si>
  <si>
    <t>Malinee Dayanand, Wynand de Swardt</t>
  </si>
  <si>
    <t>22/11/18, 10:25:52</t>
  </si>
  <si>
    <t>22/11/18, 11:14:35</t>
  </si>
  <si>
    <t>47m 33s</t>
  </si>
  <si>
    <t>22/11/18, 10:26:11</t>
  </si>
  <si>
    <t>22/11/18, 11:14:31</t>
  </si>
  <si>
    <t>48m 20s</t>
  </si>
  <si>
    <t>Roothman, Duane</t>
  </si>
  <si>
    <t>22/11/18, 10:26:22</t>
  </si>
  <si>
    <t>22/11/18, 11:14:27</t>
  </si>
  <si>
    <t>48m 4s</t>
  </si>
  <si>
    <t>Duane.Roothman@Sappi.com</t>
  </si>
  <si>
    <t>22/11/18, 10:26:31</t>
  </si>
  <si>
    <t>22/11/18, 11:14:39</t>
  </si>
  <si>
    <t>48m 7s</t>
  </si>
  <si>
    <t>22/11/18, 10:27:41</t>
  </si>
  <si>
    <t>22/11/18, 10:31:51</t>
  </si>
  <si>
    <t>4m 10s</t>
  </si>
  <si>
    <t>22/11/18, 10:27:49</t>
  </si>
  <si>
    <t>22/11/18, 11:14:37</t>
  </si>
  <si>
    <t>46m 48s</t>
  </si>
  <si>
    <t>Maringa, Patrick</t>
  </si>
  <si>
    <t>22/11/18, 10:27:52</t>
  </si>
  <si>
    <t>22/11/18, 11:14:41</t>
  </si>
  <si>
    <t>Patrick.Maringa@sappi.com</t>
  </si>
  <si>
    <t>Machaka, Tebatjo</t>
  </si>
  <si>
    <t>22/11/18, 10:28:02</t>
  </si>
  <si>
    <t>46m 38s</t>
  </si>
  <si>
    <t>Tebatjo.Machaka@sappi.com</t>
  </si>
  <si>
    <t>Tebatjo.Machaka@SAPPI.COM</t>
  </si>
  <si>
    <t>22/11/18, 10:28:11</t>
  </si>
  <si>
    <t>46m 26s</t>
  </si>
  <si>
    <t>22/11/18, 10:28:16</t>
  </si>
  <si>
    <t>46m 25s</t>
  </si>
  <si>
    <t>22/11/18, 10:28:37</t>
  </si>
  <si>
    <t>22/11/18, 11:14:36</t>
  </si>
  <si>
    <t>45m 59s</t>
  </si>
  <si>
    <t>22/11/18, 10:29:15</t>
  </si>
  <si>
    <t>22/11/18, 11:14:34</t>
  </si>
  <si>
    <t>45m 19s</t>
  </si>
  <si>
    <t>Nkosi, Sandile</t>
  </si>
  <si>
    <t>22/11/18, 10:29:23</t>
  </si>
  <si>
    <t>45m 12s</t>
  </si>
  <si>
    <t>Sandile.Nkosi@sappi.com</t>
  </si>
  <si>
    <t>Sandile.Nkosi@SAPPI.COM</t>
  </si>
  <si>
    <t>22/11/18, 10:29:44</t>
  </si>
  <si>
    <t>22/11/18, 11:14:30</t>
  </si>
  <si>
    <t>44m 46s</t>
  </si>
  <si>
    <t>De Kock, Martin</t>
  </si>
  <si>
    <t>22/11/18, 10:30:02</t>
  </si>
  <si>
    <t>22/11/18, 11:14:32</t>
  </si>
  <si>
    <t>44m 29s</t>
  </si>
  <si>
    <t>Martin.DeKock@sappi.com</t>
  </si>
  <si>
    <t>Mthembu, Sandile</t>
  </si>
  <si>
    <t>22/11/18, 10:31:48</t>
  </si>
  <si>
    <t>42m 46s</t>
  </si>
  <si>
    <t>Sandile.Mthembu@sappi.com</t>
  </si>
  <si>
    <t>22/11/18, 10:36:00</t>
  </si>
  <si>
    <t>38m 34s</t>
  </si>
  <si>
    <t>22/11/18, 10:36:28</t>
  </si>
  <si>
    <t>37m 59s</t>
  </si>
  <si>
    <t>JMcKay@soilassociation.org</t>
  </si>
  <si>
    <t>Mdladla, Thobile</t>
  </si>
  <si>
    <t>22/11/18, 10:37:13</t>
  </si>
  <si>
    <t>37m 23s</t>
  </si>
  <si>
    <t>Thobile.Mdladla@sappi.com</t>
  </si>
  <si>
    <t>Thobile.Mdladla@SAPPI.COM</t>
  </si>
  <si>
    <t>22/11/18, 11:11:18</t>
  </si>
  <si>
    <t>22/11/18, 11:14:26</t>
  </si>
  <si>
    <t>3m 7s</t>
  </si>
  <si>
    <t>22/11/18, 10:30:10</t>
  </si>
  <si>
    <t>4m 17s</t>
  </si>
  <si>
    <t>22/11/18, 10:31:18</t>
  </si>
  <si>
    <t>43m 16s</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</si>
  <si>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</si>
  <si>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t>Assessment dates</t>
  </si>
  <si>
    <t>Pre-assessment dates</t>
  </si>
  <si>
    <t>June 15 and June 17 - REMOTE Assessment by TEAMS, file sharing and video conferencing, Email (COVID)</t>
  </si>
  <si>
    <t>Main Assessment dates</t>
  </si>
  <si>
    <t>October 7 to October 15</t>
  </si>
  <si>
    <t>Itinerary PA</t>
  </si>
  <si>
    <t xml:space="preserve">15.06.17 Opening meeting - SAPPI invited a range of participants (many of whom also attended the closing meeting (see Attendance Sheet Tab), but the main attendees were David Everard and Amanda Horne. </t>
  </si>
  <si>
    <t>15.06.20 &amp; 17.06.20 Audit: Review of documentation [&amp; Group systems], staff interviews</t>
  </si>
  <si>
    <t>17.06.20 - Auditors meeting - 3.30PM UK Time</t>
  </si>
  <si>
    <t>17.06.20 - 4PM UK Time Closing meeting- For attendance see Attedance Tab</t>
  </si>
  <si>
    <t>Estimate of person days to implement assessment</t>
  </si>
  <si>
    <t xml:space="preserve">2 Auditors for 2 days - Rob Shaw and James Evans. 1 daye each prepatory works. Clinton Houston MacMillan - Trainee Auditor for PEFC FM - attending to support Two Auditors, 2 days prepataory work and 2 days auditjng (non-chargeable). </t>
  </si>
  <si>
    <t>3.1a</t>
  </si>
  <si>
    <t>Any deviation from the audit plan and their reasons? N</t>
  </si>
  <si>
    <t>3.1b</t>
  </si>
  <si>
    <t>Any significant issues impacting on the audit programme N</t>
  </si>
  <si>
    <r>
      <t xml:space="preserve">Assessment team </t>
    </r>
    <r>
      <rPr>
        <sz val="11"/>
        <rFont val="Cambria"/>
        <family val="1"/>
      </rPr>
      <t>- See also A15 Checklist for Opening and Closing Meeting</t>
    </r>
  </si>
  <si>
    <t>The assessment team consisted of: (give names and organisation)</t>
  </si>
  <si>
    <t>1) Rob Shaw, BSc HONS For, FICFor, CMIOSH - 30 years experience in Forestry Management and Certification</t>
  </si>
  <si>
    <t>2) James Evans, HND Foestry, Soil Association Staff FM Auditor for PEFC &amp; FSC</t>
  </si>
  <si>
    <t>3) Clinton Houston-MacMillan - National Dimploma Forestry, 15 years experience as Forestry Manager and SHEQ Manager in Forestry, FSC and PEFC FM Auditor, SABS</t>
  </si>
  <si>
    <t>4) Ryan Connolly - Auditor observing the Audit (SABS)</t>
  </si>
  <si>
    <t>Team members’ c.v.’s are held on file at the SA office.</t>
  </si>
  <si>
    <t>3.2.1</t>
  </si>
  <si>
    <t>Report author</t>
  </si>
  <si>
    <t>Report Peer review</t>
  </si>
  <si>
    <t>Not Applicable PEFC FM PA</t>
  </si>
  <si>
    <t>Certification decision</t>
  </si>
  <si>
    <t>See annex 11</t>
  </si>
  <si>
    <t>Rationale for approach to assessment</t>
  </si>
  <si>
    <t xml:space="preserve">The assessment involved review of relevant management planning documentation and records, discussion with forest managers and workers and completion of the forest management checklists. The number of sites selected was based on activity as shown in documentation supplied ahead of the audit, and ISO 17021/IAF MD11 guidance on pre-assessments. Forest Management Regions/Sites were selected to include areas of recent or on-going operations, areas of public access, areas of conservation value. </t>
  </si>
  <si>
    <t>Justification for selection of items and places inspected</t>
  </si>
  <si>
    <t>The districts of Shafton, Clan, Montrose, and Riverbend were selected to choose from for remote interviews of area based staff, after looking activity reports such as pesticide records, which gave a good idea of recent operational activity. Smaller management areas within these districts were then used for to interview operational staff.</t>
  </si>
  <si>
    <t>This was a preassessment, so the main focus was to examine the organisations Management system, training, organisational structure, and ability to successfully manage a PEFC FM Certification. SAPPI are a large organisation, with a well developed integrated maangement system, and are currently already certified to FSC.</t>
  </si>
  <si>
    <t>Audit Objectives, Criteria and Standards used (inc version and date approved)</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</si>
  <si>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</si>
  <si>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</si>
  <si>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</si>
  <si>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reprodcued through the checklists and other elements of this Report Template and Soil Association Certification's Management system.</t>
  </si>
  <si>
    <t>delete /amend as applicable:</t>
  </si>
  <si>
    <r>
      <t>The forest management was evaluated against the PEFC-endorsed national standard for South Afica</t>
    </r>
    <r>
      <rPr>
        <sz val="11"/>
        <rFont val="Palatino"/>
      </rPr>
      <t>, entitled SAFAS 4 2018</t>
    </r>
    <r>
      <rPr>
        <sz val="11"/>
        <rFont val="Palatino"/>
        <family val="1"/>
      </rPr>
      <t>. A copy of the standard is available at www.pefc.org</t>
    </r>
  </si>
  <si>
    <t>Or for Sweden</t>
  </si>
  <si>
    <t xml:space="preserve">The forest contractor / wood procurement organisation was evaluated against the PEFC-endorsed national standard for Sweden, entitled Z [name, no. Date]. A copy of the standard is available at www.pefc.org. </t>
  </si>
  <si>
    <t>AND for groups</t>
  </si>
  <si>
    <r>
      <t xml:space="preserve">The group system was evaluated against the  </t>
    </r>
    <r>
      <rPr>
        <sz val="11"/>
        <rFont val="Cambria"/>
        <family val="1"/>
      </rPr>
      <t xml:space="preserve">Group Certification Standard and Checklist / the PEFC-endorsed national group standard for X country, entitled Z. </t>
    </r>
  </si>
  <si>
    <t>The multi-site system was evaluated against the Multisite checklist incorporating PEFC requirements</t>
  </si>
  <si>
    <t>Adaptations/Modifications to standard</t>
  </si>
  <si>
    <t xml:space="preserve">Stakeholder consultation process </t>
  </si>
  <si>
    <t>3.8.1</t>
  </si>
  <si>
    <t>Summary of stakeholder process</t>
  </si>
  <si>
    <t>PA not applicable</t>
  </si>
  <si>
    <t>3.8.2</t>
  </si>
  <si>
    <t>Information gathered from external government agencies such as agencies responsible for forest, nature protection and working environment, and national webbased data portals)</t>
  </si>
  <si>
    <t>Observations</t>
  </si>
  <si>
    <t>Each non-compliance with the forestry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</si>
  <si>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ISSUES</t>
  </si>
  <si>
    <t>Where an issue was difficult to assess or contradictory evidence was identified this is discussed in the section below and the conclusions drawn given.</t>
  </si>
  <si>
    <t>Ref</t>
  </si>
  <si>
    <t>Issue</t>
  </si>
  <si>
    <t>SA Certification did not raise any formal findings as a result of the PA assessment. SAPPI were informed of areas which would be subject to further specific investigation/verification, as the PA was performed remotely. These include (a) Manager knowledge of the intranet Document Management system within SAPPI, (b) how targets and timeframes are managed with respect to Alien Invasive species (5.3.6), (c) how Grievances and Disputes are managed within the SAPPI HR system, (2.2.2) (d) Stakeholder lists and the processes for complaints/engagement (2.2.1).</t>
  </si>
  <si>
    <t>RESULTS, CONCLUSIONS AND RECOMMENDATIONS</t>
  </si>
  <si>
    <t>On the basis of the observations recorded on the attached standard and checklist annex 1 and subject to the corrective actions in section 2 of this report, it is considered that the potential certificate holder’s system of management, if implemented as described is capable of ensuring that all requirements of the applicable standard(s) are met over the whole forest area covered by the scope of the evaluation. And, the certificate holder has demonstrated that subject to a Main Assessment, and the specified corrective actions detailed in Section 2 of this report, or any generated in the MA to follow, that the specified system of management is being implemented consistently over the whole forest area covered by the scope of a future issued certificate. 
Note that this audit is based on a sampling process of the available information.</t>
  </si>
  <si>
    <t>A certificate will be issued for the period given on the cover page and will be maintained  subject to successful performance at an onsite Main Assessment, to be conducted once COVID travel restrictions have been lifted. Please note this MA will be witnessed by UKAS who will be assessing SA Certification as part of the Accreditation Process for the SAFAS/PEFC FM Extension to Scope. Issuing a valid PEFC FM Certificate to SAPPI will be contingent on SA Certification closing out any Formal Findings raised against them by UKAS.</t>
  </si>
  <si>
    <t>Stage 2 MA</t>
  </si>
  <si>
    <t>15 &amp; 17 June 2020</t>
  </si>
  <si>
    <t>07 to 15 October 2020</t>
  </si>
  <si>
    <t>Itinerary: UKAS Witness  Assessment</t>
  </si>
  <si>
    <t>07.10.2020: Opening meeting. Attendance register was circulated for signing</t>
  </si>
  <si>
    <t>07.10.2020: National Office (Central Office) audit, and Multi-Site checklist.</t>
  </si>
  <si>
    <t>07-15.10.2020: Audit: Review of documentation [&amp; Group systems], staff interviews</t>
  </si>
  <si>
    <t>08, 09, 13 &amp; 14.10.2020:  Stakeholder meetings</t>
  </si>
  <si>
    <t>08.10.2020: Site visit: FMU Shafton</t>
  </si>
  <si>
    <t>09.10.2020: Site visit: FMU Riverdale</t>
  </si>
  <si>
    <t>10-11.10.2020 Weekend</t>
  </si>
  <si>
    <t>12.10.2020: Site visit:  FMU Hlelo</t>
  </si>
  <si>
    <t>13.10.2020: Site visit: FMU Rooihoogte</t>
  </si>
  <si>
    <t>14.10.2020: Site visit: FMU Montrose</t>
  </si>
  <si>
    <t>07-15.10.2020: Document review</t>
  </si>
  <si>
    <t>07-15.10.2020: Auditors meeting</t>
  </si>
  <si>
    <t>15.10.2020: Closing meeting. Attendance regiser was circulated for signing</t>
  </si>
  <si>
    <r>
      <t xml:space="preserve">14 Person audit days, 2 auditors, 3 days spent  preparatory work and consultation, 7 actual audit days 2 days writing reports (excl. travel). </t>
    </r>
    <r>
      <rPr>
        <b/>
        <sz val="11"/>
        <rFont val="Cambria"/>
        <family val="1"/>
      </rPr>
      <t>Total days: 19</t>
    </r>
    <r>
      <rPr>
        <sz val="11"/>
        <rFont val="Cambria"/>
        <family val="1"/>
      </rPr>
      <t xml:space="preserve"> </t>
    </r>
  </si>
  <si>
    <r>
      <t xml:space="preserve">Any deviation from the audit plan and their reasons? </t>
    </r>
    <r>
      <rPr>
        <sz val="11"/>
        <rFont val="Cambria"/>
        <family val="1"/>
      </rPr>
      <t>N (If Y describe issues below):</t>
    </r>
  </si>
  <si>
    <r>
      <t xml:space="preserve">Any significant issues impacting on the audit programme? </t>
    </r>
    <r>
      <rPr>
        <sz val="11"/>
        <rFont val="Cambria"/>
        <family val="1"/>
      </rPr>
      <t>N (If Y describe issues below):</t>
    </r>
  </si>
  <si>
    <t>Simon Armstrong : UKAS appointed Witness Assessor</t>
  </si>
  <si>
    <t>1) Clinton Houston Mc Millan: SABS, Audit Team Leader (Booked off sick after Shafton Plantation)</t>
  </si>
  <si>
    <t>2) Ryan Connolly, SABS, Audit Team Leader</t>
  </si>
  <si>
    <t>3) Neels Pienaar, Technical Expert</t>
  </si>
  <si>
    <t>Ryan Connolly</t>
  </si>
  <si>
    <t>not applicable</t>
  </si>
  <si>
    <t xml:space="preserve">This was a milti-site main assessment. The assessment involved the review of on relevant management planning documentation and records, site visits, discussion with forest managers and workers, consultation with stakeholders, completion of the the multi-site and forest management checklist. The assessement included the National Office management systems.  The number of sites sampled were based  on the PEFC™ sampling methodology for South Africa given in Annex 8 as well as activities as shown in documentation supplied ahead of the audit, and ISO 17021/IAF MS guidance on muli-site organisations. Forest Management Regions/Sites were selected to include forest plantations that were geographicly distributed between the two provincial regions. Compartments and locations with in the forest plantations were selected for site visits to included previous and current operations, stakeholder complaints limited to the number of sites selected using the sampling methodolgy,  presence of conservation zones, social uplift programs for surrounding communities living in poverty, areas not previously visited where applicable, forest workers accomodation, pesticide stores, fuel storage areas, infrastructure and on-site follow up of potential issues identified during the stage 1 remote audit 
</t>
  </si>
  <si>
    <t>07.10.2020: National Office - Central Function Office Audit : UKAS remote witness assessement</t>
  </si>
  <si>
    <r>
      <t>10h00 - 10h30: The opening meeting was held at the National Office in Pietermaritzburg.  (</t>
    </r>
    <r>
      <rPr>
        <b/>
        <sz val="11"/>
        <rFont val="Cambria"/>
        <family val="1"/>
      </rPr>
      <t>note:</t>
    </r>
    <r>
      <rPr>
        <sz val="11"/>
        <rFont val="Cambria"/>
        <family val="1"/>
      </rPr>
      <t xml:space="preserve"> the opening meeting started at 10h00 to allow for the diffence in time zones between RSA and the UK due to this audit being a UKAS remote Witness Assessment due to COVID 19 travel restrictions). This was followed by a planning session with the SHEQ Manager: Systems to agree on the detailed audit plan and agenda and discuss which auditors were be resonsible for the different sections of the audit checklist and which departments needed to be notified for the submission of documentation upon request. The audit team then split their duties and spent the rest of the day reviewing system documentation and records, management systems, timber sales and invoices, long term harvest sustainability systems, system data analysis and data collection from all sites, internal audit planning and results, and interviews with key departmental staff and managers responsible for compliance with the multi site checklist and IAF MD guidance for multi-sites. Time was spent with the SHEQ Manager Systems, Training Manager, HR Manager, General Manager Finance, Planning Manager, Divisional Environmental Manager and Timber Sales Staff. </t>
    </r>
  </si>
  <si>
    <t>08.10.2020: Site visit to Shafton timber plantation</t>
  </si>
  <si>
    <t>The audit team arrived at the at the Karkloof district office at 08h15. A brief opening meeting was held at 08h30. Thereafter a planning session was held to agree on the detailed audit plan and agenda for the day. Using the annual plan of operations in conjunction with plantation maps, sites were selcted based on previous and ongoing operations. C Block, J Block, L Block and G Block were visited. SOS silvicultural contractors staff interviewed (S Butelezi, E Zakwa, B Fanyane and P Hadese) Kusani wetland was visited, G1 road EIA was visited. Los Vagas Staff village visited. Lunch back at the office at 13h30. Rest of the day spent verifying documentation Closeout meeting held at 17H15</t>
  </si>
  <si>
    <t>09.10.2020: Site visit to Riverdale timber plantation</t>
  </si>
  <si>
    <t>The audit team arrived at the at the Riverdale district office at 08h45. A brief opening meeting was held at 09h00. Thereafter a planning session was held to agree on the detailed audit plan and agenda for the day. Using the annual plan of operations in conjunction with plantation maps, sites were selcted based on previous and ongoing operations. A block, B Block and C Block were visited. Logco Harvesting contacto staff interviewed (J Mzimanzi, D Mapede, S Mwalose, M Khubone and B Dlamini) C13.1 Conservation area visited and discussed re weeding and wetland deliniation, Firehawk to RC02 road discussed for EIA. Mr Sibusiso Mlotshwa from the Gencreshe Primary School was then visited and a discussion around Sappi as a neighbour took place. Back to the office at 13h, Lunch. then documentation till h when a closeout meeting was held</t>
  </si>
  <si>
    <t>12.10.2020: Site visit to Hlelo timber plantation</t>
  </si>
  <si>
    <t>The audit team arrived at the at the Karkloof district office at 08h15. A brief opening meeting was held at 08h30. Thereafter a planning session was held to agree on the detailed audit plan and agenda for the day. Using the annual plan of operations in conjunction with plantation maps, sites were selcted based on previous and ongoing operations. A Block, B Block, C Block and F Block Visited. Philasiphile contractor staff interviewed ( M Dlamini, S Langamandle, D Mazibuke and B Konza) then HR Civils mechanized harvesting visited and staff interviews conducted ( J Mabuza, N Kabanga and D Mabuza). Community interview conducted at the Zulu Chief representitive hall in Piet retief where Samson Nkosi, Wilson Mgena and John Lukhela were interviewed. The Mbalenhle staff village was visited and a site inspection conducted and a lengthy discusiion on the new sewrage reticulation plant took place. Back to the office for lunch at 14h25. documentation verification till 16.25 when a closeout meeting took place</t>
  </si>
  <si>
    <t>13.10.2020: Rooihoogte timber plantation</t>
  </si>
  <si>
    <t>The audit team arrived at the at the Karkloof district office at 08h15. A brief opening meeting was held at 08h30. Thereafter a planning session was held to agree on the detailed audit plan and agenda for the day. Using the annual plan of operations in conjunction with plantation maps, sites were selcted based on previous and ongoing operations. N Block, M Block and R Block visited. Mthambanyati silvicultural contractors staff interviewed ( L Dladla, S Makamu, N Roadla and T Mabuza) Eia at N44 road crossing inspected, Bhudlweni staff village inspected, discussion around the old french drain where sewrage was visible was noted and discussed. Umpuluzi FPA was visited as well as the chemical store. Neels Pienaar did the community relations interview. Back at the office at 12h55. Document review till 15.30, then closeout meeting</t>
  </si>
  <si>
    <t>14.10.2020: Montrose timber plantation</t>
  </si>
  <si>
    <t>The audit team arrived at the at the Karkloof district office at 08h15. A brief opening meeting was held at 08h30. Thereafter a planning session was held to agree on the detailed audit plan and agenda for the day. Using the annual plan of operations in conjunction with plantation maps, sites were selcted based on previous and ongoing operations. A block, B Block, C Block, S Block and Q block visited. A46A was visited were a recent grassland was block burned. Montrose village was inspected and a lengthy discussion on the leaking sewrage was held. Jezzy Wise silvicultural contractor staff interviewed (T Mota, T Nkosi, K Mabuza and I Nkosi) then Imphisi Harvesting at S20 visited and staff interviewed ( P Mnisi, m Mashego, G Lukhele, A Mahlalela and D Mararenge) then a lengthy talk by Mrs P Hardy at Mount Morgan, the 1000ha conservation grassland was held. Tony Mayberg was interviewed at the Montrose Sappi office as the community relations . Lunch at 13h10. Document review till 15.55. Closeout held at 16h00</t>
  </si>
  <si>
    <t>15.10.2020 Closing meeting at Grootgeluk office</t>
  </si>
  <si>
    <t>Staff arrived at the Grootgeluk offices at 08h00 , a discussion was held with all elevant staff aound the findings raised, roo cause and closeout procedures. 09h00 official closeout held. 10h00 goodbye to all staff</t>
  </si>
  <si>
    <r>
      <t xml:space="preserve">The forest management was evaluated against the PEFC-endorsed national standard for </t>
    </r>
    <r>
      <rPr>
        <sz val="11"/>
        <color indexed="10"/>
        <rFont val="Palatino"/>
      </rPr>
      <t>X country, entitled Y</t>
    </r>
    <r>
      <rPr>
        <sz val="11"/>
        <color indexed="12"/>
        <rFont val="Palatino"/>
        <family val="1"/>
      </rPr>
      <t>. A copy of the standard is available at www.pefc.org</t>
    </r>
  </si>
  <si>
    <r>
      <t xml:space="preserve">The group system was evaluated against the  </t>
    </r>
    <r>
      <rPr>
        <sz val="11"/>
        <color indexed="10"/>
        <rFont val="Cambria"/>
        <family val="1"/>
      </rPr>
      <t xml:space="preserve">Group Certification Standard and Checklist </t>
    </r>
    <r>
      <rPr>
        <sz val="11"/>
        <color indexed="10"/>
        <rFont val="Cambria"/>
        <family val="1"/>
      </rPr>
      <t>/ the PEFC-en</t>
    </r>
    <r>
      <rPr>
        <sz val="11"/>
        <color indexed="10"/>
        <rFont val="Cambria"/>
        <family val="1"/>
      </rPr>
      <t>dorsed national group standard for X country, entitled Z</t>
    </r>
    <r>
      <rPr>
        <sz val="11"/>
        <color indexed="12"/>
        <rFont val="Cambria"/>
        <family val="1"/>
      </rPr>
      <t xml:space="preserve">. </t>
    </r>
  </si>
  <si>
    <t xml:space="preserve">AND </t>
  </si>
  <si>
    <t>The ISO 14001 Standard</t>
  </si>
  <si>
    <t xml:space="preserve"> consultees were contacted</t>
  </si>
  <si>
    <t>x responses were received</t>
  </si>
  <si>
    <t>Consultation was carried out on day/month/200x</t>
  </si>
  <si>
    <t>6 visits were held in person during audit..</t>
  </si>
  <si>
    <t>See A2 for summary of issues raised by stakeholders and SA response</t>
  </si>
  <si>
    <r>
      <t xml:space="preserve">Each non-compliance with the forestry standard </t>
    </r>
    <r>
      <rPr>
        <sz val="11"/>
        <color indexed="10"/>
        <rFont val="Palatino"/>
      </rPr>
      <t xml:space="preserve">and group standard </t>
    </r>
    <r>
      <rPr>
        <sz val="11"/>
        <rFont val="Palatino"/>
        <family val="1"/>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</si>
  <si>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WGCS x.x</t>
  </si>
  <si>
    <t>UKWAS x.x,</t>
  </si>
  <si>
    <t>etc</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</si>
  <si>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</si>
  <si>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A certificate has been issued for the period given on the cover page and will be maintained  subject to successful performance at surveillance assessments.</t>
  </si>
  <si>
    <t>OR</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</si>
  <si>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</si>
  <si>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t xml:space="preserve">THE FOREST - </t>
  </si>
  <si>
    <t>SUMMARY OF FOREST MANAGEMENT</t>
  </si>
  <si>
    <t>5.3.1</t>
  </si>
  <si>
    <t>Description of Management System</t>
  </si>
  <si>
    <t xml:space="preserve">The Company has an online Risk Management System (RMS) which gives field managers a series of flow- charts or ‘process flows’ enabling them to assess what questions need to be asked in any given situation effecting the environment, the crop or the labour force and the decisions that need to be made. The system embraces the best practice given in the industry’s Guidelines, incorporates company codes of practice, integrates risk control and audit requirements, and facilitates rapid intervention. The RMS generates its own forms and templates  The EIA procedure is kept within the RMS system. and is the source of  EIA’s. [RMS is not a source of EIA’s – EIA’s are completed when there is a development – documentation and EIA procedure is on the RMS]. This system is available to all staff on the Intranet at all Forest District offices.  </t>
  </si>
  <si>
    <t>Sappi is a multi-site with FMUs stretching from Mpumalanga to Kwazulu Natal. The person responcible is Dr David Everhard.</t>
  </si>
  <si>
    <t>5.3.2</t>
  </si>
  <si>
    <t>Management objectives</t>
  </si>
  <si>
    <t xml:space="preserve">The Company’s objectives are set out Sappi Forests - Plantation Management Plan Public Summary (September 2017) with an overall mission 'To be First in Fibre' </t>
  </si>
  <si>
    <t>Our purpose is to be ' A profitable organisation, based on renewable resources, working in a responsible and sustainable manner'</t>
  </si>
  <si>
    <t xml:space="preserve">To achieve this we will: </t>
  </si>
  <si>
    <t>1. Behave according to SAFETY FIRST principles, to ensure everyone returns home unharmed every day</t>
  </si>
  <si>
    <t>2. Increase our access to fibre</t>
  </si>
  <si>
    <t>3. Protect what we have (custodianship)</t>
  </si>
  <si>
    <t>4. A leader in technology and R&amp;D</t>
  </si>
  <si>
    <t>5. A waste less, continuously improving, efficient organisation with a positive environmental footprint</t>
  </si>
  <si>
    <t>6. Promote sound community and stakeholder relations</t>
  </si>
  <si>
    <t>7. Be the employer of choice in the South African Forestry Industry</t>
  </si>
  <si>
    <r>
      <t xml:space="preserve">SUMMARY OF ORANISATIONAL STRUCTURE AND MANAGEMENT </t>
    </r>
    <r>
      <rPr>
        <b/>
        <i/>
        <sz val="11"/>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</si>
  <si>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</si>
  <si>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</si>
  <si>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Sappi Forests is a division of Sappi Southern Africa (Pty) Ltd headed up by a CEO, Forests is headed up by the MD. The Forests' executive committee reports to the MD and the Divisional managers delegate down to the Area managers who in turn oversee the plantation managers</t>
  </si>
  <si>
    <t>The Company has an online Risk Management System (RMS) which gives field managers a series of flow- charts or ‘process flows’ enabling them to assess what questions need to be asked in any given situation effecting the environment, the crop or the labour force and the decisions that need to be made. The system embraces the best practice given in the industry’s Guidelines, incorporates company codes of practice, integrates risk control and audit requirements, and facilitates rapid intervention.</t>
  </si>
  <si>
    <t>5.4.2</t>
  </si>
  <si>
    <t>5.5</t>
  </si>
  <si>
    <r>
      <t xml:space="preserve">SUMMARY OF ISO 14001 BASED SYSTEM </t>
    </r>
    <r>
      <rPr>
        <b/>
        <i/>
        <sz val="11"/>
        <color indexed="10"/>
        <rFont val="Cambria"/>
        <family val="1"/>
      </rPr>
      <t xml:space="preserve"> (this is a specific requirement for Sweden for groups and for Norway for both single-sites and groups, but could be useful for all).</t>
    </r>
  </si>
  <si>
    <t>5.5.1</t>
  </si>
  <si>
    <t>Description of System</t>
  </si>
  <si>
    <t>3.</t>
  </si>
  <si>
    <t>PROTECTION OF WORKERS AND HUMAN RIGHTS</t>
  </si>
  <si>
    <t>RS</t>
  </si>
  <si>
    <t>Y</t>
  </si>
  <si>
    <t>G
CONTEXT: South Africa has ratified the ILO Core Conventions and Labour standards.
Compliance with the Basic Conditions of Employment Act (75 of 1997) and the
Employment Equity Act (No. 55 of 1998) and Labour Relations Act (Act No. 66 of 1995) would ensure compliance with the all ILO core conventions:
The eight fundamental Conventions are:
 1. Freedom of Association and Protection of the Right to Organise Convention, 1948 (No. 87)
 2. Right to Organise and Collective Bargaining Convention, 1949 (No. 98)
 3. Forced Labour Convention, 1930 (No. 29)
 4. Abolition of Forced Labour Convention, 1957 (No. 105)
 5. Minimum Age Convention, 1973 (No. 138)
 6. Worst Forms of Child Labour Convention, 1999 (No. 182)
 7. Equal Remuneration Convention, 1951 (No. 100)
 8. Discrimination (Employment and Occupation) Convention, 1958 (No. 111)</t>
  </si>
  <si>
    <t>Compliance with National Labour legislation</t>
  </si>
  <si>
    <t>Forest owners and managers take responsibility for ensuring compliance with
labour legislation. 
V
For workers in formal employment: The organization monitors compliance with the Basic Conditions of Employment Act (75 of 1997) for all operations including those undertaken by contractors.
Measures are implemented to address and rectify non-compliance.
Family Forestry: Workers that are family members are not considered to be in formal employment
G
The following are the key provisions:
1. No children below the age of 15 are employed on the management unit
2. Workers over the age of 15 and under the age of 18 years are employed only in
positions that are not hazardous, inappropriate for their age nor detrimental to their schooling. Forestry worker who is under the age of 18 years (and over the age of 15  years) do not:
- Work more than a 35 hour week
- Work after 18:00 and before 06:00 the following day
- Work with agro-chemicals
- Perform hazardous work
Family Forestry*: There may be children assisting parents in the school holidays or on weekends but this does not constitute formal employment.</t>
  </si>
  <si>
    <t>PA (Stage 1)</t>
  </si>
  <si>
    <t>3.1.2</t>
  </si>
  <si>
    <t>Compliance with the legislation that promotes equal opportunity in the workplace.
Not applicable to Family Forestry
V
There is no evidence of non-compliance with the Employment Equity Act (Act No. 55, 1998).
Evidence that the organization has taken steps to promote equal opportunity in the workplace and eliminate unfair discrimination in any employment policies or practice.
Corporates: Documented policies. Interviews with employees.
G
The purpose of the Act is to achieve equity in the workplace by;
a. promoting equal opportunity and fair treatment in employment through the elimination of unfair discrimination; and
b. implementing affirmative action measures to redress the disadvantages in
employment experienced by designated groups, to ensure their equitable representation in all occupational categories and levels in the workforce.
Occupational categories include race, gender, pregnancy, marital status, family
responsibility, ethnic or social origin, colour, sexual orientation, age, disability, religion, HIV status, conscience, belief, political opinion, culture, language, and birth.</t>
  </si>
  <si>
    <t xml:space="preserve">David Everard  interview response over TEAMS. Risk Management System (RMS) - Human Resources Section on the intranet. For SAPPI-Forest workers are contracted in, not employees. EBOdoc022 Comply with legislation document viewed. New Employee Induction Checklist viewed on screen sharing, which details all the checks to be made for a new employee. Viewed SHEQ Induction booklet and new employees are inducted through a course. </t>
  </si>
  <si>
    <t>3.1.3</t>
  </si>
  <si>
    <t>Workers are able to negotiate their conditions of employment through:
- collective bargaining with formal and informal workers organizations*
or in the absence of Union structures, workers are adequately informed of and
consulted on matters that directly affect their working conditions.
Not applicable to Family Forestry
V
Interviews with workers
Interviews with unions
Collective bargaining agreements</t>
  </si>
  <si>
    <t xml:space="preserve">Interview with Andrew pool who manages Shafton area plantations. - Labour is all contractors and their employees. Collective bargaining is handled at the Contractor level. Andrew confirmed that the SAPPI contract specifies the terms and conditions for contractors are at least the legal minimum. </t>
  </si>
  <si>
    <t>Wages comply with national legislation.
Not applicable to Family Forestry
V
Pay slips. Employment records</t>
  </si>
  <si>
    <t>3.1.5</t>
  </si>
  <si>
    <t xml:space="preserve">A dispute* resolution process that is acceptable to all parties, is in place.
Not applicable to Family Forestry
V
There is a common understanding between managers and workers regarding what to do in case of a grievance or dispute.
Interview workers to ensure that they are aware of what to do in the event of a grievance or dispute.
Corporates: Documented dispute resolution process. </t>
  </si>
  <si>
    <t xml:space="preserve">Interview with Andrew Pool - no local disputes/grievances, 2 direct reports. </t>
  </si>
  <si>
    <t>3.1.6</t>
  </si>
  <si>
    <t>Workers* grievances are responded to and are either resolved or are in the
dispute* resolution process.
Not applicable to Family Forestry
V
Records of worker's* grievances related to worker's* loss or damage of property,
occupational diseases* or injuries, including:
1) Steps taken to resolve grievances;
2) Outcomes of all dispute* resolution processes including fair compensation*; and
3)Unresolved disputes*, the reasons they are not resolved, and how they will be
resolved</t>
  </si>
  <si>
    <t>3.1.7</t>
  </si>
  <si>
    <t>Fair compensation* is provided to Workers* for work-related loss or damage of
property and occupational disease* or injuries.
Not applicable to Family Forestry
V
Compliance with the Compensation for Occupational Injuries and Diseases Act (No. 130 of 1993)
G
Organizations are required to register and make payments to the Workman's
Compensation Fund. They are then entitled to claim against the fund for medical costs and other compensation related to occupational injury and disease.
Organizations are required to report injuries to compensation commissioner.</t>
  </si>
  <si>
    <t>Forest owners and managers take responsibility for ensuring compliance
of all employees with legislated health and safety requirements and best
practice</t>
  </si>
  <si>
    <t>Context</t>
  </si>
  <si>
    <t xml:space="preserve">All the requirements of the ILO Code of Practice are contained in the Occupational Health and Safety Act (No. 85 of 1993). The key requirements are grouped in the indicators below. The organization must ensure all contractors comply with all the indicators. </t>
  </si>
  <si>
    <t>Hazards to the health and safety of workers from forestry activities have been
identified.
V
Documented hazard identification and risk assessment.
Group Schemes: Risk assessment can be done as part of the group management
system.
Family Forestry: Managers are aware of health and safety hazards and take action to protect themselves.</t>
  </si>
  <si>
    <t>RS requested 2 forestry related risk assessments by email/TEAMS - uploaded to TEAMS by SAPPI. Viewed on TEAMS the Risk Management system - and viewed Baseline Risk Assessment Procedure and for Harvesting and Transport viewed Risk Assessment Profiling Methodology Procedure on the Intranet RMS. 
SAPPI uploaded the EBOdoc033 Safety Health and Quality Induction Booklet which sets out the SHEQ requirements to new employees. This summarises SAPPI policy and procedure for a wide range of health and safety issues, and includes occupational health issues and PPE and Environment.</t>
  </si>
  <si>
    <t xml:space="preserve">There are procedures for working safely.
V
Corporates and Owner managers: Documented safe operating procedures are
available for all hazardous operations.
Group Certification Schemes: Such procedures can form part of the schemes
documentation.
Family Forestry: Growers are able to describe safety precautions taken for hazardous activities. 
G
Such procedures should include inter alia tool use, Personal Protective Equipment, communication and warning systems. Organizations must identify through their risk assessments which operations are hazardous. </t>
  </si>
  <si>
    <t xml:space="preserve">SAPPI uploaded the EBOdoc033 Safety Health and Quality Induction Booklet which sets out the SHEQ requirements to new employees. This summarises SAPPI policy and procedure for a wide range of health and safety issues, and includes occupational health issues and PPE and Environment.
SAPPI also uploaded to TEAMS a range of risk assessment examples, and documents including SB1doc001 Risk Assessment Profiling Methodology, FE1doc054 Risk Assessment Procedure, EF1doc001 General Health and Safety, ED5doc002 First Aid Policy, Contractor Management Directive, Contractor Management Organisational Policy.
Interview with Takalani weds - sanitising operations, social distancing, masks issued, sanitiser. Information is received via email. Face to face briefings were done to operators. </t>
  </si>
  <si>
    <t>3.2.3</t>
  </si>
  <si>
    <t>Workers are aware of hazards in the workplace and are trained on safe work
procedures in compliance with the national legislation.
Not applicable to Family Forestry
V
Compliance with the Occupational Health And Safety Act (No. 85 of 1993).
The following as the key requirements of the OHS Act are normative:
-Displayed copy of company Health and Safety Policy
-Copy of Occupational Health and Safety Act.
-At least one person per 50 employees must have a valid first aid certificate.
-Legally required training.
-A health and safety representative must be appointed where there are more than twenty employees and thereafter one representative must be appointed for every 50 employees. Appointments must be kept on file.
-Where there are two or more representatives a committee must be established.
-Health and safety representatives are required to conduct inspections of their
workplaces prior to every Health &amp; Safety meeting, using a checklist.
-Employees must be trained on safety procedures, along with contracted / contractors.
-Safety talks should be conducted when necessary, records to be kept on file.
-Workers have personal protective equipment appropriate to their assigned tasks</t>
  </si>
  <si>
    <t>SAPPI uploaded a copy of their OHASA Act Register to TEAMS, and the ED21odc008 First Aider Appointment document. The ERDoc001 Training Matrix was also uploaded which has a suite of notes on the different Safety Training required for machines and other activities, and a checklist for recording individual training records. Two examples of SHEQ Safety Alerts were seen via screen-sharing, one for chainsaw kickback and maintenance, and one for a non-lost-time incident involving chainsaw kickback and a damaged visor attachment.</t>
  </si>
  <si>
    <t>3.2.4</t>
  </si>
  <si>
    <t>Safe work procedures are carried out in the work place.
V
Observations of workers.
Documented safe work procedures that include at least the following:
-adequate supervision to ensure that work is conducted safely.
-a trained first aider on site at all hazardous operations. (e.g. harvesting, spraying)
-first aid kits and fire fighting equipment must be available and accessible. These must be available on site, during the implementation of any hazardous operation.
- a system to restock first aid boxes
-protective clothing is worn and in a condition so as to protect the labourer against injuries as intended.
-specific safe work procedures for each hazardous task.
-observations of the work place to determine the implementation to procedures.
Group Schemes: All such procedures can form part group management system</t>
  </si>
  <si>
    <t>viewed SHEQ Alert for Chainsaw kickback and maintenance within the 2020 SHEQ Alert Folder in the RMS, and non-lost time SHEQ Alert for a chainsaw kickback where a visor was damaged during kickback and cut the operator, dated 30.09.2019. 
Document ED5docc005 First Aid Box Checklist was uploaded to TEAMS, which is used to check First Aid box contents.
O3doc013 Version 2.3 Written Safe Work Procedure dated 22/10/2015 details the SAPPI general safe working requirements, including presence of trained first aider, first aid box, risk assessments, competence, PPE, and annual medical checks.</t>
  </si>
  <si>
    <t xml:space="preserve">To be verified at Stage 2 audit.
Viewed ED7doc002 PPE Issue Register document version 2.0, dated 13 September 2010. Query whether a newer version exists?
Safety procedures - question about document control to Schalk over safety. Incident and other factors within the RMS will prompt document review. Over 800 documents are safety related, and changes are driven by legislative changes and/or process changes. David - Risk register is reviewed annually and the risk register then drives document revision. "Process owner" then reviews sections of the RMS. Incident over stump cutting which prompted a review of operational guidance.
David - COVID situation and managing documentation - fast moving item and document review will take place when the situation stabilises. </t>
  </si>
  <si>
    <t>OBS</t>
  </si>
  <si>
    <t>Past incidents are recorded, trends examined and safety practices adjusted to
avoid recurrence.
Not applicable to Family Forestry
V
Documented evidence of accident/injury investigations.
Reportable injury related incidents* are recorded and investigated as required by the Occupational Health And Safety Act (No. 85 of 1993).
Records are maintained of reportable injuries* so as to relate this to the effectiveness of personal protective clothing and training.
Corporates: Recorded safety statistics. There is evidence for changes in practice in response to statistics.
Owner managers: Describe the measures taken to improve safety performance
G
Reportable injuries refers to lost time injuries as required by the Occupational Health And Safety Act (No. 85 of 1993).</t>
  </si>
  <si>
    <t xml:space="preserve">The Safety Report for SAPPI Forests for April 2020 was uploaded to TEAMS. The frequency and severity rates are seen to be the highest for the regions Barberton and Ngodwana. Question posed to SAPPI about this by RS - 
Interview on weds, Didi - explanation of stats. Ngodwana has the steepest terrain and mechanisation is limited, and steep-slope motor-manual. reduction of motor-manual ops in the field. Barberton - steep-slopes and in-field peeling. Reduction in motor-manual by about 30%, increase in the Safety-Stop programme and in-field supervision and leadership. Fatality in August 2019 in Barberton significantly affected the statistics. Average age of chainsaw operators is over 40, and all workers are employees of contractors.
A Fatality Accident Investigation from 2019 was uploaded to TEAMS and showed a very high level of diligence in investigating the incident. An actions log resulting from the fatal accident inquiry was also uploaded showing SAPPI's internal responses, including training and risk assessment review, and requirements for the contracting company to remedy. the closed out action were all detailed and dated as actioned. </t>
  </si>
  <si>
    <t>3.2.7</t>
  </si>
  <si>
    <t>Quality and condition of worker accommodation and associated services
V
Inspection of workers accommodation
Examination of housing improvement plans if required
G
See Appendix C for list of requirements.</t>
  </si>
  <si>
    <t>requested policy and procedure. Question for weds. 
Weds - worker accommodation questions from Takalina, 3 completed checklists. Issues are normally water. 
Action-log used to report defects, and sent to either Contractor, or done by SAPPI. 
Minutes of a recent meeting pre-COVID.</t>
  </si>
  <si>
    <t>Contribution to skills development in the work force</t>
  </si>
  <si>
    <t>3.3.1</t>
  </si>
  <si>
    <t>All workers have had relevant job specific training and where required or
appropriate hold the necessary skills certificates.
Not applicable to Family Forestry
V
Training records match training requirements.
As a minimum all legally required machine or vehicle licenses, first aiders and chainsaw operators must have skills certificates.
Evidence of payment into Skills Development Fund.
G
Organizations are required by law to pay into the skills development fund, this is
unavoidable for registered tax payers as it forms part of the tax return.
Legislation: Skills Development Levies Act, 1999 (Act No. 9 of 1999)</t>
  </si>
  <si>
    <t>Evidence uploaded to the TEAMS website. SAPPI is involved in auditing and documentation made available.</t>
  </si>
  <si>
    <t>3.3.2</t>
  </si>
  <si>
    <t>Workers are supervised to ensure they implement their tasks safely and
effectively.
V
Observe work areas and interview supervisors and workers.</t>
  </si>
  <si>
    <t xml:space="preserve">Remote Stage 1 </t>
  </si>
  <si>
    <t>CONSERVATION OF BIODIVERSITY AND ECOLOGICAL INTEGRITY</t>
  </si>
  <si>
    <t>Prevention of adverse off-site impacts arising from forestry operations</t>
  </si>
  <si>
    <t>5.1.1</t>
  </si>
  <si>
    <t>Operations are planned and managed to prevent adverse off-site environmental
impacts, including impacts to neighbouring communities and other stakeholders.
V
The organization has assessed the risks of its management activities on the
environment, communities and stakeholders.
The organization's planning and management includes measures to prevent adverse offsite environmental impacts.
Group Schemes: These risks can be assessed at group level and incorporated into the group management system. 
G
These activities must include all listed activities*, burning of firebreaks, transporting of timber through private land and should include any activities that would impact directly on neighbours communities and other stakeholders.
*NEMA EIA regulation 2014. Listing Notices</t>
  </si>
  <si>
    <t xml:space="preserve">viewed the procedure for Managing Invasive and Alien species, and Herbicides Procedures and Guidelines over TEAMS. Viewed Guidelines for Controlling Alien and Invasive Species Programme, Version 2, 2002. David Everard confirmed that many of the environmental documents are being updated in 2020. SAPPI also has a field guide for Alien and Invasive species and each plantation has a weeding plan. SAPPI also runs an "escapee programme" where they work with neighbours to eradicate species from stakeholder lands. 
Burning of firebreaks is covered under Fire Protection, and viewed on TEAMS by screen-sharing - Managing Wildfire risks, and the risk-based system on the RMS. ET01Doc 053 02.09.2017 V2 - comprehensive document on Fire Management including firebreaks, audits, fire prevention issues.
Road Management documentation - viewed ER1B - Monitoring and Maintaining Roads - DE explained the system, and viewed on screen the system within RMS. RMS has a workflow and embedded guidance and links to relevant documentation. </t>
  </si>
  <si>
    <t>Prevention or mitigation of forestry impacts</t>
  </si>
  <si>
    <t>5.2.1</t>
  </si>
  <si>
    <t>The organization has determined if the species they intend to grow or are growing are known to be invasive, and if so have appraised the landscape for signs that these may be a source of invasion. 
V
The category and invasive potential of the species grown is known according to NEMBA (No. 10 of 2004) Alien and Invasive Species List, 2015.
A visual assessment by the manager has been undertaken to determine if the
plantations are a source of invasion in the landscape.
Corporates: The results of the assessment are documented.
Owner managers: Interview and field verification</t>
  </si>
  <si>
    <t xml:space="preserve">G
Context: The South African forestry industry uses a number of species that are known to be invasive, however plantation establishment and control of their spread is regulated through the NEMA EIA Regulations, National Environmental Management: Biodiversity Act (No. 10 of 2004), Invasive Alien Plant Regulations and the National Water Act. (Act 36 of 1998). Landowners are by law required to control the spread of alien plants on their properties. There are a dedicated government programmes, most prominently, The Working for Water Programme, directed towards working with landowners to manage invasive alien plant spread. The indicators have been designed with this context in mind.
The appraisal of the landscape could include the following:
There is evidence that on neighbouring lands there are trees that clearly originated from the management unit. It might be clearer in water courses, disturbed land or on lands down-wind from the management unit. In some landscapes it may be impossible to determine if the management unit is the source of the invasion. For example, in heavily afforested or historically invaded landscapes it may be difficult to apportion responsibility on a particular landowner. In such cases the auditor must evaluate the situation on a case by case basis.
The following points must be considered:
- In some areas trees were introduced into South Africa over a hundred years ago and it is impossible to apportion responsibility to current land owners. For example, Acacia mearnsii has been used in South Africa since the 1850s and the seed can remain viable for up to 50 years (Cronk, 1995)
- Some species, particularly A. mearnsii, are being used by communities in the
landscape for sustaining livelihoods. In many cases the value of the timber and bark may keep the tree from spreading. </t>
  </si>
  <si>
    <t xml:space="preserve">Viewed within the RMS the Policies and procedures, including PU Area Management. DE explained that the Environmental Impact Assessment works at 2 levels - either use of a formal external consultant (new projects), or "internal environmental risk assessments", e.g. maintenance and non-listed activities. </t>
  </si>
  <si>
    <t>5.2.2</t>
  </si>
  <si>
    <t>Where 5.2.1 is relevant then the organization is taking steps towards reducing the
invasiveness of their plantations. 
V
Corporates: Documented evidence of steps taken and infield evidence.
Owner Manager Interviews and field evidence
G
Progression towards reducing invasiveness could involve various measures depending on the organizations circumstances. For Corporates this could involve the following:
-changing species
-biological control
-investing in the development of sterile clones
-silvicultural practices, e.g. harvesting before flowering
- alien and invasive plant control plans
-creating buffers of natural vegetation around water courses and wetlands as required under 5.2.1.
For Owner-managers who usually don't have the resources to invest in research
programmes the focus could be on alien and invasive species control, silvicultural
practices and creating buffers of natural vegetation around water courses and wetlands as required under 5.2.1.
It must be noted that the benefits of research done into biological control, development of sterile clones and new silvicultural approach eventually gets passed on to the smaller scale operations through information sharing and sharing of genetic material.</t>
  </si>
  <si>
    <t xml:space="preserve">Plantation species managed under the Alien species guidance, and species listed as Alien invasives, grown within a demarcated area - e.g. Water Use Licence permitted. Eucalyptus species choice is increasingly (60% to 70% hybrids, grown from cuttings). </t>
  </si>
  <si>
    <t>5.2.3</t>
  </si>
  <si>
    <t>Where the management unit is a source of invasion then the organization is part of a cooperative and strategic approach with other land users and organizations to
eradicate invasive plantation species from the landscape beyond the management unit.
V
Corporates have documented evidence of a strategic cooperative approach.
Owner manager: Interviews
G
This strategy should include inter alia:
- A dedicated budget for alien plant eradication.
-Investment in biological control
-Strategic use of resources
-Use of spatial prioritization
-Community involvement
-Opportunities for beneficiation
-Monitoring the effectiveness of the programme</t>
  </si>
  <si>
    <t xml:space="preserve">Monitoring data and management plan available at Plantation level - weds question.
Weds - monitoring data -  roads plan shared. Conservation species and areas - Clan - Roads/crossings - everyone reports as and when; crossings needing money spent are applied for CAPEX if major spend and an EIA done. 
Conservation - integrated weeding plan used, conservation areas - crane species in wetlands, indigenous forest present - conditional report assessment. Interview with Mbuso.
Andrew Pool - environmental weeding plan records the species and status. Areas targeted and work carried out where required. Neighbour relations managed to control invasive species and split of responsibility. Example given of site at K Block, Shafton, Eucalyptus regeneration. Method combines manual slashing and stump treatment, using chemical - e.g. Garlon &amp; Performer (adjuvant).    </t>
  </si>
  <si>
    <t>5.2.4</t>
  </si>
  <si>
    <t>Genetically modified organisms (GMOs)* are not used commercially
V
GMOs are not used commercially anywhere in South Africa.</t>
  </si>
  <si>
    <t>5.2.5</t>
  </si>
  <si>
    <t>Where fertilizers are used, they shall be applied according to accepted industry
protocols with due consideration for the environment.
V
Corporates: Records of application that conform to procedures.
Owner managers: Have credible guidelines for fertiliser use.
Group Schemes: Such guidelines form part of the group management system.</t>
  </si>
  <si>
    <t>DE explained the policy and guidelines for fertiliser usage. ES2F section of Silviculture RMS, and viewed the Guidelines for Eucalyptus species on screen sharing over TEAMS. Document Reference ES1 Doc009 V2.1 04/11/2013. There are also versions for pine and wattle. DE explained that saplings are now containerised with paper pots. The medium for the plug is a combination of fibres and compost and some slow release fertiliser.</t>
  </si>
  <si>
    <t>5.2.6</t>
  </si>
  <si>
    <t>Damage to conservation zones should be avoided during harvesting. When
damage occurs it must be repaired
V
Field inspections of current and previous years harvesting sites.
Corporates: Examine harvesting plans for identification of conservation zones and
measures taken to prevent damage.
Owner manager: Interview – description of steps taken to avoid damage to
conservation zones</t>
  </si>
  <si>
    <t xml:space="preserve">To be verified at Stage 2 Audit </t>
  </si>
  <si>
    <t>FOREST HEALTH AND PROTECTION</t>
  </si>
  <si>
    <t>Protection from illegal activities</t>
  </si>
  <si>
    <t>6.1.1</t>
  </si>
  <si>
    <t>Measures are implemented to provide protection from timber theft, illegal hunting, fishing, trapping, collecting, settlement and other unauthorized activities
V
Someone is tasked with inspecting for illegal activities.
Access control is in place where needed.
Where the management unit is on leased land there is agreement between parties on how to control unauthorized or illegal activities.</t>
  </si>
  <si>
    <t>SAPPI maintains a monthly reporting system for illegal activities, and this has been uploaded to TEAMS as an example.
Weds - Clan - report for theft in last few months. Copy of case report. 
Weds interview with Andrew Pool - picnic site and accident occurred in 2018 - public access is available, and a spate of incidents, and two teenage boys fell off, 9 metres fall. Follow-up - confirmed signs were in place, and after the event site has been closed-off, and a risk assessment carried out, and recommendations for better signage and safety, wooden fence erected. Sire re-opened and no further incidents, and security patrols and people sent away and issued with a warning.</t>
  </si>
  <si>
    <t>Responsible use of chemicals and biocontrol agents</t>
  </si>
  <si>
    <t>Storage of hazardous materials and chemicals (including all fuels, pesticides,
herbicides and fertilisers) is in accordance with legislation and best practice.
V
Inspect chemical stores or field sites for:
- Emergency procedure
- PPE requirements
- Soap and water and/or eyewash
- Measures for prevention, containment or mitigation of spillages
- Evidence of training of workers.
- The Material Safety Data Sheet for all chemicals.
- Refer to MSDS for specific requirements for each chemical pesticides.
Fuel stores are managed according to legal requirements
G
Legal requirements for fuel storage facilities include the following:
Tanks shall not be installed close to excavations, lakes, streams, canals, dams or the seaside. Tanks located on sites in urban areas require bunding. Tanks installed in rural areas, if deemed to be a sensitive area, will also require bunding. If installation close to a watercourse is unavoidable, adequate bunding and sealing of the surface within the bund shall be provided. Tanks should be located at least 3 m from buildings, boundaries, drains and any combustible materials. Tanks should be installed on a level site, away from overhead cables. Tanks shall be located in secure areas. Taken from South African National Standard for Above-ground storage tanks for petroleum products. 
[SANS 10131]</t>
  </si>
  <si>
    <t>DE demonstrated the RMS section for pesticide usage and the Integrated Pesticide Management System, and viewed the flowcharts and the pre-application list for knapsacks, and the Work Safety Procedures, viewed over TEAMs for the Spraying documentation - ref Written Safe Work Procedure for Manual Chemical Wedding ES1C31211doc019 V2 08.01.2008.</t>
  </si>
  <si>
    <t>6.2.2</t>
  </si>
  <si>
    <t>Waste disposal sites on the management unit comply with national legislation and local by-laws and are managed according to industry best practice guidelines.
Hazardous waste is only disposed of at sites registered for the disposal of
hazardous waste.
V
Inspection of waste disposal facilities.
Used chemical containers are safely disposed of.
G
Domestic waste of less than 1 ton per day may be disposed of at a safely managed onsite waste disposal site that complies with national legislation and local bye-laws.
Hazardous waste, including medical waste, is only disposed of at sites registered for the disposal of hazardous waste.
Hazardous waste includes but is not restricted to:
-Used batteries, Florescent tubes, Unused chemicals, Oil / fuel / chemical containers 
Legislation: National Environmental Management : Waste Amendment Act 26 of 2014,  Most managers return the containers to the chemical supplier who recycle the containers.</t>
  </si>
  <si>
    <t>To be verified at Stage 2 Audit</t>
  </si>
  <si>
    <t>6.2.3</t>
  </si>
  <si>
    <t xml:space="preserve">Measures shall be taken to prevent chemical and hydrocarbon pollution and
remediate areas in the event of spillage. 
V
Documented procedures are in place to avoid fuel and oil pollution and remediate significant** spillages.
Inspections of fuel stores and workshops. 
Evidence of remediation practices for pollution incidents.
In field inspection of sites where vehicles, fuels and oils are being used.
Group Schemes: Procedures form part of the group management system. 
G
Procedures should include special consideration for high risk activities such as:
Mobile tankers transporting hydrocarbons infield and increased risks where operations are highly mechanized.
**An oil spillage is considered significant if:
- It occurs in the vicinity of a water body.
- It has a volume in excess of 20 litres.
- It occurs in the vicinity of a habitat for known rare or threatened species. </t>
  </si>
  <si>
    <t xml:space="preserve">Under Facilities Management, viewed the RMS for Waste Management processes and procedures, including pollution prevention. Document/workflow Reference ER9A7 for managing fuel stocks, and viewed the procedure for Major Fuel spills - to be uploaded into TEAMS for viewing. </t>
  </si>
  <si>
    <t>Integrated pest management, including silvicultural systems, lead to more
efficient use of chemicals
V
Documented integrated pest management (IPM) programmes and evidence of
implementation.
Group Schemes: May have a group IPM strategy in the group management system</t>
  </si>
  <si>
    <t xml:space="preserve">DE showed the IPM documentation on screen over TEAMS. 2004 version was shared and there is a 2020 version in preparation. Used both for Alien invasives and weeds in plantations. </t>
  </si>
  <si>
    <t>6.2.5</t>
  </si>
  <si>
    <t xml:space="preserve">The following groups of pesticides are prohibited:
a) WHO Type 1A and 1B pesticides and other highly toxic pesticides,
b) Chlorinated hydrocarbons whose derivatives remain biologically active and
accumulate in the food chain beyond their intended use.
c) Pesticides banned by international agreement
Note: “pesticides banned by international agreements” are defined in the Stockholm Convention on Persistent Organic Pollutants 2001, as amended.
V
Chemical stores
Records of type of chemicals used. </t>
  </si>
  <si>
    <t>6.2.6</t>
  </si>
  <si>
    <t>The use of pesticides shall follow the instructions given by the pesticide producer
and be implemented with proper equipment and training. 
V
Inspect field sites where chemical s are being applied.
For contractors spraying chemicals there must be a registered Pest Control Operator.
G
The South African legislation exceeds the ILO requirements for all aspects of chemical use.
See FSA Environmental Guidelines 5.3-5.6.
Legislation: The use of pesticides is regulated through the Fertilisers, Farm Feeds,
Agricultural Remedies and Stock Remedies Act (No. 36 of 1947)</t>
  </si>
  <si>
    <t>competency to be uploaded.</t>
  </si>
  <si>
    <t>6.2.7</t>
  </si>
  <si>
    <t>The use of biological control agents is in accordance with legislation and with
internationally accepted scientific protocols*
V
The release of biological control agents is managed by authorized organizations
G
NEMA requires EIAs before release of biological agents.
International protocols require
- that the use of biological control agents is recorded including type, quantity, date of deployment, location and reason for use.
- that damage to environmental values caused by the use of biological control agents is prevented and mitigated or repaired where damage occurs</t>
  </si>
  <si>
    <t>SAPPI use some biological control agents, e.g. nematodes and wasps. Pheromone projects are also used against some moths.
Viewed Guidelines for Implementation of Biological Control document version 0.2 dated 2002 - verbal report that this document is under review for a 2020 update. ER2doc099 25.07.02 
Interview weds - bio-control. Species matching tries to minimise risks. Jolanda - bio-control programme - pests and pathogens, for example - collaboration with several universities, e.g. Pretoria, and internationally. SAPPI is a world leader in the use of biological control for sirex wood wasp - now across all main companies: nematode sourced from Australia. Programme includes annual monitoring in collaboration with other companies. Leptosibi?? and XX - Eucalyptus - collaboration with Pretoria University. Ganiptris. Costid moth - SAPPI pioneer of pheromone usage. SAPPI is using an integrated pest management system: chemical ecology, e.g. E. Nitens - moth jumped onto E. Nitens, and pheromone traps the male moths. International collaboration with Canada. Final stages of updating the Guidelines so release of new document planned for August 2020.</t>
  </si>
  <si>
    <t>6.2.8</t>
  </si>
  <si>
    <t>Protection of forests from negative impacts of fire</t>
  </si>
  <si>
    <t>6.3.1</t>
  </si>
  <si>
    <t>Records of past uncontrolled fires are kept and trends examined.
V
Corporates: Documented record of past fires which includes; number of fires, extent of damage, examination of causes and analysis of trends.
Owner Manager: Interview to demonstrate an understanding of the causes Evidence of how the management has been modified as a result of analysis of past fires.</t>
  </si>
  <si>
    <t xml:space="preserve">DE shared screen on the fire monitoring and measuring procedure. </t>
  </si>
  <si>
    <t>6.3.2</t>
  </si>
  <si>
    <t xml:space="preserve">There is a comprehensive fire risk management strategy that is implemented. </t>
  </si>
  <si>
    <t>V
Corporates: Documented fire risk plan.
Owner managers: Interview manager
G
A fire risk management strategy should include:
1. FIRE PROTECTION ORGANISATION
- Schedules of activities necessary for fire preparedness, a pre-season check list.
2. FIREBELTS AND CONTROLLED BURNING
- Details of internal and external breaks, clearly shown on maps. Legal requirements and Insurance warranties.
3. FIRE MANAGEMENT
- Standby duty arrangements.
- Special precautions for orange/red FDI.
- Action plans and call-out procedures and aircraft operations - KNFPA operations plan (if a member).
- Resource lists, including neighbour contact numbers and equipment.
4. FIRE REPORTS
- Statistical reports of fire incidence and post mortems (This is done through FPA)
5. STANDARDS
- Radios, Lookouts, Water supplies, Fire equipment, Fire tenders, Training and Fire belts.
6. ASPECTS WHICH CONTRIBUTE TO DECREASED FIRE RISK
Forestry management contributes to conditions which reduces the risk of uncontrolled fires and limits the extent of their damage. The following are examples of aspects influence fire risk: Community relations, road maintenance, management of conservation zones, alien plant control, residue management and road density</t>
  </si>
  <si>
    <t>SAPPI discussed and shared by TEAMS and uploaded a copy of the ET1doc053 Fire Risk Management Document Version 2.0 dated 02.08.2017. This document sets out the Corporate Policy and detailed arrangements for managing Fire, including Risk management, fire management, reporting, and financial needs.</t>
  </si>
  <si>
    <t>6.3.3</t>
  </si>
  <si>
    <t xml:space="preserve">Those responsible for implementing the fire management strategy are capable. 
V
Corporates: Examine records of formal fire protection training.
Owner Manager: Formal training for manager or must be able to demonstrate high levels of experience. In-house training for general staff.
Interviews with staff
G
There should be an experienced fire chief, a competent manager and well trained staff. </t>
  </si>
  <si>
    <t>6.3.4</t>
  </si>
  <si>
    <t>The organization is a member of the Fire Protection Association in all areas that
the management unit occupies
V
Evidence of FPA membership and participation in cases where an FPA covers the area.
G
Legislation: The National Veld and Forest Fire Act, 1998 states (2) outlines the
functions and requirements for membership of the FPA</t>
  </si>
  <si>
    <t>FPA membership evidence uploaded to TEAMS Files.
Clan area membership uploaded.</t>
  </si>
  <si>
    <t>6.3.5</t>
  </si>
  <si>
    <t>Measures shall be taken to limit environmental damage after the occurrence of
uncontrolled fires.
V
Evidence that there are actions taken to rehabilitate areas that have been damaged after uncontrolled fires.
Corporates: : Documented procedures that cover rehabilitation after damage from uncontrolled fires. Evidence of implementation and monitoring
G
Damage from wildfires present a high risk to all the conservation values associated with the management unit. Rehabilitation plans should cover the major risks for the management unit. A focus for rehabilitation would be on arresting soil erosion and the resulting sedimentation of freshwater ecosystems. Burning regimes for grasslands and fynbos could be interrupted and would need to be adjusted. Hot uncontrolled or unseasonal fires could result in damage to indigenous forest patches and other sensitive ecosystems</t>
  </si>
  <si>
    <t xml:space="preserve">weds - interview with Takalani. Small fire areas burnt in 2019. RMS has a rehabilitation plan documentation, not happened at Clan. Fire Report for Clan uploaded. Major fires are investigated, and follow-up. Shafton - fire incident.
Andrew Pool - Fire records - Shafton - 30/11/19 - disaster fires out of season - Fire Report completed, and analysis of resources used, 2 fires simultaneously, compartments and species all recorded. Remedial Action is added to APO. Area lost approximately B13 and B14, B15 spread, 100% loss. Felled timber in B15, residues burnt, replanting 2020, spread to B17 and B19 - already felled. Spread into B31, B33, B32 - felling underway in 2020. Fire did affect some open area grassland, which hadn't been burnt in 2019 as a control. Impact was limited. </t>
  </si>
  <si>
    <t>Monitoring, identification and control of pests and diseases and damage causing animals</t>
  </si>
  <si>
    <t>6.4.1</t>
  </si>
  <si>
    <t>Managers inspect plantations for evidence of ill-health and damage and take
appropriate action. The frequency of inspections shall be determined by the specific pests and environmental factors.
V
Corporates: Maps or records of occurrence of pests and diseases.
Owner management: Interviews
G
This should form part of the Integrated Pest Management Strategy covered in 6.2.4.
Support to managers is available from the Tree Protection Co-operative Programme (TPCP).</t>
  </si>
  <si>
    <t xml:space="preserve">Interview weds with Takalani - signs of laptosani - area spraying, chemical used was - copy of pest report uploaded. </t>
  </si>
  <si>
    <t>6.4.2</t>
  </si>
  <si>
    <t>New outbreaks and spread of specified pests and disease are reported to the
relevant authority or organization
V
Significant pest incidents are monitored with a frequency that is linked to the specific pest and environmental factors and reported to the Tree Protection Co-operative Programme (TPCP.)
Group Scheme: This reporting can be done by the group scheme manager</t>
  </si>
  <si>
    <t>DE explained that there are outbreaks which require reporting - e.g. new pests affecting Eucalyptus. Details to be provided by Research department.</t>
  </si>
  <si>
    <t>6.4.3</t>
  </si>
  <si>
    <t>Where damage-causing animals (e.g. baboons, bush pigs, antelope &amp; rodents)
pose a significant threat to the productivity of the plantation, they are controlled
according to recommended protocols and in line with legislation.
V
Assessment of damage has taken place and shown that productivity is significantly affected.
Corporates: Clear policy and procedure and evidence of implementation. Records to show losses suffered are sufficient justification for chosen control measures.
Owner Manager: Interviews with managers to determine if there is a systematic
approach to controlling damage-causing animals.
G
Non-chemical controls are used where available.
Non-lethal control options have been attempted first.
Where not effective, other means approved by conservation authorities are
implemented. SA Environmental Guidelines for Commercial Forestry Plantations in South Africa Chapter 5.1 Damage-causing Animals</t>
  </si>
  <si>
    <t xml:space="preserve">Within the SAPPI RMS there is a Policy and Procedure for and viewed workflow on RMS document ES52, version number 2.0 January 2014; and pest management document to be uploaded.
Clan area - no damaging animal events.
Shafton - animal damage issues - livestock incursions, security guards patrol and arrange removal. No baboon damage occuring, bark damage - some issues in young pine plantations, through Antelope browsing. Some issues with bush pigs, but localised.  </t>
  </si>
  <si>
    <t>ECONOMIC SUSTAINABILITY</t>
  </si>
  <si>
    <t>Sustainable use of non-timber forest products</t>
  </si>
  <si>
    <t>7.1.1</t>
  </si>
  <si>
    <t>For commercial use of non-timber forest products from natural areas under the
organization’s* control, a sustainable harvest level is calculated and adhered to.
Sustainable harvest levels are based on Best Available Information*
V
Calculations of sustainable harvest levels of non-timber forest products. Evidence that these are being adhered to.
Sources of best available information.
Compliance with legal requirements.
National Environmental Management: Biodiversity Act (No. 10 of 2004)
NEMBA (No. 10 of 2004) Threatened or Protected Species Regulations, 2013
G
This indicator refers to Non Timber Forest Products (NTFPs) that are harvested from natural ecosystems, for example medicinal plants, reeds and flowers.
There are currently few documented sources of Best Available Information for these activities. However, any harvesting of species from natural ecosystems will require permission from the provincial conservation agencies. These permits will come with requirements for sustainable management of the species.
Legislation: NEMBA (No. 10 of 2004) Threatened or Protected Species Regulations, 2013</t>
  </si>
  <si>
    <t xml:space="preserve">SAPPI NTFP documentation did include a peanuts project, and there is a honey project in Zululand. There is no exploitation of such NTFPs from natural ecosystems.
Weds - Clan area - NTFPs - firewood, bees making honey, grass. Bee keeping is both community and commercial, and helps reduce fire risk through community involvement. No fences, so access is available. Security patrols take place in the high risk areas.
Shafton - NTFP - contract in place with a commercial honey producer. Bee operator captures swarms and remove to other sites. </t>
  </si>
  <si>
    <t>7.1.2</t>
  </si>
  <si>
    <t>The range of resources and ecosystem services on the management unit and the
potential benefits to local communities are known by management. 
V
The manager is able to describe
1. the range of plantation products and how this could benefit local communities.
2. the range of ecosystem services and how these could benefit local communities.
Corporates: Documented evidence of the above.
Corporates should undertake a formal assessment of ecosystem services available in order to fully appreciate the range of products and services provided by the management unit and to communicate it throughout the organization and to stakeholders.
Owner Manager: Interviews involving inter alia the following:
Does the management unit have;
-opportunities for recreation
-important catchments for water supply
-wetlands for water quality maintenance and flood attenuation
-natural ecosystems for biodiversity conservation and the other associated services?
- any other resources or ecosystem services of relevance to the management unit in question and/or the neighbouring communities</t>
  </si>
  <si>
    <t xml:space="preserve">DE shared the "Social Environment" section of the RMS, and this is managed very much at the Plantation level. SAPPI has a Community Liaison Department which coordinates Stakeholder interaction. There is a Multiple Resource Use Policy, ER3doc005 V1.0 09.12.200. Reporting is aggregated and reported to the Divisional Environmental Manager and included in the Corporate Annual Sustainability Report. </t>
  </si>
  <si>
    <t>7.1.3</t>
  </si>
  <si>
    <t>The organization diversifies the range of products and services produced on the
management unit where this is beneficial to the sustainability of the operation and the community. [See 2.2.3]
V
The range of products and services that are available are being used where there are opportunities.
Evidence of how opportunities are made known to the community. This could include passing information via word of mouth, notices to neighbours, agendas of liaison meetings with stakeholders, publicity campaigns.
G
The diversification of the operations may not always yield financial returns that seem to justify the effort, however consideration should be given to role that opening access to the diversity of forest products will bring to promoting community harmony. This could play a vital role promoting cooperation and reducing risks such as arson</t>
  </si>
  <si>
    <t xml:space="preserve">Clan - interview with Takalani - written requests taken from the Community, and telephone communication, and cooperation with farmers WhatsApp group. Examples uploaded of letters of community communication plan. 
Shafton - Karkloof MTB club for the extensive MTB trails. Trail network is maintained managed by the Club. Weekends - up to 200 cyclists per day. </t>
  </si>
  <si>
    <t>Forestry operations are economically sustainable</t>
  </si>
  <si>
    <t>7.2.1</t>
  </si>
  <si>
    <t>Harvested timber areas are re-established within a year of felling unless the area is being rehabilitated to natural vegetation for ecological reasons.
V
Field observations
Harvesting and planting records
G
The goal should be to re-establish as soon as possible. Delays in reestablishment must be justified.
In the case of losses due to natural disasters, replanting is undertaken as soon as
possible.</t>
  </si>
  <si>
    <t xml:space="preserve">DE showed the RMS pages of Harvesting for the various steps, including managing stocks, and the stock is measured annually and includes use of LIDAR and Satellite images. Harvesting yield is compared to predicted output. Each FMU has a management plan, and yield and supply is aggregated at the corporate level for 20 years, and at the plantation level over 5 years. 
Clan area - Planning department sends the felling plans and then the operational team carry out works and do post-operational analysis. Works are based the APO from planning, and tolerance gives -/+ 15 is acceptable. Local authority is allowed via an APO change form from the RMS. Takalani - compartments are checked before operations take place and protective measures are taken, and requests to environmental departments. Planning is conducted on a 3-months ahead basis. </t>
  </si>
  <si>
    <t>7.2.2</t>
  </si>
  <si>
    <t>There is a clear justification for the choice of species and genotypes chosen for
the plantation, which takes into account the objectives of the plantation, and the
climate, geology and soils at the planting sites
V
Evidence that the key factors governing species choice have been considered.
If there is reason to believe the incorrect species have been chosen then further
requirements for evidence such as soil maps, climate data and market information should be requested. 
G
Species choice is governed by site, fire risk, market and risk of disease
Consideration for climate change and its impacts on site, such as increasing risk of
drought and disease. Support for research such as that done by the ICFR is funded by FSA funds and membership of FSA implies support for this work</t>
  </si>
  <si>
    <t xml:space="preserve">weds interview and discussion on DWS situation over permitting and species changes, especially when changing from Pine to Eucalyptus. Giovanni - general terms of ratios - there is a 20 look-ahead strategic level. KZN - pine will be transitioned to Eucalyptus except for specific constraints, and in other areas there are reductions in use of pine in favour of Eucalypts. </t>
  </si>
  <si>
    <t>7.2.3</t>
  </si>
  <si>
    <t>Aspects important to plantation productivity are monitored. 
V
Corporates: Documented monitoring results.
Owner Manager: Interview on how aspects listed in the guidance below are monitored.
If infield compliance indicators are poor, then documented evidence can be requested.
G
Monitoring should include the following where relevant to operations:
1. Actual yields against predicted yield.
2. Silvicultural specifications important to optimize stocking. [silvicultural quality,
weeding, growth, plant quality and seed source, chemical use]
3. External aspects critical to production. [disease, fire, weather, theft, damage from animals]
4. Harvesting practices</t>
  </si>
  <si>
    <t xml:space="preserve">interview with Giovanni or Ian - planning/research. Include question on carbon stocks….
Andrew Pool - Shafton. All re-establishment is by planting, no destumping, and plants set out between the stumps. Any coppicing regrowth is prevented by a pre-plant spray. Application of herbicide using Garlon, and later use of Roundup as part of the other weeding.
Interview with Giovanni (Planning) - remapping recently using LIDAR and Satellite and GIS data. Replanting is GPS captured. Measurement programme is done, to focus on next years tree size. Site Index measurement also carried out, using LIDAR data - gives height, and calibration using ground-truthing. Growth and yield modelling system used with limiters. Permanent sample plot programme - 500 plots nationally. Eucalyptus - annual and pine every 2 years. Harvesting can be fine-tuned based on actual annual data. 
Carbon Stocks is a Statutory requirement, and methodology used is being checked by an external agency - reporting is at Tier 1 level, so no inclusion of soil or deadwood. Methodology will incorporate losses due to Natural disasters. Soil Monitoring is beginning to happen, and this will be incorporated in due course, and SAPPI is collaborating with MONDI. Some work also being done on stocking density. 
</t>
  </si>
  <si>
    <t>7.2.4</t>
  </si>
  <si>
    <t>Where there is evidence of a loss of productivity over successive rotations that
can be attributed to reduction in site quality action is taken to restore site quality
V
Growth data that indicates loss of production
Evaluation of actions taken
G
Actions could include aspects such as limiting loss of soil organic matter/soil erosion and eliminating high intensity fires when burning residues</t>
  </si>
  <si>
    <t>Interview with Andrew Pool - discussion on restocking by planting versus coppice rotation.
Giovanni - move away from Coppice to maximise the yield from the site. Some work being done on mulching as opposed to chemical operations. Site species/hybrids matching is done on a 3-year look-ahead for planning and operational level.</t>
  </si>
  <si>
    <t>7.2.5</t>
  </si>
  <si>
    <t>The drivers of the costs of production must be understood and relevant aspects
monitored including; labour efficiency, productivity of machinery. 
V
Corporates: Examine management plan budgets
Owner Manager: Interview managers
G
It is only necessary explore these aspects in depth if there is reason to believe that the manager is not controlling costs and this is a risk to profitability</t>
  </si>
  <si>
    <t xml:space="preserve">Discussion over harvesting and harvesting teams - motor-manual work and tractor-trailer extraction. Mechanised harvesting is carried out by Contractors. RMS section viewed over screen sharing, and DE explained the various planning and procedural aspects. Very comprehensive workflows and guidance over coupe planning terrain, roading, creating contracts and managing contracts. 
RMS includes a Guidance document on Managing Coupe Size - Minimising Impacts as a result of large Coupe size. EO1doc033 V2 13.11.2003 refers to guidance on impact minimisation. 
Pre-harvest agreement checklist - excel file - covers off multiple aspects and requires sign-offs. The checklist integrates with the Corporate system. Printed copies are then signed off by each Authoriser and files are recorded at the Plantation Management Level. One signed copy is maintained at the operational site. </t>
  </si>
  <si>
    <t>7.2.6</t>
  </si>
  <si>
    <t>Forestry operations make an economic contribution to the community and
country
V
Value of annual operations is stable or increasing, or where declining can be justified.
Financial statements
G
In combination with the requirements of criterion 2.3 the goal of economic benefits to the community and country should be assured</t>
  </si>
  <si>
    <t>7.2.7</t>
  </si>
  <si>
    <t>Forestry operations make provision for diversification and resilience
V
Forestry operations produce a range of products/customers to diversify income streams.
A range of species or clones and age classes are present on the management unit.
For large vertically integrated companies it may more challenging to diversify.
However, diversification remains a critically important principle for sustainable forestry so all organisations should look for ways to increase their overall genetic diversity and resilience to both environmental and economic change</t>
  </si>
  <si>
    <t xml:space="preserve">DE explained SAPPI policy on planting clones versus hybrids, request to planning team for diversity rules, and breeding programme within the nursery division.
Andrew Pool - meetings are held with Planning and discussions held on a compt by compt basis. Sites are matched to species, and factors such as drought, frost, shallow soils, etc. Shafton, e.g. Eucalyptus varieties which are frost resistance and hybrids of nitens-grandis and specific clones. One site sits on the snowline so species are chosen accordingly. Rotation lengths 8 to 11 years Eucalyptus, and pine 14 to 16 years.
Interview with Giovanni - Planit satellite data (daily data) used for planning imaging - can control illegal harvesting, and automated harvesting detection system. Explanation over the continuous adaptation to hybrids over single species. Therefore a baseline is complex. Trends are also reviewed on planned versus actual through yield, for example, Eucalyptus - moisture content changes for different markets, giving a different volume: weight ratio.
Giovanni - Carbon Stocks - Jacob Crous - Government reporting - Sustainable cut is managed, and 3.9 to 4 Million Tonnes per annum. New research project to model climate change issues and potential hybrids/species for medium term. </t>
  </si>
  <si>
    <t>7.2.8</t>
  </si>
  <si>
    <t>Responsibilities for sustainable forest management are clearly defined and
assigned
V
Corporates: Refer to organograms and job descriptions
Owner managers: Interviews</t>
  </si>
  <si>
    <t xml:space="preserve">DE explained that there are organograms and JDs and will be uploaded into TEAMS. Requested Environmental, Certification and Planning JDs.
DE explained that the internal audit roll out has included SAFAS checklists in the last 12 months and currently.  Internal audit report for 2019 example uploaded to TEAMS to evidence this. </t>
  </si>
  <si>
    <r>
      <t xml:space="preserve">FIRST SURVEILLANCE - </t>
    </r>
    <r>
      <rPr>
        <b/>
        <i/>
        <sz val="11"/>
        <color indexed="12"/>
        <rFont val="Cambria"/>
        <family val="1"/>
      </rPr>
      <t>edit text in blue as appropriate and change to black text before submitting report for review</t>
    </r>
  </si>
  <si>
    <t>Surveillance Assessment dates</t>
  </si>
  <si>
    <t>Itinerary</t>
  </si>
  <si>
    <t>09.11.2021 Opening meeting Ngodwana head office 08:30 - 09:30 Attendance register send arround for signature. Some managers and personnel joined opening meeting via TEAMS.</t>
  </si>
  <si>
    <r>
      <t xml:space="preserve">9.11.2021 Audit: </t>
    </r>
    <r>
      <rPr>
        <b/>
        <sz val="11"/>
        <rFont val="Cambria"/>
        <family val="1"/>
        <scheme val="major"/>
      </rPr>
      <t>Sudwala</t>
    </r>
    <r>
      <rPr>
        <sz val="11"/>
        <rFont val="Cambria"/>
        <family val="1"/>
        <scheme val="major"/>
      </rPr>
      <t>. Review of documentation , site/opration visit,  staff interviews</t>
    </r>
  </si>
  <si>
    <r>
      <t xml:space="preserve">10.11.2021: </t>
    </r>
    <r>
      <rPr>
        <b/>
        <sz val="11"/>
        <rFont val="Cambria"/>
        <family val="1"/>
        <scheme val="major"/>
      </rPr>
      <t>Inkwazi</t>
    </r>
    <r>
      <rPr>
        <sz val="11"/>
        <rFont val="Cambria"/>
        <family val="1"/>
        <scheme val="major"/>
      </rPr>
      <t>. Review of documentation , site/opration visit,  staff interviews</t>
    </r>
  </si>
  <si>
    <r>
      <t xml:space="preserve">11.11.2021: </t>
    </r>
    <r>
      <rPr>
        <b/>
        <sz val="11"/>
        <rFont val="Cambria"/>
        <family val="1"/>
        <scheme val="major"/>
      </rPr>
      <t>Graskop</t>
    </r>
    <r>
      <rPr>
        <sz val="11"/>
        <rFont val="Cambria"/>
        <family val="1"/>
        <scheme val="major"/>
      </rPr>
      <t>. Review of documentation , site/opration visit,  staff interviews</t>
    </r>
  </si>
  <si>
    <t>12.11.2021: Document review and interviews with risk manager</t>
  </si>
  <si>
    <t>12.11.2021: Auditors meeting and Close-out meeting at Ngodwana head office. Attendance register send arround. Some managers joined close-out meeting via TEAMS.</t>
  </si>
  <si>
    <t>6.1a</t>
  </si>
  <si>
    <r>
      <t xml:space="preserve">Any deviation from the audit plan and their reasons? </t>
    </r>
    <r>
      <rPr>
        <sz val="11"/>
        <color indexed="12"/>
        <rFont val="Cambria"/>
        <family val="1"/>
      </rPr>
      <t>Y/N</t>
    </r>
    <r>
      <rPr>
        <sz val="11"/>
        <rFont val="Cambria"/>
        <family val="1"/>
      </rPr>
      <t xml:space="preserve"> If Y describe issues below):</t>
    </r>
  </si>
  <si>
    <t xml:space="preserve">N </t>
  </si>
  <si>
    <t xml:space="preserve">6.1b </t>
  </si>
  <si>
    <r>
      <t xml:space="preserve">Any significant issues impacting on the audit programme </t>
    </r>
    <r>
      <rPr>
        <sz val="11"/>
        <color indexed="12"/>
        <rFont val="Cambria"/>
        <family val="1"/>
      </rPr>
      <t>Y/N</t>
    </r>
    <r>
      <rPr>
        <sz val="11"/>
        <rFont val="Cambria"/>
        <family val="1"/>
      </rPr>
      <t xml:space="preserve"> (If Y describe issues below):</t>
    </r>
  </si>
  <si>
    <t>Estimate of person days to complete surveillance assessment</t>
  </si>
  <si>
    <t>0.5 day preperation, 
4 days Auditing Including close-out meeting
1 day report writing
Total of 5.5 days (Ecluding travelling)</t>
  </si>
  <si>
    <t>Surveillance Assessment team</t>
  </si>
  <si>
    <t>The assessment team consisted of:</t>
  </si>
  <si>
    <t>1) Ryan Connolly, SABS, Audit Team Leader</t>
  </si>
  <si>
    <t>2) Neels Pienaar, Technical Expert.
B-Tech Forestry, 20+ years Forestry experience, FSC FM and COC Lead auditor 2013-2020</t>
  </si>
  <si>
    <t>Audit Objectives, Audit Criteria and Assessment process</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</si>
  <si>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</si>
  <si>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</si>
  <si>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t>
  </si>
  <si>
    <t>Principles 2, 4 and 6
Where previous findings were raised</t>
  </si>
  <si>
    <t>Assessment 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</si>
  <si>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</si>
  <si>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Stakeholder consultation</t>
  </si>
  <si>
    <t>136 consultees were contacted</t>
  </si>
  <si>
    <t>3 responses were received</t>
  </si>
  <si>
    <t>7 Consultation was carried out on 11th to the 14th/11/2021</t>
  </si>
  <si>
    <t>14 visits/interviews were held by phone/in person during audit…</t>
  </si>
  <si>
    <t>See A2 for summary of issues raised by stakeholders and SA Certification response</t>
  </si>
  <si>
    <t>Review of corrective actions</t>
  </si>
  <si>
    <t xml:space="preserve">Action taken in relation to previously issued conditions is reviewed given in Section 2 of this report. </t>
  </si>
  <si>
    <t xml:space="preserve">Main sites visited in each FMU </t>
  </si>
  <si>
    <r>
      <rPr>
        <b/>
        <sz val="11"/>
        <rFont val="Cambria"/>
        <family val="1"/>
        <scheme val="major"/>
      </rPr>
      <t>9.11.2021</t>
    </r>
    <r>
      <rPr>
        <sz val="11"/>
        <rFont val="Cambria"/>
        <family val="1"/>
        <scheme val="major"/>
      </rPr>
      <t>: Opening was held at the Grootgeluk Head oofice at Ngodwana at 08:30</t>
    </r>
  </si>
  <si>
    <r>
      <t xml:space="preserve">Auditors depart for the first site at </t>
    </r>
    <r>
      <rPr>
        <b/>
        <sz val="11"/>
        <rFont val="Cambria"/>
        <family val="1"/>
        <scheme val="major"/>
      </rPr>
      <t>Sudwala</t>
    </r>
    <r>
      <rPr>
        <sz val="11"/>
        <rFont val="Cambria"/>
        <family val="1"/>
        <scheme val="major"/>
      </rPr>
      <t xml:space="preserve"> at 09:15 and arrived at Sudwala office at 10:00</t>
    </r>
  </si>
  <si>
    <t>Documentation review were done after a short opening meetng at the Sudwala office.</t>
  </si>
  <si>
    <t>The following sites and operations were visited. Harvesting operation in compartment A20 (Manual harvesting), A30 Manual weeding (Slashing), the Madonsa Village and open area AB7</t>
  </si>
  <si>
    <t>During these operation and site visits, several interviews with staff members were conducted regarding social and leagal issues. Auditors returned to the Sudwala office to continue with documentation review including proof of training, wages, contracts etc.</t>
  </si>
  <si>
    <t>10.11.2021: Inkwazi</t>
  </si>
  <si>
    <t>Auditors depart for Inkwazi at 07:30 and arrived at Inkwazi office at 09:00</t>
  </si>
  <si>
    <t>Documentation review were done after a short opening meetng at the Inkwazi office.</t>
  </si>
  <si>
    <t>The following sites and operations were visited. Harvesting operation in compartment B68 (Manual harvesting), R36 Manual re-establishment, Stream crossing at C56.1, Timber depot on the FMU, Open area C56.1 and the chemical store at the Inkwazi Village.</t>
  </si>
  <si>
    <t>During these operation and site visits, several interviews with staff members were conducted regarding social and leagal issues. Auditors returned to the Inkwazi office to continue with documentation review including proof of training, wages, contracts etc.</t>
  </si>
  <si>
    <t>11.11.2021: Graskop</t>
  </si>
  <si>
    <t>Auditors depart for Graskop at 07:30 and arrived at Graskop office at 09:30</t>
  </si>
  <si>
    <t>After a short opening meetng at the Inkwazi office, documentation review were done and planning for the day were discussed</t>
  </si>
  <si>
    <t>The following sites and operations were visited. Harvesting operation in compartment A64 (Manual harvesting), A35.2 Conservation management (Chemical application).</t>
  </si>
  <si>
    <t>12.11.2021 Grootfontein Office Ngodwana</t>
  </si>
  <si>
    <t>Interview with risk manager at the grootgeluk office conducted at 08:15</t>
  </si>
  <si>
    <t>Multi-site checklist done with certification manager</t>
  </si>
  <si>
    <t>Auditors meeting and discussion at 09:30</t>
  </si>
  <si>
    <t>Close-out meeting at 10:00</t>
  </si>
  <si>
    <t>Auditors depart 10:45</t>
  </si>
  <si>
    <t>6.8.</t>
  </si>
  <si>
    <t>Confirmation of scope</t>
  </si>
  <si>
    <t>The assessment team reviewed the current scope of the certificate in terms of certified forest area and products being produced. There was a change in total FMUs and area updated through GPS corrections</t>
  </si>
  <si>
    <r>
      <t>Changes to management situation</t>
    </r>
    <r>
      <rPr>
        <b/>
        <sz val="11"/>
        <color indexed="10"/>
        <rFont val="Cambria"/>
        <family val="1"/>
      </rPr>
      <t>- results of management review/internal audit
Effectiveness of management system
Description of any continual improvement activities</t>
    </r>
  </si>
  <si>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</si>
  <si>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</si>
  <si>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</si>
  <si>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</si>
  <si>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</si>
  <si>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Where an issue was difficult to assess or contradictory evidence was identified this is discussed in the section below as an Issue and the conclusions drawn given.</t>
  </si>
  <si>
    <t>FSC x.x</t>
  </si>
  <si>
    <r>
      <t xml:space="preserve">SECOND SURVEILLANCE - </t>
    </r>
    <r>
      <rPr>
        <b/>
        <i/>
        <sz val="11"/>
        <color indexed="12"/>
        <rFont val="Cambria"/>
        <family val="1"/>
      </rPr>
      <t>edit text in blue as appropriate and change to black text before submitting report for review</t>
    </r>
  </si>
  <si>
    <t>9th November 2022 1130 to 1230 UK Time, by TEAMS video call - list of attendees on separate tab</t>
  </si>
  <si>
    <t xml:space="preserve">14th November - 0830am opening meeting in Zululand South - Kwanbonambi (Richards Bay) office, Staff meetings and interviews. Site visits to manual harvesting site, Kwambo E1 village, manual weding operation, and conservation and wetland areas. Afternoon interviews with stakeholders and general inspection of facility, PPE and first aid provisions. </t>
  </si>
  <si>
    <t>15th November - travel to Hilton, arrive 2pm, and continue management systems and document review in SAPPI offices. Interviews with SAPPI staff responsible for COC systems, Safety, chemicals, certification and management and HR.</t>
  </si>
  <si>
    <t>16th November - travel to Bulwer and opening meeting at office at 9am. Staff and stakeholder interviews, site visits to mechanised harvesting site (E22a), planting site (E13a), and village and chemical store. Planned visit to chemical weeding site abandoned due to electrical storm.</t>
  </si>
  <si>
    <t>17th November travel to Umvoti South. Opening meeting at office at 0845am. Site visits to chemical store, manual weeding operation, windyhill manual harvesting site, and areas where conservation and invasive species being managed. Office interviews with staff on chemical weeding and systems, management planning, stakeholder and complaints management, conrractor management and record keeping.</t>
  </si>
  <si>
    <t>18th November - SAPPI offices, 0800 to 1030am Auditor time. 1030 to 1200 closing meeting. Attendance list on separate Tab</t>
  </si>
  <si>
    <t>7.1a</t>
  </si>
  <si>
    <r>
      <t xml:space="preserve">Any deviation from the audit plan and their reasons? </t>
    </r>
    <r>
      <rPr>
        <sz val="11"/>
        <rFont val="Cambria"/>
        <family val="1"/>
      </rPr>
      <t>N</t>
    </r>
  </si>
  <si>
    <t>7.1b</t>
  </si>
  <si>
    <r>
      <t xml:space="preserve">Any significant issues impacting on the audit programme </t>
    </r>
    <r>
      <rPr>
        <sz val="11"/>
        <rFont val="Cambria"/>
        <family val="1"/>
      </rPr>
      <t>Y - afternoon visit to a chemical weeding site on 16th November abandoned due to an electrical storm and heavy winds and rain.</t>
    </r>
  </si>
  <si>
    <t>16 person days including preparation time (1 person day FTE) and auditing (13 person days FTE) and report writing (2 person days FTE).</t>
  </si>
  <si>
    <t xml:space="preserve">1) Audit Team Leader - Rob Shaw, Senior Technical Manager, SA Cert. 30+ years experience and FSC and PEFC FM auditor. FICFor, BSC (HONS) For, CMIOSH. </t>
  </si>
  <si>
    <t>2) Severius Jembe, Regional Manager for Africa for SA Cert. Experienced FSC and PEFC FM Auditor.</t>
  </si>
  <si>
    <t xml:space="preserve">3) Ryan Connolly, Contract Auditor with extensive experience in South African forestry, research and contracting. Qualified FSC and PEFC FM Auditor. </t>
  </si>
  <si>
    <t>Team members’ c.v.’s are held on file.</t>
  </si>
  <si>
    <t>7.3.1</t>
  </si>
  <si>
    <r>
      <t xml:space="preserve">Report author - </t>
    </r>
    <r>
      <rPr>
        <sz val="11"/>
        <rFont val="Cambria"/>
        <family val="1"/>
        <scheme val="major"/>
      </rPr>
      <t>R Shaw, with contributions from Audit team</t>
    </r>
  </si>
  <si>
    <t>7.4.1</t>
  </si>
  <si>
    <t>7.4.2</t>
  </si>
  <si>
    <t xml:space="preserve">Criteria were selected for assessment based on areas of potential weakness /related to previous CARs or issues,  relating to key objectives and on going activities and to ensure that all principles are assessed at least once during the 4 surveillance visits.
</t>
  </si>
  <si>
    <t>The following criteria were assessed: PEFC FM (SAFAS 2018) standard sections 3,5 and 7, and indicator 6.2.1 - previous CAR.</t>
  </si>
  <si>
    <t>7.4.3</t>
  </si>
  <si>
    <t>SA sent the consultation to approximately 385 stakeholders and received 1 response</t>
  </si>
  <si>
    <t>Consultation was carried out in the period ending on 11/11/2022</t>
  </si>
  <si>
    <t>16 visits/interviews with stakeholders/workers were held in person during audit.</t>
  </si>
  <si>
    <t>See A2 for summary of issues raised by stakeholders and SA Cert response</t>
  </si>
  <si>
    <t>14/11/2022 - Zululand south - 10am D3 manual harvesting site to see contractors and active operations and conservation areas: D3.1Wetland, B11.1and E1.2-to assess invasive species removal; 0930am Kwambo village to see facilities and meeting with controller; 11am manual weeding site; 3pm interviews with stakeholders on community and social issues; 12 noon visited wetland conservation area (Mavuya conservation area) to discuss conservation management, water management, and visited natural reserve areas with powerlines running overhead/across sites. Afternoon - staff interviews, facilities inspection, stakeholder interviews.</t>
  </si>
  <si>
    <t>15/11/2022 - travelling and SAPPI main office. 2pm onwards - Desk-based interviews with staff on Safety, Chemicals, COC, certification systems, management, HR, record keeping, GIS maps review with IT team and corporate systems.</t>
  </si>
  <si>
    <t>16/11/2022 - Bulwer - 0930am - visits to village and chemical store; 0930am to 12 noon - mechanised harvesting site (E22a), planting site (E13a); 130pm onwards - interviews with staff and contractors at offices regarding chemical operations, stakeholder engagement, complaints, accidents and incidents. Visit to D2.2 and A44.2Clairmont Nature Reserve: inspect recent removal of invasive wattle, and interviews with staff, Stakeholder interviews with community representatives.</t>
  </si>
  <si>
    <t>17/11/2022 - Umvoti South - Site visits to SAPPI chemical store and nursery , manual weeding operation in Clan plantation, windy hill plantation manual harvesting site, M2.1 grave site clan plantation, J65.1, J56.2, J71.2 Wetlands, Nculcwana river E15 , Portmore indigenous Forest  to assess conservation activities and invasive species being managed. Office interviews with staff on chemical weeding and systems, management planning, stakeholder and complaints management, contractor management and record keeping.</t>
  </si>
  <si>
    <t>7.8.</t>
  </si>
  <si>
    <t>The assessment team reviewed the current scope of the certificate in terms of PEFC certified forest area and products being produced. There was no change since the previous evaluation.</t>
  </si>
  <si>
    <t>7.10.</t>
  </si>
  <si>
    <r>
      <t xml:space="preserve">THIRD SURVEILLANCE - </t>
    </r>
    <r>
      <rPr>
        <b/>
        <i/>
        <sz val="11"/>
        <color indexed="12"/>
        <rFont val="Cambria"/>
        <family val="1"/>
      </rPr>
      <t>edit text in blue as appropriate and change to black text before submitting report for review</t>
    </r>
  </si>
  <si>
    <t>17/11/2023 - auditor meeting, contact stakeholders, meet Sappi managers</t>
  </si>
  <si>
    <t>18 Nov 2023 Opening meeting - INCLUDE RECORD OF ATTENDANCE Rebecca Haskell (Lead auditor), Ryan Connolly (auditor), Amanda Horne 	SHEQ Manager, Systems
Takalani Mufamadi	Forestry Manager
Matome Nkgapela	Senior Area Manager
Bhekumuzi Masango 	Forestry Manager - Harvesting
Phillemon Mahlangu	Environmental Manager MPU
Sanele Zuma	Forestry Manager
Frederick Bosch	Civils and Technical
Anton de Beer	Planning Manager
Maanda Mamathuntsha	Forestry Manager Ndubazi
Jabulani Hlophe	Environmental Manager KZN
Lucas Esterhuizen 	General Manager – Forestry MPU
Antoinette de Wet	Risk Superintendant
Thokoza Hadebe	Silviculture Forester
Stephan Du Plessis	Resources Manager MPU
Absalom Manyisa	Stakeholder Relations Manager MPU
Schalk Jacobs	Area Manager Risk MPU
Mueda Mufulufufheli	Management Forester Camelot</t>
  </si>
  <si>
    <t>18/11/23 Audit: Review of documentation , staff interviews</t>
  </si>
  <si>
    <t>19/11/23 Site visit Hlelo</t>
  </si>
  <si>
    <t>20/11/23 Site visit Lothair</t>
  </si>
  <si>
    <t>21/11/23 Document review</t>
  </si>
  <si>
    <t>21/11/23 Auditors meeting</t>
  </si>
  <si>
    <t>21/11/23 Closing meeting - INCLUDE RECORD OF ATTENDANCE Rebecca Haskell ( Lead auditor), Ryan Connolly ( auditor), Amanda Horne	SHEQ Manager, Systems
Takalani Mufamadi	Forestry Manager
Matome Nkgapela	Senior Area Manager
Bhekumuzi Masango 	Forestry Manager - Harvesting
Phillemon Mahlangu	Environmental Manager MPU
Sanele Zuma	Forestry Manager
Frederick Bosch	Civils and Technical
Maanda Mamathuntsha	Forestry Manager Ndubazi
Jabulani Hlophe	Environmental Manager KZN
Lucas Esterhuizen 	General Manager – Forestry MPU
Antoinette de Wet	Risk Superintendant
Thokoza Hadebe	Silviculture Forester
Absalom Manyisa	Stakeholder Relations Manager MPU
Schalk Jacobs	Area Manager Risk MPU
Mueda Mufulufufheli	Management Forester Camelot
Rebecca Haskell 	Soil Association Auditor
Themba Mhlongo	Project Manager
Thabiso Ndlovu	Management Forester
Ryan Connely	Soil Association Auditor
Jubilant Nkambule	Management Forester
Siyabonga Ndinisa	Environmental Intern
Johan Bothma	Area Manager Technical
Sandile Masinga	Management Forester
Kate van Zyl	Engineer in Training
Wesley Evans	Environmental Officer KZN
Trudy Sebelebele	Forest Certification Manager
Kobus Erasmus	Logistics Manager MPU
Axel Jooste	Projects Manager
Leigh Williams	Nursery Manager Grootgeluk</t>
  </si>
  <si>
    <t>8.1a</t>
  </si>
  <si>
    <r>
      <t>Any deviation from the audit plan and their reasons?</t>
    </r>
    <r>
      <rPr>
        <b/>
        <sz val="11"/>
        <rFont val="Cambria"/>
        <family val="1"/>
        <scheme val="major"/>
      </rPr>
      <t xml:space="preserve"> </t>
    </r>
    <r>
      <rPr>
        <b/>
        <sz val="11"/>
        <rFont val="Cambria"/>
        <family val="1"/>
      </rPr>
      <t>N</t>
    </r>
    <r>
      <rPr>
        <sz val="11"/>
        <rFont val="Cambria"/>
        <family val="1"/>
      </rPr>
      <t xml:space="preserve"> If Y describe issues below):</t>
    </r>
  </si>
  <si>
    <t>8.1b</t>
  </si>
  <si>
    <r>
      <t xml:space="preserve">Any significant issues impacting on the audit programme </t>
    </r>
    <r>
      <rPr>
        <b/>
        <sz val="11"/>
        <rFont val="Cambria"/>
        <family val="1"/>
      </rPr>
      <t>N</t>
    </r>
    <r>
      <rPr>
        <sz val="11"/>
        <rFont val="Cambria"/>
        <family val="1"/>
      </rPr>
      <t xml:space="preserve"> (If Y describe issues below):</t>
    </r>
  </si>
  <si>
    <t xml:space="preserve">Summary of person days including time spent on preparatory work, actual audit days - 15 </t>
  </si>
  <si>
    <t>Rebecca Haskell ( Lead Auditor) BSc Agricultural and Food Marketing, MSc Forestry, DipNEBOSH.  Approx. 35 years experience working in UK Forestry / Woodland Management in both state and charitable sectors, inlcuding several years as H&amp;S Manager for a woodland conservation charity. She has been auditing for Soil Association since 2012 and has audited in UK, Republic of Ireland, Australia, Turkey, Tanzania, Eswatini, Uganda, Rwanda and South Africa</t>
  </si>
  <si>
    <t xml:space="preserve">Ryand Connolly ( auditor)  Contract Auditor with extensive experience in South African forestry, research and contracting. Qualified FSC and PEFC FM Auditor. </t>
  </si>
  <si>
    <t>8.3.1</t>
  </si>
  <si>
    <t>Rebecca Haskell</t>
  </si>
  <si>
    <t>8.4.1</t>
  </si>
  <si>
    <t>8.4.2</t>
  </si>
  <si>
    <t>The following criteria were assessed: 1, 3 &amp; 7 plus where Findings open from previous audit ie 2.2.1, 3.2.2, 3.2.6, 6.2.4</t>
  </si>
  <si>
    <t>8.4.3</t>
  </si>
  <si>
    <t>380 consultees were contacted</t>
  </si>
  <si>
    <t>2 responses were received</t>
  </si>
  <si>
    <t>Consultation was carried out on 02/11/2023</t>
  </si>
  <si>
    <t>17 interviews with contractors /  workers in person. 4 stakeholder interviews by phone during audit</t>
  </si>
  <si>
    <t>13/11/23 Meet Sappi managers, travel to site, auditor meeting, contact stakeholders</t>
  </si>
  <si>
    <t>14/11/23 Opening meeting and Document review at site office - management planning documentation and records reviewed in office with managers. Inspections of worker accommodation / sewerage system,  chemical store and light vehicle washbay undertaken.</t>
  </si>
  <si>
    <t>15/11/23 Site visit - Hlelo. Document review at office. Site visit included A130 stream crossing repairs inspected- liaison  with neighbour discussed. General road network inspected.  E26 planting site - safety and welfare provision checked, contractors and workers interviewed, site walked.  E107 harvesting site - contractor and workers interviewed, safety provisions checked, machinery checked, chain of custody arrangements discussed and checked, timber stacks and constraints checked.</t>
  </si>
  <si>
    <t>16/11/23 Site visit Lothair. Document review at office. Site visit included check of road network.  Harvesting site U42 - contractor and workers interviewed, safety provisions checked, machinery inspected, site walked, chain of custody arrangements discussed and checked. Timber stacks checked and environmental constraints discussed. MS4 mulching operations - machinery checked, environmental constraints discussed, safety provisions checked, contractor, general worker and machine operator interviewed.  V16 slashing operations - safety and welfare provision checked, contractors interviewed, slashing operations viewed.</t>
  </si>
  <si>
    <t>17/11/23 - document review, auditor meeting and closing meeting</t>
  </si>
  <si>
    <t>8.8.</t>
  </si>
  <si>
    <t>8.9.</t>
  </si>
  <si>
    <t>8.10.</t>
  </si>
  <si>
    <r>
      <t xml:space="preserve">FOURTH SURVEILLANCE - </t>
    </r>
    <r>
      <rPr>
        <b/>
        <i/>
        <sz val="11"/>
        <color indexed="12"/>
        <rFont val="Cambria"/>
        <family val="1"/>
      </rPr>
      <t>edit text in blue as appropriate and change to black text before submitting report for review</t>
    </r>
  </si>
  <si>
    <r>
      <rPr>
        <b/>
        <sz val="11"/>
        <rFont val="Cambria"/>
        <family val="1"/>
        <scheme val="major"/>
      </rPr>
      <t>Itinerary</t>
    </r>
    <r>
      <rPr>
        <sz val="11"/>
        <rFont val="Cambria"/>
        <family val="1"/>
        <scheme val="major"/>
      </rPr>
      <t xml:space="preserve">
04 Nov 2024 Opening meeting - 08,30 Sappi Head Office Victoria Country Club
INCLUDE RECORD OF ATTENDANCE 
Pettersson, Ashleigh,Pool, Andrew,Van Der Berg, Jaap
Du Plessis, Naomi, Khumalo, Mondli, Devanarayan, Sanveer
Maringa, Patrick, Nkosi, Sandile,Van der Merwe, Pieter
Kobese, Siya,Roothman, Duane, Horrell, Ian
Borcherds, Veronique Mnikathi, Sandile,Mahlangu, Phil
De Swardt, Wynand, Luthuli, Zaphesheya
Participants: In person
Rebecca Haskell,Ryan Connolly, Ben Reid
Mark Barnardo,Frederick Rossouw,Schalk Jacobs ,Martin De Kock
Hlengiwe Ndlovu, Nonkanyiso Zungu,Hloni Nkomo
Kate Van Zyl,Angel Msibi, Amanda Sithole
Wesley Evans,Jabulani Hlophe ,Trudy Sebelebele
</t>
    </r>
  </si>
  <si>
    <t>Document review, stakeholder engagement and staff interviews</t>
  </si>
  <si>
    <t>Days close out at 16,00</t>
  </si>
  <si>
    <t>05/11/2024 pickup at hotel and head to Umvoti North</t>
  </si>
  <si>
    <t>Opening meeting at 8,30</t>
  </si>
  <si>
    <t>Document review, staff interviews, stakeholder interviews</t>
  </si>
  <si>
    <t xml:space="preserve">Head infield at 12hoo to C60 , Erosion repair and EIA site , then C3a slash management site, C3,1 deliniation site  then site visit to G45,2 bramble control site </t>
  </si>
  <si>
    <t>Visit Green point village and waste pit</t>
  </si>
  <si>
    <t>Back to office for further document review</t>
  </si>
  <si>
    <t>Depart at 16h00</t>
  </si>
  <si>
    <t>06/11/2024 pickup at hotel at 07h00 to Ixopo</t>
  </si>
  <si>
    <t>Opening meeting 08h30</t>
  </si>
  <si>
    <t>Document review and staff interviews</t>
  </si>
  <si>
    <t>Visit chemical store, fertilizer depot and staff village</t>
  </si>
  <si>
    <t xml:space="preserve">Head infield to pitting site, staff interview, first aid box, fist aider, supervisor and SHE rep, then head out to Roelton nature reserve </t>
  </si>
  <si>
    <t>visit timber depot and then to H22 harvesting site , first aid box, First aider and She rep interview, Mechanical harvesting machine inspection and then H21 open area site inspection</t>
  </si>
  <si>
    <t>Return to office and document review</t>
  </si>
  <si>
    <t>Depart 16h30</t>
  </si>
  <si>
    <t>08/11/2024 VCC for close out meeting at 10h00</t>
  </si>
  <si>
    <t>9.1a</t>
  </si>
  <si>
    <r>
      <t xml:space="preserve">Any deviation from the audit plan and their reasons? </t>
    </r>
    <r>
      <rPr>
        <sz val="11"/>
        <color indexed="12"/>
        <rFont val="Cambria"/>
        <family val="1"/>
      </rPr>
      <t>N</t>
    </r>
    <r>
      <rPr>
        <sz val="11"/>
        <rFont val="Cambria"/>
        <family val="1"/>
      </rPr>
      <t xml:space="preserve"> If Y describe issues below):</t>
    </r>
  </si>
  <si>
    <t>9.1b</t>
  </si>
  <si>
    <r>
      <t xml:space="preserve">Any significant issues impacting on the audit programme </t>
    </r>
    <r>
      <rPr>
        <sz val="11"/>
        <color indexed="12"/>
        <rFont val="Cambria"/>
        <family val="1"/>
      </rPr>
      <t>N</t>
    </r>
    <r>
      <rPr>
        <sz val="11"/>
        <rFont val="Cambria"/>
        <family val="1"/>
      </rPr>
      <t xml:space="preserve"> (If Y describe issues below):</t>
    </r>
  </si>
  <si>
    <t>Summary of person days including time spent on preparatory work, actual audit days -  10 person days</t>
  </si>
  <si>
    <t xml:space="preserve">Ryan Connolly ( auditor)  Contract Auditor with extensive experience in South African forestry, research and contracting. Qualified FSC and PEFC FM Auditor. </t>
  </si>
  <si>
    <t>Ben Reid (auditor in training), Soil Association Forestry Training Development Manager. BSc Ecological Sciences, MSc Ecosystem Services, MSc Forestry. Approx 3 years experience in dryland forestry in Kenya and 2 years in commercial forestry in Scotland.</t>
  </si>
  <si>
    <t>9.3.1</t>
  </si>
  <si>
    <t>9.4.1</t>
  </si>
  <si>
    <t>9.4.2</t>
  </si>
  <si>
    <t xml:space="preserve">The following criteria were assessed: Principles 1,4 &amp; 6 </t>
  </si>
  <si>
    <t>9.4.3</t>
  </si>
  <si>
    <t xml:space="preserve">The assessment involved review of relevant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</si>
  <si>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240 consultees were contacted</t>
  </si>
  <si>
    <t>0 responses were received</t>
  </si>
  <si>
    <t>Consultation was carried out on 28/08/2024</t>
  </si>
  <si>
    <t>6 interviews were held by phone /  in person during audit plus interviews with 6 contract workers</t>
  </si>
  <si>
    <t xml:space="preserve"> Sites were selected to include areas of recent or on-going operations, areas of public access, areas of conservation value and to include group members not previously visited by SA Certification </t>
  </si>
  <si>
    <t>05/11/24 Site visit Umvoti North. Management planning documentation and records reviewed in office with managers.  Site visit included worker accommodation, waste pit inspection. Hodgson's Plantation - C60 road erosion control - discussed management and monitoring.  Riparian zone C3.1 - discussed management of cattle grazing and inspected delineations.  G45.2 open area - discussed weeding.  De Rast Plantation - Brydon Oribi Site discussed management and monitoring.  and maintenance of buffer zone between depot and conservation area.  General drive through plantation.</t>
  </si>
  <si>
    <t xml:space="preserve">06/11/24 Ixopo.  Management planning documentation and records reviewed in office with managers. Site visit included chemical store and worker accommodation.  Sutton Cpts. M3A pitting operation - inspected and interviewed workers.  Delineations and weeds checked in nearby riparian zone.  Roelton Dam National Heritage site - Roelton nature reserve and neighbouring depot inspected -  discussed management and monitoring; also maintenance of buffer zone between depot and conservation area.  General drive through plantation - discussed cattle grazing management at Cpt. B21A.  Harvesting operation Cpt. B21A - site inspected and main contractor / workers interviewed.  Sculcoat Valley Important Conservation Area visited - discussed identification of rare species and appropriate management.  </t>
  </si>
  <si>
    <t>9.8.</t>
  </si>
  <si>
    <t>9.9.</t>
  </si>
  <si>
    <t>9.10.</t>
  </si>
  <si>
    <t>Definitions</t>
  </si>
  <si>
    <t>Affected stakeholder</t>
  </si>
  <si>
    <t>Any person, group of persons or entity that is or is likely to be subject to the effects of the activities of a management unit. Examples include, but are not restricted to (for example in the case of downstream landowners), persons, groups of persons or entities located in the neighbourhood of the management unit. The following are examples of affected stakeholders: · Local communities · Indigenous peoples · Workers · Forest dwellers · Neighbours</t>
  </si>
  <si>
    <t>Alien species</t>
  </si>
  <si>
    <t>A species, subspecies or lower taxon, introduced outside its natural past or present distribution; includes any part, gametes, seeds, eggs, or propagules of such species that might survive and subsequently reproduce. {Convention on Biological Diversity (CBD), Invasive Alien Species Programme. Glossary of Terms as provided on CBD website}</t>
  </si>
  <si>
    <t>Best available information</t>
  </si>
  <si>
    <t>Data, facts, documents, expert opinions, and results of field surveys or consultations with stakeholders that are most credible, accurate, complete, and/or pertinent and that can be obtained through reasonable* effort and cost, subject to the scale* and intensity* of the management activities and the Precautionary Approach*.</t>
  </si>
  <si>
    <t xml:space="preserve">Biological control </t>
  </si>
  <si>
    <t>A method of controlling pests such as insects, mites, weeds and plant diseases using other organisms. It relies on predation, parasitism, herbivory, or other natural mechanisms, but typically also involves an active human management role.</t>
  </si>
  <si>
    <t>Biodiversity</t>
  </si>
  <si>
    <t>The variability among living organisms from all sources including, inter alia, terrestrial, marine and other aquatic ecosystems and the ecological complexes of which they are a part; this includes diversity within species, between species and of ecosystems. {Convention on Biological Diversity 1992, Article 2}</t>
  </si>
  <si>
    <t>Broad vegetation types</t>
  </si>
  <si>
    <t>Categories of vegetation type derived from the bioregions in Mucina and Rutherford (2006) The following broad vegetation units* that are likely to occur in the plantation growing areas of South Africa: Savannah: All types Grasslands: Dry Highveld Grasslands, Mesic Highveld Grasslands, High Altitude Grasslands, Sub-Escarpment Grasslands, Indian Ocean Coast Grasslands. Fynbos: Proteoid, Ericaceous, Restioid Asteraceous, Shrubby and Grassy.</t>
  </si>
  <si>
    <t>Connectivity</t>
  </si>
  <si>
    <t>A measure of how connected or spatially continuous a corridor, network, or matrix is. The fewer gaps, the higher the connectivity. Related to the structural connectivity concept; functional or behavioural connectivity refers to how connected an area is for a process, such as an animal moving through different types of landscape elements. Aquatic connectivity deals with the accessibility and transport of materials and organisms, through groundwater and surface water, between different patches of aquatic ecosystems of all kinds. {Based on R.T.T. Forman. 1995. Land Mosaics. The Ecology of Landscapes and Regions. Cambridge University Press}</t>
  </si>
  <si>
    <t>Conservation zones</t>
  </si>
  <si>
    <t>Defined areas that are designated and managed primarily to safeguard species, habitats, ecosystems, natural features or other site-specific values because of their natural environmental or cultural values.</t>
  </si>
  <si>
    <t>Community</t>
  </si>
  <si>
    <t>A group of people who, regardless of the diversity of their backgrounds, that have been able to accept and transcend their differences, enabling them to communicate effectively and openly and to work together toward goals identified as being for their common good. This includes people regardless of their origins and indigenous people.</t>
  </si>
  <si>
    <t>Customary rights</t>
  </si>
  <si>
    <t>Rights which result from a long series of habitual or customary actions, constantly repeated, which have, by such repetition and by uninterrupted acquiescence, acquired the force of a law within a geographical or sociological unit</t>
  </si>
  <si>
    <t>Dispute</t>
  </si>
  <si>
    <t>An expression of dissatisfaction by any person or organization presented as a complaint to The Organization*, relating to its management activities.</t>
  </si>
  <si>
    <t>Ecological integrity</t>
  </si>
  <si>
    <t>Ecological integrity: A measure of how intact or complete an ecosystem is.</t>
  </si>
  <si>
    <t>Ecosystem</t>
  </si>
  <si>
    <t>A dynamic complex of plant, animal and micro-organism communities and their non-living environment interacting as a functional unit. {Convention on Biological Diversity 1992, Article 2}</t>
  </si>
  <si>
    <t>Ecosystem services</t>
  </si>
  <si>
    <t>The benefits people obtain from ecosystems. These include: a. provisioning services such as food, forest products and water; b. regulating services such as regulation of floods, drought, land degradation, air quality, climate and disease; c. supporting services such as soil formation and nutrient cycling; d. and cultural services and cultural values such as recreational, spiritual, religious and other nonmaterial benefits.</t>
  </si>
  <si>
    <t>Engaging or engagement</t>
  </si>
  <si>
    <t>The process by which the organization communicates, consults and/or provides for the participation of interested and/or affected stakeholders ensuring that their concerns, desires, expectations, needs, rights and opportunities are considered in the establishment, implementation and updating of the management plan.</t>
  </si>
  <si>
    <t>Environmental impact assessment</t>
  </si>
  <si>
    <t>Systematic process used to identify potential environmental and social impacts of proposed projects, to evaluate alternative approaches, and to design and incorporate appropriate prevention, mitigation, management and monitoring measures</t>
  </si>
  <si>
    <t>Environmental values</t>
  </si>
  <si>
    <t>The following set of elements of the biophysical and human environment: a. ecosystem functions (including carbon sequestration and storage) b. biological diversity c. water resources d. soils e. atmosphere f. landscape values (including cultural and spiritual values). The actual worth attributed to these elements depends on human and societal perceptions.</t>
  </si>
  <si>
    <t>Family forestry</t>
  </si>
  <si>
    <t>Smallholder forestry where there is no formal employment. The great majority of work is done by family members. (SDG)</t>
  </si>
  <si>
    <t>Familiar/familiarise</t>
  </si>
  <si>
    <t>To identify and become acquainted.</t>
  </si>
  <si>
    <t>Forest</t>
  </si>
  <si>
    <t>Land spanning more than 0.5 hectares with trees higher than 5 metres and a canopy cover of more than 10 percent; or trees able to reach these thresholds in situ. Does not include land that is predominantly agricultural or under urban land use.</t>
  </si>
  <si>
    <t>Note: Further details on the definition of forests are available from the FAO Global Forest Resources Assessment 2005.</t>
  </si>
  <si>
    <t>Forest conversion</t>
  </si>
  <si>
    <t>The direct human-induced conversion of forests to other types of land use including conversion of primary forests to forest plantations.</t>
  </si>
  <si>
    <t>Fundamental ILO conventions</t>
  </si>
  <si>
    <t>Eight conventions (ILO 29, 87, 98, 100, 105, 111, 138 and 182) identified by the ILO's Governing Body as "fundamental" in terms of principles and rights at work: freedom of association and the effective recognition of the right to collective bargaining; the elimination of all forms of forced or compulsory labour; the effective abolition of child labour; and the elimination of discrimination in respect of employment and occupation.</t>
  </si>
  <si>
    <t>Genetically modified trees</t>
  </si>
  <si>
    <t>Trees in which the genetic material has been altered in a way that does not occur naturally by mating and/or natural recombination, taking into account applicable legislation providing a specific definition of genetically modified organisms.</t>
  </si>
  <si>
    <t>Note 1: The following techniques are considered as genetic modification resulting in genetically modified trees (EU Directive 2001/18/EC):naturally occur, but in which they are capable of continued propagation;
- techniques involving the direct introduction into an organism of heritable material prepared outside the organism including micro-injection, macro-injection, and micro-encapsulation;
- cell fusion (including protoplast fusion) or hybridisation techniques where live cells with new combinations of heritable genetic material are formed through the fusion of two or more cells by means of methods that do not occur naturally.
Note 2: The following techniques are not considered as genetic modification resulting in genetically modified trees (EU Directive 2001/18/EC):
- in vitro fertilisation;
- natural processes such as: conjugation, transduction, transformation;
- polyploidy induction.</t>
  </si>
  <si>
    <t>recombinant nucleic acid techniques involving the formation of new combinations of genetic material by the insertion of nucleic acid molecules produced by whatever means outside an organism, into any virus, bacterial plasmid or other vector system and their incorporation into a host organism in which they do not</t>
  </si>
  <si>
    <t>Genotype</t>
  </si>
  <si>
    <t>The genetic constitution of an organism</t>
  </si>
  <si>
    <t>Habitat</t>
  </si>
  <si>
    <t>The place or type of site where an organism or population occurs.</t>
  </si>
  <si>
    <t>Interested stakeholder</t>
  </si>
  <si>
    <t>Any person, group of persons, or entity that has shown an interest, or is known to have an interest, in the activities of a management unit. The following are examples of interested stakeholders. · Conservation organizations, for example environmental NGOs · Labour (rights) organizations, for example labour unions · Human rights organizations, for example social NGOs · Local development projects · Local governments · National government departments functioning in the region</t>
  </si>
  <si>
    <t>Invasive species</t>
  </si>
  <si>
    <t>Species that are rapidly expanding outside of their native range. Invasive species can alter ecological relationships among native species and can affect ecosystem function and human health. {Based on World Conservation Union (IUCN). Glossary definitions as provided on IUCN website}</t>
  </si>
  <si>
    <t>Landscape</t>
  </si>
  <si>
    <t>A functionally homogenous unit defined by geographical mosaic composed of interacting ecosystems resulting from the influence of geological, topographical, soil, climatic, biotic and human interactions in a given area. {Based on World Conservation Union (IUCN). Glossary definitions as provided on IUCN website}</t>
  </si>
  <si>
    <t>Local communities</t>
  </si>
  <si>
    <t>Communities of any size that are in or adjacent to the management unit, and also those that are close enough to have a significant impact on the economy or the environmental values of the management unit or to have their economies, rights or environments significantly affected by the management activities or the biophysical aspects of the management unit.</t>
  </si>
  <si>
    <t>Management plan</t>
  </si>
  <si>
    <t>The collection of documents, reports, records and maps that describe, justify and regulate the activities carried out by any manager, staff or organization within or in relation to the management unit, including statements of objectives and policies</t>
  </si>
  <si>
    <t>Management unit</t>
  </si>
  <si>
    <t>A spatial area or areas submitted for certification with clearly defined boundaries managed to a set of explicit long term management objectives which are expressed in a management plan. This area or areas include(s): · All facilities and area(s) within or adjacent to this spatial area or areas under legal title or management control of, or operated by or on behalf of The Organization, for the purpose of contributing to the management objectives; and · All facilities and area(s) outside, and not adjacent to this spatial area or areas and operated by or on behalf of The Organization, solely for the purpose of contributing to the management objectives.</t>
  </si>
  <si>
    <t>Monitoring</t>
  </si>
  <si>
    <t>Monitoring is a formal process to detect change and the checking of an operation against targets or standards.</t>
  </si>
  <si>
    <t>Monitoring is an element of adaptive management that is dispersed throughout the management activities and in the SAFAS Standard it is not viewed as a separate programme.</t>
  </si>
  <si>
    <t>Native species</t>
  </si>
  <si>
    <t>Species, subspecies, or lower taxon, occurring within its natural range (past or present) and dispersal potential (that is, within the range it occupies naturally or could occupy without direct or indirect introduction or care by humans).</t>
  </si>
  <si>
    <t>Natural forest</t>
  </si>
  <si>
    <t>A forest area with many of the principal characteristics and key elements of native ecosystems, such as complexity, structure and biological diversity, including soil characteristics, flora and fauna, in which all or almost all the trees are native species. ‘Natural forest’ does not include land which is not dominated by trees, was previously not forest, and which does not yet contain many of the characteristics and elements of native ecosystems. Young regeneration may be considered as natural forest after some years of ecological progression.</t>
  </si>
  <si>
    <t>Non-timber forest products (NTFP)</t>
  </si>
  <si>
    <t>All products other than timber derived from the management unit.</t>
  </si>
  <si>
    <t>Occupational accident</t>
  </si>
  <si>
    <t>An occurrence arising out of, or in the course of, work which results in fatal or non-fatal injury.</t>
  </si>
  <si>
    <t>Pesticide</t>
  </si>
  <si>
    <t>Any substance or preparation prepared or used in protecting plants or wood or other plant products from pests; in controlling pests; or in rendering such pests harmless. This definition includes insecticides, rodenticides, acaricides, molluscicides, larvaecides, fungicides and herbicides.</t>
  </si>
  <si>
    <t>Forest plantation / timber plantation / productive plantation</t>
  </si>
  <si>
    <t>Forest or other wooded land of introduced species, and in some cases native species, established through planting or seeding mainly for production of wood or non-wood goods.</t>
  </si>
  <si>
    <t>Priority species</t>
  </si>
  <si>
    <t>A select group of species that are especially important for their ecosystem and for people. They are usually nationally, or globally threatened, possibly endemic and require conservation effort.</t>
  </si>
  <si>
    <t>Rare species</t>
  </si>
  <si>
    <t>Species that are uncommon or scarce, but not classified as threatened. These species are located in geographically restricted areas or specific habitats, or are scantily scattered on a large scale. They are approximately equivalent to the IUCN (2001) category of Near Threatened (NT), including species that are close to qualifying for, or are likely to qualify for, a threatened category in the near future. They are also approximately equivalent to imperilled species. {Based on IUCN. (2001). IUCN Red List Categories and Criteria: Version 3.1. IUCN Species Survival Commission. IUCN. Gland, Switzerland and Cambridge, UK}</t>
  </si>
  <si>
    <t>Resilience</t>
  </si>
  <si>
    <t>The ability of a system to maintain key functions and processes in the face of stresses or pressures by either resisting or adapting to change. Resilience can be applied to both ecological systems and social systems</t>
  </si>
  <si>
    <t>Riparian Habitat</t>
  </si>
  <si>
    <t>Riparian habitat includes the physical structure and associated vegetation of the areas associated with a watercourse which are commonly characterised by alluvial soils, and which are inundated or flooded to an extent and with a frequency sufficient to support vegetation of species with a composition and physical structure distinct from those of adjacent land areas. [National Water Act, (Act 36 of 1998)] Also referred to as riparian zone.</t>
  </si>
  <si>
    <t>Tenure</t>
  </si>
  <si>
    <t>Socially defined agreements held by individuals or groups, recognized by legal statutes or customary practice, regarding the ‘bundle of rights and duties’ of ownership, holding, access and/or usage of a particular land unit or the associated resources there within (such as individual trees, plant species, water, minerals, etc.) {World Conservation Union (IUCN). Glossary definitions as provided on IUCN website}</t>
  </si>
  <si>
    <t>The Organization</t>
  </si>
  <si>
    <t>The person or entity holding or applying for certification and therefore responsible for demonstrating compliance with the requirements.</t>
  </si>
  <si>
    <t>Threatened species</t>
  </si>
  <si>
    <t>Species that meet the IUCN (2001) criteria for Vulnerable (VU), Endangered (EN) or Critically Endangered (CR), and are facing a high, very high or extremely high risk of extinction in the wild. {Based on IUCN. (2001). IUCN Red List Categories and Criteria: Version 3.1. IUCN Species Survival Commission. IUCN. Gland, Switzerland and Cambridge, UK.}</t>
  </si>
  <si>
    <t>Traditional housing</t>
  </si>
  <si>
    <t>Housing that has been built by the workers themselves according to their own requirements and not supplied by the employer.</t>
  </si>
  <si>
    <t>Use rights</t>
  </si>
  <si>
    <t>Rights for the use of resources of the management unit that can be defined by local custom, mutual agreements, or prescribed by other entities holding access rights.</t>
  </si>
  <si>
    <t>Vegetation unit</t>
  </si>
  <si>
    <t>Vegetation unit: A complex of plant communities ecologically and historically (both in spatial and temporal terms) occupying habitat complexes at the landscape Scale. (Mucina and Rutherford, 2006)</t>
  </si>
  <si>
    <t>Workers</t>
  </si>
  <si>
    <t>All employed persons including public employees as well as ‘self-employed’ persons. This includes part-time and seasonal employees, of all ranks and categories, including labourers, administrators, supervisors, executives, contractor employees as well as self-employed contractors and sub-contractors. {ILO Convention C155 Occupational Safety and Health Convention, 1981}</t>
  </si>
  <si>
    <t>5-YEAR AUDIT PROGRAMM CREATED BY THE SABS LEAD AUDITOR USING HEADINGS FROM THE RELEVANT SAFAS  4:18 FOREST MANAGEMENT STANDARD CHECKLIST</t>
  </si>
  <si>
    <r>
      <t xml:space="preserve">To be updated annually Note: S1-S4 - </t>
    </r>
    <r>
      <rPr>
        <sz val="11"/>
        <rFont val="Calibri"/>
        <family val="2"/>
      </rPr>
      <t xml:space="preserve">Minimum 30% sampling of P's &amp; C'S, </t>
    </r>
    <r>
      <rPr>
        <b/>
        <sz val="11"/>
        <rFont val="Calibri"/>
        <family val="2"/>
      </rPr>
      <t>MA &amp; RA</t>
    </r>
    <r>
      <rPr>
        <sz val="11"/>
        <rFont val="Calibri"/>
        <family val="2"/>
      </rPr>
      <t xml:space="preserve"> 100% of all P's and C's</t>
    </r>
  </si>
  <si>
    <t>Principle #</t>
  </si>
  <si>
    <t>Principle Description</t>
  </si>
  <si>
    <t>AUDIT PROGRAMM - 5-YEAR CYCLE</t>
  </si>
  <si>
    <t>MA 2</t>
  </si>
  <si>
    <t>RA</t>
  </si>
  <si>
    <t>1.</t>
  </si>
  <si>
    <t xml:space="preserve">PLANNING, LEGAL COMPLIANCE AND CHAIN OF CUSTODY 
</t>
  </si>
  <si>
    <t>P1</t>
  </si>
  <si>
    <t>2.</t>
  </si>
  <si>
    <t>ENGAGEMENT WITH STAKEHOLDERS AND THE PROTECTION OF CULTURAL HERITAGE</t>
  </si>
  <si>
    <t>P2</t>
  </si>
  <si>
    <t>P3</t>
  </si>
  <si>
    <t>PROTECTION OF SOIL, CARBON AND WATER</t>
  </si>
  <si>
    <t>P4</t>
  </si>
  <si>
    <t>P5</t>
  </si>
  <si>
    <t>P6</t>
  </si>
  <si>
    <t>P7</t>
  </si>
  <si>
    <t>Office</t>
  </si>
  <si>
    <t>National Office: Central function</t>
  </si>
  <si>
    <t>Different District Offices will be audited annualy based on the number of FMU's sampled as each FMU has a District Office</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</si>
  <si>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</si>
  <si>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</si>
  <si>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</si>
  <si>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</si>
  <si>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</si>
  <si>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</si>
  <si>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</si>
  <si>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</si>
  <si>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</si>
  <si>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Annex 1b PEFC FM Standard and Checklist</t>
  </si>
  <si>
    <t>Adapted Standard version:</t>
  </si>
  <si>
    <t>SAFAS 4:2018 Forest Management, Issue 1, 2018-05-22</t>
  </si>
  <si>
    <t>Region/Country:</t>
  </si>
  <si>
    <t>Adapted Standard date:</t>
  </si>
  <si>
    <t>Approved by PEFC 22/5/2018</t>
  </si>
  <si>
    <t>NB - this checklist shall be used in conjunction with the guidance in the South African PEFC Standard</t>
  </si>
  <si>
    <t>A</t>
  </si>
  <si>
    <r>
      <t xml:space="preserve">SECTION A: PEFC™ TRADEMARK REQUIREMENTS 
</t>
    </r>
    <r>
      <rPr>
        <b/>
        <sz val="12"/>
        <rFont val="Calibri"/>
        <family val="2"/>
      </rPr>
      <t>PEFC International Standard PEFC ST 2001:2008</t>
    </r>
  </si>
  <si>
    <t>Y/N</t>
  </si>
  <si>
    <t>CAR?</t>
  </si>
  <si>
    <t>A.2</t>
  </si>
  <si>
    <t xml:space="preserve">All on-product trademark designs seen during audit meet PEFC Trademark requirements 
</t>
  </si>
  <si>
    <t>n/a no trademark use to date.</t>
  </si>
  <si>
    <t>n/a</t>
  </si>
  <si>
    <t>MA (Stage 2)</t>
  </si>
  <si>
    <t>N/A no trademark use to date.</t>
  </si>
  <si>
    <t xml:space="preserve">All promotional trademark designs seen during audit meet PEFC Trademark requirements.
</t>
  </si>
  <si>
    <t>No on product TM use</t>
  </si>
  <si>
    <t>A.3</t>
  </si>
  <si>
    <t>Does the Certificate Holder have a PEFC trademark license agreement with the National PEFC body and hereinunder a written procedure for use of the PEFC logo?</t>
  </si>
  <si>
    <t xml:space="preserve">Verified signed agreement dated 18/03/2021 </t>
  </si>
  <si>
    <t>Verified signed agreement dated  28/03/2023 and written procedure.</t>
  </si>
  <si>
    <t xml:space="preserve">1 PLANNING, LEGAL COMPLIANCE AND CHAIN OF CUSTODY 
</t>
  </si>
  <si>
    <t>1.1</t>
  </si>
  <si>
    <t>Legal compliance</t>
  </si>
  <si>
    <t>Plantations are established in accordance with; 1) Applicable laws* and regulations and administrative requirements, 2) Legal* and customary rights*
V
Compliance with the National Water Act (Act No. 36 of 1998) [NWA]. The key provisions of the Act that apply to 1.1.1 are: 
1. The plantation is registered for water use AND 
2. There is a water use license OR 
3. There is a planting permit OR 
4. The plantation was established prior to 1972 or prior to 1998 in former homeland areas and traditional authority areas.
If the timber grower is in the process of engaging with the Department of Water Affairs and Sanitation to verify the legality of the timber they can be deemed to be complaint if can demonstrate that they are in accordance with each step in the process.
Documented acknowledgement of payment of forestry water use fees from the Department of Water and Sanitation or other indisputable evidence of payment.
The area of timber planted is less or equal to the area that was registered.</t>
  </si>
  <si>
    <t xml:space="preserve">G
The legal requirement to grow timber is a license to use water obtained from the DWS. Environmental, agricultural and heritage authorization is a prerequisite of a water use license. (See 1.1.4) There are no legal requirements authorizing the harvesting of plantations. If ecosystem services are traded specific authorization may be required. Compulsory licensing, which is a function of DWS and is being rolled out gradually per catchment. Once this process is completed all legitimate plantations will have water use licenses
For plantations under 10 hectares this payment for water use does not apply for
Traditional Authority (TA) land. This threshold was set because cost of collecting the money for areas smaller than 10 hectares exceeds the revenue gained. In some TA areas the tribal authority has been registered and sent accounts for payment for water use. In many cases this payment has not been met because individual land-owners in the T.A. are less than 10 hectares and for the T.A. the cost to collect these small amounts of money would also not justify the amounts collected. Non-payment of water use in these areas should not be considered a non-compliance. In future all water-use licences will be issued to individuals and this issue will not occur. </t>
  </si>
  <si>
    <r>
      <t xml:space="preserve">Lothair: </t>
    </r>
    <r>
      <rPr>
        <sz val="12"/>
        <rFont val="Calibri"/>
        <family val="2"/>
      </rPr>
      <t>Referenced Water Use Registration Certificate for Riverbend Plantation, certificate no. 21034408 for the water catchment: Usutu-Mhlatuze. Registration was for sections 21(i) storing water, 21(d) engaging in a stream flow activity as legislated by the National Water Act (Act 36 of 1998).</t>
    </r>
    <r>
      <rPr>
        <b/>
        <sz val="12"/>
        <color indexed="8"/>
        <rFont val="Calibri"/>
        <family val="2"/>
      </rPr>
      <t xml:space="preserve">
Twello: </t>
    </r>
    <r>
      <rPr>
        <sz val="12"/>
        <rFont val="Calibri"/>
        <family val="2"/>
      </rPr>
      <t>Referenced Water Use Registration Certificate for Montrose Plantation, certificate no. 24069767 for the water catchment: Inkomati. Registration was for sections Section 21(a) taking water from a water resource, 21(b) Storing water, 21(c) Impeding / diverting flow of water in a water course, 21(d) engaging in a stream flow activity, 21(g) Disposing of waste in a manner which may detrimentally impact on a water course, 21(i) altering the bed, banks, course or characteristics of a water course as legislated by the National Water Act (Act 36 of 1998).</t>
    </r>
  </si>
  <si>
    <r>
      <t xml:space="preserve">Shafton: </t>
    </r>
    <r>
      <rPr>
        <sz val="11"/>
        <color theme="1"/>
        <rFont val="Calibri"/>
        <family val="2"/>
        <scheme val="minor"/>
      </rPr>
      <t>Verified water use registration for the following farms. Woodlands 0867 Portion 18 and 21
Registration was for sections Section 21(a) taking water from a water resource, 21(b) Storing water, 21(c) Impeding / diverting flow of water in a water course, 21(d) engaging in a stream flow activity, 21(g) Disposing of waste in a manner which may detrimentally impact on a water course, 21(i) altering the bed, banks, course or characteristics of a water course as legislated by the National Water Act (Act 36 of 1998).</t>
    </r>
  </si>
  <si>
    <r>
      <t>Richmond:</t>
    </r>
    <r>
      <rPr>
        <sz val="11"/>
        <color theme="1"/>
        <rFont val="Calibri"/>
        <family val="2"/>
        <scheme val="minor"/>
      </rPr>
      <t xml:space="preserve"> Verified water use registration for the following farms: Cleveland 1853 Portion 01 and 05.
Registration was for sections Section 21(a) taking water from a water resource, 21(b) Storing water, 21(c) Impeding / diverting flow of water in a water course, 21(d) engaging in a stream flow activity, 21(g) Disposing of waste in a manner which may detrimentally impact on a water course, 21(i) altering the bed, banks, course or characteristics of a water course as legislated by the National Water Act (Act 36 of 1998).</t>
    </r>
  </si>
  <si>
    <r>
      <t xml:space="preserve">Hlelo: </t>
    </r>
    <r>
      <rPr>
        <sz val="11"/>
        <color indexed="8"/>
        <rFont val="Calibri"/>
        <family val="2"/>
      </rPr>
      <t>Verified water use registration for the following farms: Waterfall Drift 438 IT Portion 9 and 10.
Registration was for sections Section 21(a) taking water from a water resource, 21(b) Storing water, 21(c) Impeding / diverting flow of water in a water course, 21(d) engaging in a stream flow activity, 21(g) Disposing of waste in a manner which may detrimentally impact on a water course, 21(i) altering the bed, banks, course or characteristics of a water course as legislated by the National Water Act (Act 36 of 1998).</t>
    </r>
  </si>
  <si>
    <r>
      <t xml:space="preserve">Rooihoogte: </t>
    </r>
    <r>
      <rPr>
        <sz val="11"/>
        <color indexed="8"/>
        <rFont val="Calibri"/>
        <family val="2"/>
      </rPr>
      <t>Verified water use registration for the following farms: Willemsoord 428 JT
Registration was for sections Section 21(a) taking water from a water resource, 21(b) Storing water, 21(c) Impeding / diverting flow of water in a water course, 21(d) engaging in a stream flow activity, 21(g) Disposing of waste in a manner which may detrimentally impact on a water course, 21(i) altering the bed, banks, course or characteristics of a water course as legislated by the National Water Act (Act 36 of 1998).</t>
    </r>
  </si>
  <si>
    <r>
      <t xml:space="preserve">Montrose: </t>
    </r>
    <r>
      <rPr>
        <sz val="11"/>
        <color indexed="8"/>
        <rFont val="Calibri"/>
        <family val="2"/>
      </rPr>
      <t>Referenced Water Use Registration Certificate for Montrose Plantation, certificate no. 24069767 for the water catchment: Inkomati. Registration was for sections Section 21(a) taking water from a water resource, 21(b) Storing water, 21(c) Impeding / diverting flow of water in a water course, 21(d) engaging in a stream flow activity, 21(g) Disposing of waste in a manner which may detrimentally impact on a water course, 21(i) altering the bed, banks, course or characteristics of a water course as legislated by the National Water Act (Act 36 of 1998).</t>
    </r>
  </si>
  <si>
    <t>Not assessed 2021</t>
  </si>
  <si>
    <t>not assessed in 2022</t>
  </si>
  <si>
    <r>
      <t>Hlelo:</t>
    </r>
    <r>
      <rPr>
        <sz val="11"/>
        <color theme="1"/>
        <rFont val="Calibri"/>
        <family val="2"/>
        <scheme val="minor"/>
      </rPr>
      <t xml:space="preserve"> Reference</t>
    </r>
    <r>
      <rPr>
        <sz val="11"/>
        <color indexed="8"/>
        <rFont val="Calibri"/>
        <family val="2"/>
      </rPr>
      <t xml:space="preserve"> water use registration certificates for the following farms: 
Waterfall Drift 438 IT Portion 9 and 10.
Registration was for sections Section 21(a) taking water from a water resource, 21(b) Storing water, 21(c) Impeding / diverting flow of water in a water course, 21(d) engaging in a stream flow activity, 21(g) Disposing of waste in a manner which may detrimentally impact on a water course, 21(i) altering the bed, banks, course or characteristics of a water course as legislated by the National Water Act (Act 36 of 1998).</t>
    </r>
    <r>
      <rPr>
        <b/>
        <sz val="11"/>
        <color theme="1"/>
        <rFont val="Calibri"/>
        <family val="2"/>
        <scheme val="minor"/>
      </rPr>
      <t xml:space="preserve">                                Lothair: </t>
    </r>
    <r>
      <rPr>
        <sz val="11"/>
        <color theme="1"/>
        <rFont val="Calibri"/>
        <family val="2"/>
        <scheme val="minor"/>
      </rPr>
      <t>Referenced water use registration certificates for the following farm: 
Riverbend Plantation cert no: 21034408.
Registration was for sections Section 21(a) taking water from a water resource, 21(b) Storing water, 21(c) Impeding / diverting flow of water in a water course, 21(d) engaging in a stream flow activity, 21(g) Disposing of waste in a manner which may detrimentally impact on a water course, 21(i) altering the bed, banks, course or characteristics of a water course as legislated by the National Water Act (Act 36 of 1998).</t>
    </r>
  </si>
  <si>
    <r>
      <rPr>
        <b/>
        <sz val="12"/>
        <rFont val="Calibri"/>
        <family val="2"/>
        <scheme val="minor"/>
      </rPr>
      <t>Umvoti North</t>
    </r>
    <r>
      <rPr>
        <sz val="12"/>
        <rFont val="Calibri"/>
        <family val="2"/>
        <scheme val="minor"/>
      </rPr>
      <t xml:space="preserve">: Ref water use reg certificate for the following two farms: 
</t>
    </r>
  </si>
  <si>
    <t>The boundaries of all management units* are marked, mapped or described.
V
On title deed land maps must be available indicating the management unit boundaries. Within T A lands, in the absence of maps, the boundary of individual woodlots within a T.A. or landscape can be identifiable by infield demarcation (e.g. beacons) or through recognition of boundaries by traditional leaders, neighbours and other members of the community</t>
  </si>
  <si>
    <r>
      <t>All sites:</t>
    </r>
    <r>
      <rPr>
        <sz val="12"/>
        <rFont val="Calibri"/>
        <family val="2"/>
      </rPr>
      <t xml:space="preserve"> Detailed maps are available showing legal boundaries. Different maps are available for different types of management units such as boundaries for conservation, timber compartments and vegetation types.</t>
    </r>
    <r>
      <rPr>
        <b/>
        <sz val="12"/>
        <color indexed="8"/>
        <rFont val="Calibri"/>
        <family val="2"/>
      </rPr>
      <t xml:space="preserve"> </t>
    </r>
    <r>
      <rPr>
        <sz val="12"/>
        <rFont val="Calibri"/>
        <family val="2"/>
      </rPr>
      <t>Referenced Sappi &amp; HCV Areas 2011 (Author P. Hardy) section 1.0 Introduction "All forestry estates have been divided into management units. Commercial plantation areas have a letter and number which is related to spatial information, crop type and age. All other areas that are not commercial areas are designated `conservation units’ (CUs). These areas also have a letter and a unique number relating the polygon to a vegetation type or a feature such as a depot, an office complex or a village. The CU database covers a broad spectrum of habitats, ranging in condition from pristine to totally transformed."</t>
    </r>
  </si>
  <si>
    <r>
      <t>All sites: Shafton, Riverdale, Hlelo, Rooihoogte and Montrose.</t>
    </r>
    <r>
      <rPr>
        <sz val="11"/>
        <rFont val="Calibri"/>
        <family val="2"/>
      </rPr>
      <t xml:space="preserve"> 
The CU database covers a broad spectrum of habitats, ranging in condition from pristine to totally transformed." Verified at all FMUs on the Sappi database through the inhouse e drive system (inhouse internet database system ). Detailed maps are available showing legal boundaries and for different types of management units such as; boundaries for conservation; timber compartments; and vegetation types.</t>
    </r>
    <r>
      <rPr>
        <b/>
        <sz val="11"/>
        <color indexed="8"/>
        <rFont val="Calibri"/>
        <family val="2"/>
      </rPr>
      <t xml:space="preserve"> </t>
    </r>
    <r>
      <rPr>
        <sz val="11"/>
        <rFont val="Calibri"/>
        <family val="2"/>
      </rPr>
      <t xml:space="preserve">Referenced Sappi &amp; HCV Areas 2011 (Author P. Hardy) section 1.0 Introduction "All forestry estates have been divided into management units. Commercial plantation areas have a letter and number which is related to spatial information, crop type and age. All other areas that are not commercial areas are designated `conservation units’ (CUs). As verified at Stage I, these areas also have a letter and a unique number relating the polygon to a vegetation type or a feature such as a depot, an office complex or a village. </t>
    </r>
  </si>
  <si>
    <t xml:space="preserve">All sites: Riverdale, Rooihoogte, Hlelo, Montrose: The CU database covers a broad spectrum of habitats, ranging in condition from pristine to totally transformed." Verified at all FMUs on the Sappi database through the inhouse e drive system (inhouse internet database system ). Detailed maps are available showing legal boundaries and for different types of management units such as; boundaries for conservation; timber compartments; and vegetation types. Referenced Sappi &amp; HCV Areas 2011 (Author P. Hardy) section 1.0 Introduction "All forestry estates have been divided into management units. Commercial plantation areas have a letter and number which is related to spatial information, crop type and age. All other areas that are not commercial areas are designated `conservation units’ (CUs). As verified at Stage I, these areas also have a letter and a unique number relating the polygon to a vegetation type or a feature such as a depot, an office complex or a village. </t>
  </si>
  <si>
    <t>Not assessed 2022</t>
  </si>
  <si>
    <r>
      <t>Both sites:</t>
    </r>
    <r>
      <rPr>
        <sz val="12"/>
        <rFont val="Calibri"/>
        <family val="2"/>
      </rPr>
      <t xml:space="preserve"> A detailed map for each FMU is available showing all the legal boundaries. This map is both in the FMU as well as printed on most individual office walls at the FMU offices
There are a variety of different maps available for different types of management units such as boundaries for conservation, timber compartments and vegetation types.</t>
    </r>
    <r>
      <rPr>
        <b/>
        <sz val="12"/>
        <color indexed="8"/>
        <rFont val="Calibri"/>
        <family val="2"/>
      </rPr>
      <t xml:space="preserve"> </t>
    </r>
  </si>
  <si>
    <r>
      <t>Both sites:</t>
    </r>
    <r>
      <rPr>
        <sz val="12"/>
        <rFont val="Calibri"/>
        <family val="2"/>
      </rPr>
      <t xml:space="preserve"> Detailed maps verified for each FMU in hardcopy on the management office wall as well as within the PMP and on the meta builder website
There are a variety of different maps available for different types of management units: Conservation maps, boundary maps, fire risk maps, pest and disease risk maps, compartment and species maps, infrastructure and roads network maps and vegetative type maps</t>
    </r>
  </si>
  <si>
    <t xml:space="preserve"> There shall be no substantiated outstanding claims of legal non-compliance
related to plantation management raised by regulatory authorities.</t>
  </si>
  <si>
    <t>V
Interviews
Stakeholder feedback
G
The certificate holder must declare any current legal processes involving laws relevant to forest management. The purpose of this indicator is to identify these legal processes to ensure that the organization is complying with the legal stipulations of the process.
The laws relevant to specific requirements will be listed under that requirement. A list of all possible applicable legislation is included in Annex. A.</t>
  </si>
  <si>
    <r>
      <t xml:space="preserve">Lothair: </t>
    </r>
    <r>
      <rPr>
        <sz val="12"/>
        <rFont val="Calibri"/>
        <family val="2"/>
      </rPr>
      <t>Referenced Plantation Management Plan (rev. May 2020): The entire Woodstock area s claimed, and more claims are in the process to be gazetted. The legal department is involved in the process.</t>
    </r>
    <r>
      <rPr>
        <b/>
        <sz val="12"/>
        <color indexed="8"/>
        <rFont val="Calibri"/>
        <family val="2"/>
      </rPr>
      <t xml:space="preserve">
Twello:</t>
    </r>
    <r>
      <rPr>
        <sz val="12"/>
        <rFont val="Calibri"/>
        <family val="2"/>
      </rPr>
      <t xml:space="preserve"> Referenced Plantation Management Plan: According to Mr Lucas du Preez of the local Famers Union there are 4 (four) land claims on Twello property: Farm Brommers - claimed by Emjidini community, Farm De Bilt - claimed by Mabuza family, Farm Duurstede -  claimed by Mr A Kruger, Farm Welgelegen -  claimed by EA Mathebula. The land claims are handled for Sappi by the Legal Department at Victoria Country Club (VCC) in Pietermaritzburg, Kwazulu Natal, South Africa.</t>
    </r>
  </si>
  <si>
    <r>
      <t xml:space="preserve">Lothair: </t>
    </r>
    <r>
      <rPr>
        <sz val="11"/>
        <rFont val="Calibri"/>
        <family val="2"/>
      </rPr>
      <t>Referenced Plantation Management Plan (rev. May 2020): The entire Woodstock area s claimed, and more claims are in the process to be gazetted. The legal department is involved in the process.</t>
    </r>
    <r>
      <rPr>
        <b/>
        <sz val="11"/>
        <color indexed="8"/>
        <rFont val="Calibri"/>
        <family val="2"/>
      </rPr>
      <t xml:space="preserve">
Twello:</t>
    </r>
    <r>
      <rPr>
        <sz val="11"/>
        <rFont val="Calibri"/>
        <family val="2"/>
      </rPr>
      <t xml:space="preserve"> Referenced Plantation Management Plan: According to Mr Lucas du Preez of the local Famers Union there are 4 (four) land claims on Twello property: Farm Brommers - claimed by Emjidini community, Farm De Bilt - claimed by Mabuza family, Farm Duurstede -  claimed by Mr A Kruger, Farm Welgelegen -  claimed by EA Mathebula. The land claims are handled for Sappi by the Legal Department at Victoria Country Club (VCC) in Pietermaritzburg, Kwazulu Natal, South Africa.</t>
    </r>
  </si>
  <si>
    <r>
      <t xml:space="preserve">Shafton: </t>
    </r>
    <r>
      <rPr>
        <sz val="11"/>
        <color indexed="8"/>
        <rFont val="Calibri"/>
        <family val="2"/>
      </rPr>
      <t>There are no outstanding claims noted at Karkloof West. There are Land claims on sections of the FMU in progress. However these claims are all handled via the legal department at Victoria Country Club (VCC) in Pietermaritzburg Kwazulu Natal. Full detail of all land claims are available from the head office in Pietermaritzburg.</t>
    </r>
  </si>
  <si>
    <r>
      <t xml:space="preserve">Riverdale: </t>
    </r>
    <r>
      <rPr>
        <sz val="11"/>
        <color indexed="8"/>
        <rFont val="Calibri"/>
        <family val="2"/>
      </rPr>
      <t>There are no outstanding claims noted at Richmond. There are Land claims on sections of the FMU in progress. However these claims are all handled via the legal department at Victoria Country Club (VCC) in Pietermaritzburg Kwazulu Natal. Full detail of all land claims are available from the head office in Pietermaritzburg.</t>
    </r>
  </si>
  <si>
    <r>
      <t xml:space="preserve">Hlelo: </t>
    </r>
    <r>
      <rPr>
        <sz val="11"/>
        <color indexed="8"/>
        <rFont val="Calibri"/>
        <family val="2"/>
      </rPr>
      <t>There are no outstanding claims noted at Hlelo. There are Land claims on sections of the FMU in progress. However these claims are all handled via the legal department at Victoria Country Club (VCC) in Pietermaritzburg Kwazulu Natal. Full detail of all land claims are available from the head office in Pietermaritzburg.</t>
    </r>
  </si>
  <si>
    <r>
      <t xml:space="preserve">Rooihoogte: </t>
    </r>
    <r>
      <rPr>
        <sz val="11"/>
        <color indexed="8"/>
        <rFont val="Calibri"/>
        <family val="2"/>
      </rPr>
      <t xml:space="preserve">There are no outstanding claims noted at Rooigoogte. There are Land claims on sections of the FMU in progress. However, these claims are all handled via the legal department at Victoria Country Club (VCC) in Pietermaritzburg Kwazulu Natal. </t>
    </r>
  </si>
  <si>
    <r>
      <t xml:space="preserve">Montrose: (As per PA): </t>
    </r>
    <r>
      <rPr>
        <sz val="11"/>
        <color indexed="8"/>
        <rFont val="Calibri"/>
        <family val="2"/>
      </rPr>
      <t>Referenced Plantation Management Plan: According to Mr. Lucas du Preez of the local Famers Union there are 4 (four) land claims on Twello property: Farm Brommers - claimed by Emjidini community, Farm De Bilt - claimed by Mabuza family, Farm Duurstede -  claimed by Mr. A Kruger, Farm Welgelegen -  claimed by EA Mathebula. The land claims are handled for Sappi by the Legal Department at Victoria Country Club (VCC) in Pietermaritzburg, Kwazulu Natal, South Africa.</t>
    </r>
  </si>
  <si>
    <r>
      <t xml:space="preserve">Hlelo: </t>
    </r>
    <r>
      <rPr>
        <sz val="11"/>
        <color theme="1"/>
        <rFont val="Calibri"/>
        <family val="2"/>
        <scheme val="minor"/>
      </rPr>
      <t>N</t>
    </r>
    <r>
      <rPr>
        <sz val="11"/>
        <color indexed="8"/>
        <rFont val="Calibri"/>
        <family val="2"/>
      </rPr>
      <t>o outstanding claims noted at Hlelo. 
Land claims on sections of the FMU in progress, these claims are all handled via the legal department at the Sappi Head office in Pietermaritzburg</t>
    </r>
    <r>
      <rPr>
        <b/>
        <sz val="11"/>
        <color theme="1"/>
        <rFont val="Calibri"/>
        <family val="2"/>
        <scheme val="minor"/>
      </rPr>
      <t xml:space="preserve">. Lothair: </t>
    </r>
    <r>
      <rPr>
        <sz val="11"/>
        <color theme="1"/>
        <rFont val="Calibri"/>
        <family val="2"/>
        <scheme val="minor"/>
      </rPr>
      <t>No outstanding claims noted at Lothair
However the entire Woodstock area is claimed, and more claims are in the process to be gazetted. The legal department is involved in the process.</t>
    </r>
  </si>
  <si>
    <r>
      <rPr>
        <b/>
        <sz val="10"/>
        <rFont val="Cambria"/>
        <family val="2"/>
        <scheme val="major"/>
      </rPr>
      <t>All Sites</t>
    </r>
    <r>
      <rPr>
        <sz val="10"/>
        <rFont val="Cambria"/>
        <family val="1"/>
        <scheme val="major"/>
      </rPr>
      <t>: Interview with the Stakeholer Relations Manager for Sappi Kwazulu Natal  has a full document containing ALL claims, both current, in process of being settled and settled. Reference: STATUS OF LAND CLAIM MADE AGAINST THE LAND REGISTER IN THE NAME OF SAPPI SOUTHERN AFRICA LIMITED. LAND MANAGEMENT DIVISION 20th OCTOBER 2024. Verified  Land claim court cases are registered and full documentation on all claims both settled and in process are retained. Post settlement Sappi enters into an agreement on timber supply and fibre buyback. 
Umvoti North has one claim against multiple properties made by the Madlala Community, currently in process</t>
    </r>
  </si>
  <si>
    <t>Prior to any listed site disturbing activities*, environmental impact assessments
as required by legislation shall be undertaken for any developments on the
management unit and records of decision complied with.
V
Compliance with the National Environmental Management Act (No. 107 of 1998). [NEMA EIA regulation 2014. Listing Notices]
G
The NEMA EIA regulations contain listing notices which are periodically updated. These regulations must be consulted before undertaking activities such as; afforestation, construction of dams or weirs, sewage treatment plants, new roads, waste disposal sites and others to see if the planned activity triggers the requirement of an EIA. Note that certain activities affecting fresh water require a water use license. This requirement is included in 4.2.3.
*listed site disturbing activities are those that are listed in the NEMA EIA regulation 2014.
Listing Notices</t>
  </si>
  <si>
    <r>
      <t xml:space="preserve">All sites: </t>
    </r>
    <r>
      <rPr>
        <sz val="12"/>
        <rFont val="Calibri"/>
        <family val="2"/>
      </rPr>
      <t>No listed activities requiring listed Environmental Impact Assessment (E.I.A) were documented on the day of the assessment. Sappi have a detailed internal EIA management system for site disturbing activities that do not require an EIA in terms of  National Environmental Management Act (No. 107 of 199, EIA regulation 2014. Some of these site disturbing activities requiring an internal EIA include for e.g. road maintenance upgrades and upgrading river crossing infrastructure. Referenced Twello (Highlands Plantation) EIA No: 1911 crossing upgrade at L24.3 and H33.1 on the 01.09.2019. Referenced. Lothair EIA no. 19110 Crossings upgrade at L1.2 on the 20.08.2019</t>
    </r>
  </si>
  <si>
    <r>
      <t xml:space="preserve">Shafton: </t>
    </r>
    <r>
      <rPr>
        <sz val="11"/>
        <color indexed="8"/>
        <rFont val="Calibri"/>
        <family val="2"/>
      </rPr>
      <t>No listed activities requiring listed Environmental Impact Assessment (E.I.A) were documented on the day of the assessment. Sappi have a detailed internal EIA management system for site disturbing activities that do not require an EIA in terms of  National Environmental Management Act (No. 107 of 199, EIA regulation 2014. Some of these site disturbing activities requiring an internal EIA include for e.g. road maintenance upgrades and upgrading river crossing infrastructure.</t>
    </r>
  </si>
  <si>
    <r>
      <t xml:space="preserve">Riverdale: </t>
    </r>
    <r>
      <rPr>
        <sz val="11"/>
        <color indexed="8"/>
        <rFont val="Calibri"/>
        <family val="2"/>
      </rPr>
      <t>No listed activities requiring listed Environmental Impact Assessment (E.I.A) were documented on the day of the assessment. Sappi have a detailed internal EIA management system for site disturbing activities that do not require an EIA in terms of  National Environmental Management Act (No. 107 of 199, EIA regulation 2014. Some of these site disturbing activities requiring an internal EIA include for e.g. road maintenance upgrades and upgrading river crossing infrastructure.</t>
    </r>
  </si>
  <si>
    <r>
      <t xml:space="preserve">Hlelo: </t>
    </r>
    <r>
      <rPr>
        <sz val="11"/>
        <color indexed="8"/>
        <rFont val="Calibri"/>
        <family val="2"/>
      </rPr>
      <t>No listed activities requiring listed Environmental Impact Assessment (E.I.A) were documented on the day of the assessment. Sappi have a detailed internal EIA management system for site disturbing activities that do not require an EIA in terms of  National Environmental Management Act (No. 107 of 199, EIA regulation 2014. Some of these site disturbing activities requiring an internal EIA include for e.g. road maintenance upgrades and upgrading river crossing infrastructure.</t>
    </r>
  </si>
  <si>
    <r>
      <t xml:space="preserve">Rooihoogte: </t>
    </r>
    <r>
      <rPr>
        <sz val="11"/>
        <color indexed="8"/>
        <rFont val="Calibri"/>
        <family val="2"/>
      </rPr>
      <t>No listed activities requiring listed Environmental Impact Assessment (E.I.A) were documented on the day of the assessment. Sappi have a detailed internal EIA management system for site disturbing activities that do not require an EIA in terms of  National Environmental Management Act (No. 107 of 199, EIA regulation 2014. Some of these site disturbing activities requiring an internal EIA include for e.g. road maintenance upgrades and upgrading river crossing infrastructure. Verified EIA for stream crossing upgrade at R25c.4, R10a.7 and R5.3 EIA number: 20051 Dated: 08/07/2020</t>
    </r>
  </si>
  <si>
    <r>
      <t xml:space="preserve">Montrose: </t>
    </r>
    <r>
      <rPr>
        <sz val="11"/>
        <color indexed="8"/>
        <rFont val="Calibri"/>
        <family val="2"/>
      </rPr>
      <t>No listed activities requiring listed Environmental Impact Assessment (E.I.A) were documented on the day of the assessment. Sappi have a detailed internal EIA management system for site disturbing activities that do not require an EIA in terms of  National Environmental Management Act (No. 107 of 199, EIA regulation 2014. Some of these site disturbing activities requiring an internal EIA include for e.g. road maintenance upgrades and upgrading river crossing infrastructure.</t>
    </r>
  </si>
  <si>
    <r>
      <t xml:space="preserve">Both sites: </t>
    </r>
    <r>
      <rPr>
        <sz val="11"/>
        <color indexed="8"/>
        <rFont val="Calibri"/>
        <family val="2"/>
      </rPr>
      <t>No activities requiring listed Environmental Impact Assessment (E.I.A) were current during audit.
 Sappi have a detailed internal EIA management system for site disturbing activities that do not require an EIA in terms of  National Environmental Management Act (No. 107 of 199, EIA regulation 2014. Some of these site disturbing activities requiring an internal EIA include for e.g. road maintenance upgrades and upgrading river crossing infrastructure.
Visited a road culvert and water diversion rehabilitation site at the A block, Hlelo and cross referenced the site with dates and expenditure on the internal EIA form.</t>
    </r>
  </si>
  <si>
    <r>
      <t xml:space="preserve">All sites: </t>
    </r>
    <r>
      <rPr>
        <sz val="11"/>
        <color theme="1"/>
        <rFont val="Calibri"/>
        <family val="2"/>
        <scheme val="minor"/>
      </rPr>
      <t>Two</t>
    </r>
    <r>
      <rPr>
        <sz val="11"/>
        <color indexed="8"/>
        <rFont val="Calibri"/>
        <family val="2"/>
      </rPr>
      <t xml:space="preserve"> Environmental Impact Assessment (E.I.A) activity were current during audit. River crossing and erosion control on boundary road, Viewed all EIA documentation as well as did site inspections at both C60 and C3a Umvoti North 
 Sappi have a detailed internal EIA management system for site disturbing activities that do not require an EIA in terms of  National Environmental Management Act (No. 107 of 199, EIA regulation 2014. Some of these site disturbing activities requiring an internal EIA include for e.g. road maintenance upgrades and upgrading river crossing infrastructure.
</t>
    </r>
  </si>
  <si>
    <t>1.2</t>
  </si>
  <si>
    <t>Management planning and monitoring</t>
  </si>
  <si>
    <r>
      <t xml:space="preserve">The management plan* and plantation map addresses the operational
requirements of the management unit and is consistent with the organizations
policies and broader management objectives.
The key elements of a management plan are as follows:
a. </t>
    </r>
    <r>
      <rPr>
        <b/>
        <sz val="12"/>
        <color indexed="10"/>
        <rFont val="Calibri"/>
        <family val="2"/>
      </rPr>
      <t>management objectives with verifiable targets where these are possible;</t>
    </r>
    <r>
      <rPr>
        <b/>
        <sz val="12"/>
        <color indexed="8"/>
        <rFont val="Calibri"/>
        <family val="2"/>
      </rPr>
      <t xml:space="preserve">
b. description of the forest resources to be managed, environmental limitations,
land use and ownership status, socio-economic conditions, and a profile of
adjacent lands;
c. description of silvicultural and/or other management system;
d. rationale for rate of annual harvest and species selection;
e. provisions for monitoring of forest growth and dynamics;
f. environmental safeguards based on environmental assessments;
g. plans for the identification and protection of rare, threatened and endangered
species;
h. maps describing the forest resource base including protected areas, planned
management activities and land ownership;
i. description and justification of harvesting techniques and equipment to be used.
j. requirements of national legislation.</t>
    </r>
  </si>
  <si>
    <t>V
Management plan and plantation map.
Corporates: Documented plans showing all required aspects
Owner Manager: Depending on the scale and intensity of the operation elements of the management plan may be verbally expressed in interviews with the responsible people.
Group Schemes: Some of the elements could be done at group level. The group
management system must define the elements of the management plan that require documentation.
G
Additional activities that require management planning are described under the relevant indicators</t>
  </si>
  <si>
    <r>
      <t>Lothair: R</t>
    </r>
    <r>
      <rPr>
        <sz val="12"/>
        <rFont val="Calibri"/>
        <family val="2"/>
      </rPr>
      <t xml:space="preserve">eferenced Plantation Management Plan (Plantation Management Plan), Lothair Plantation, 2020, which included key elements such as Chapter 1. Description of the Total Environment, 2.10  Monitoring, 2.1.3. Objectives and Targets, 2.3. Silviculture, 2.4. Fire protection, and 2.6. Harvesting. Plantation maps are electronically available. </t>
    </r>
    <r>
      <rPr>
        <b/>
        <sz val="12"/>
        <color indexed="8"/>
        <rFont val="Calibri"/>
        <family val="2"/>
      </rPr>
      <t xml:space="preserve">
Twello: </t>
    </r>
    <r>
      <rPr>
        <sz val="12"/>
        <rFont val="Calibri"/>
        <family val="2"/>
      </rPr>
      <t>Referenced Plantation Management Plant Twello Plantation, which included key elements such as section 1.2 Location, 1.6 Plantation management structure &amp; responsibilities, 2.1.1 Sappi Forests Objectives and Targets, and 2.6 Harvesting.</t>
    </r>
  </si>
  <si>
    <r>
      <t xml:space="preserve">All sites: </t>
    </r>
    <r>
      <rPr>
        <sz val="11"/>
        <color indexed="8"/>
        <rFont val="Calibri"/>
        <family val="2"/>
      </rPr>
      <t>All Sappi FMUs follow the same formulae for their PMP. Each FMU includes the required information.  Each FMU also adapts its PMP to the specific requirements for the FMU such as;  Harvesting methods, species selection, conservation areas and management etc. Verified PMPs at each FMU</t>
    </r>
  </si>
  <si>
    <t>All sites: Riverdale, Rooihoogte, Hlelo, Montrose, All Sappi FMUs follow the same formulae for their PMP. Each FMU includes the required information.  Each FMU also adapts its PMP to the specific requirements for the FMU such as;  Harvesting methods, species selection, conservation areas and management etc. Verified PMPs at each FMU</t>
  </si>
  <si>
    <r>
      <t xml:space="preserve">Both sites: </t>
    </r>
    <r>
      <rPr>
        <sz val="11"/>
        <color theme="1"/>
        <rFont val="Calibri"/>
        <family val="2"/>
        <scheme val="minor"/>
      </rPr>
      <t>Standard template used for PMP -  2023 PMPs seen for both</t>
    </r>
    <r>
      <rPr>
        <sz val="11"/>
        <color indexed="8"/>
        <rFont val="Calibri"/>
        <family val="2"/>
      </rPr>
      <t xml:space="preserve"> Hlelo and Lothair FMUs.   
Each FMU then adapts its PMP to the specific requirements for the FMU such as;  Harvesting methods, species selection, conservation areas and management. 
</t>
    </r>
  </si>
  <si>
    <r>
      <t xml:space="preserve">Both sites: </t>
    </r>
    <r>
      <rPr>
        <sz val="11"/>
        <color theme="1"/>
        <rFont val="Calibri"/>
        <family val="2"/>
        <scheme val="minor"/>
      </rPr>
      <t xml:space="preserve"> Sappi has a Standardized template which it uses for its PMP -  2024 PMPs seen for both</t>
    </r>
    <r>
      <rPr>
        <sz val="11"/>
        <color indexed="8"/>
        <rFont val="Calibri"/>
        <family val="2"/>
      </rPr>
      <t xml:space="preserve"> FMUs.   
Each FMU then adapts its PMP to the specific requirements for the FMU such as;  Harvesting methods, species selection, conservation areas and management , fire , pest and disease risks, chemical usage, infrastructure and roads upkeep and community relations
</t>
    </r>
  </si>
  <si>
    <t>The management plan* is reviewed annually and where necessary updated to
incorporate;
1) Monitoring results; including results of certification audits.
2) Inputs from stakeholder engagement.
3) New scientific or technical information
4) Changing environmental, social or economic circumstances.
V
Current and previous versions of the management plan include monitoring the aspects
covered in 2.2.4, 4.1.2, 4.1.4, 5.2.3, 5.3.4, 5.3.5, 5.3.6, 5.3.7. 6.4. 7.2.3, 7.2.5.</t>
  </si>
  <si>
    <t>Lothair: Referenced Plantation Management Plan 1.1.2 Management Review and revision of the Plantation Management Plan: "The Plantation Management Plan document should be revised as changes to existing systems, procedures and/or management plans occur. This document is updated at least annually. A version number giving the year date and version appears as a footnote to pages in the Plantation Management Plan." Monitoring results identified in the Plantation Management Plan are referenced to separate documentation / filing systems such as "section 2.1.7.1 "The results of the monthly inspections are captured on ..\..\3 Silviculture\Checklists, BOP's\SHEQ Inspections\Silviculture Conformance.xls", where trends can be monitored.", 2.3.5.2 Operational Interaction with Sappi Research, " Targets are also integrated into the Sappi RMS via the Silviculture Working Group, resulting in changes being made to the RMS procedures.", 2.8.4.3 Results of Stakeholder Engagement, "Results of stakeholder engagement are kept in the form of minutes of meetings, which are available either on plantation or with the Community Services Manager at Grootgeluk."
Twello: Referenced Plantation Management Plan 1.1.3 Management Review and revision of the Plantation Management Plan, "At the plantation level, the plantation management plan is revised throughout the year. Directives on social or economic issues are usually sent out from the Regional Office in the form of memoranda; these are then added to revised work procedures and implemented at the plantation level as soon as received." Results of Veld Assessment Monitoring are included in the Plantation Management Plan. Referenced Plantation Management Plan 1.3.4 Flora  which incorporated the monitoring results of Veld Assessment Monitoring.</t>
  </si>
  <si>
    <r>
      <t xml:space="preserve">All sites: </t>
    </r>
    <r>
      <rPr>
        <sz val="11"/>
        <color indexed="8"/>
        <rFont val="Calibri"/>
        <family val="2"/>
      </rPr>
      <t xml:space="preserve">The PMPs are reviewed at least annually where changes are incorporated if and when necessary. Changes/updates includes but are not limited to the following: Research results, changes in species selections, changes in community and economic circumstances. Results are captured through the company RMS (Risk Management System) which includes separate documentation/checklists </t>
    </r>
  </si>
  <si>
    <t>Riverdale:</t>
  </si>
  <si>
    <t>Hlelo:</t>
  </si>
  <si>
    <t>Rooihoogte</t>
  </si>
  <si>
    <t>Montrose</t>
  </si>
  <si>
    <r>
      <t>Both sites:</t>
    </r>
    <r>
      <rPr>
        <sz val="11"/>
        <color theme="1"/>
        <rFont val="Calibri"/>
        <family val="2"/>
        <scheme val="minor"/>
      </rPr>
      <t xml:space="preserve"> Each FMU</t>
    </r>
    <r>
      <rPr>
        <sz val="11"/>
        <color indexed="8"/>
        <rFont val="Calibri"/>
        <family val="2"/>
      </rPr>
      <t xml:space="preserve"> PMP is reviewed annually and changes are incorporated where necessary. 
Changes/updates include but are not limited to the following: Research results, changes in species selections, changes in community and economic circumstances. Results are captured through the company RMS (Risk Management System) - reviewed during audit - which includes separate documentation/checklists 
Verified the 2023 PMP for Lothair and Hlelo</t>
    </r>
  </si>
  <si>
    <r>
      <t>Both sites:</t>
    </r>
    <r>
      <rPr>
        <sz val="11"/>
        <color theme="1"/>
        <rFont val="Calibri"/>
        <family val="2"/>
        <scheme val="minor"/>
      </rPr>
      <t xml:space="preserve"> Each FMU</t>
    </r>
    <r>
      <rPr>
        <sz val="11"/>
        <color indexed="8"/>
        <rFont val="Calibri"/>
        <family val="2"/>
      </rPr>
      <t xml:space="preserve"> Plantation Management Unit is reviewed annually and changes are incorporated where necessary. 
Changes/updates include but are not limited to the following: Research results, changes in species selections, changes in community and economic circumstances. Results are captured through the company RMS (Risk Management System) - reviewed during audit - which includes separate documentation/checklists 
Verified the 2024 PMP for</t>
    </r>
    <r>
      <rPr>
        <sz val="11"/>
        <rFont val="Calibri"/>
        <family val="2"/>
      </rPr>
      <t xml:space="preserve"> Umvoti North and Ixopo</t>
    </r>
  </si>
  <si>
    <t>A summary of the management plan* in a format comprehensible to stakeholders
including maps and excluding confidential information* is made available to the
public on request at no cost.
V
Group Schemes: The public summary can be done at group level.
G
The manager can indicate in a letter to stakeholders as part of the stakeholder
communication process that a summary of the management plan has been prepared and will be available on request.</t>
  </si>
  <si>
    <r>
      <t>Regional Level:</t>
    </r>
    <r>
      <rPr>
        <sz val="12"/>
        <rFont val="Calibri"/>
        <family val="2"/>
      </rPr>
      <t xml:space="preserve"> Referenced Plantation Management Plan Public Summary Sappi Forests 2019</t>
    </r>
    <r>
      <rPr>
        <b/>
        <sz val="12"/>
        <color indexed="8"/>
        <rFont val="Calibri"/>
        <family val="2"/>
      </rPr>
      <t xml:space="preserve">. </t>
    </r>
    <r>
      <rPr>
        <sz val="12"/>
        <rFont val="Calibri"/>
        <family val="2"/>
      </rPr>
      <t>Management plans are available at plantation level in electronic copies as well as hard copies.</t>
    </r>
    <r>
      <rPr>
        <b/>
        <sz val="12"/>
        <color indexed="8"/>
        <rFont val="Calibri"/>
        <family val="2"/>
      </rPr>
      <t xml:space="preserve"> </t>
    </r>
    <r>
      <rPr>
        <sz val="12"/>
        <rFont val="Calibri"/>
        <family val="2"/>
      </rPr>
      <t>"FSC requires that each registered management unit must have a detailed Plantation Management Plan and that a summary of that plan, if requested, is made available to the public."</t>
    </r>
    <r>
      <rPr>
        <b/>
        <sz val="12"/>
        <color indexed="8"/>
        <rFont val="Calibri"/>
        <family val="2"/>
      </rPr>
      <t xml:space="preserve"> </t>
    </r>
  </si>
  <si>
    <r>
      <t xml:space="preserve">All sites: </t>
    </r>
    <r>
      <rPr>
        <sz val="11"/>
        <color indexed="8"/>
        <rFont val="Calibri"/>
        <family val="2"/>
      </rPr>
      <t xml:space="preserve">Verified Plantation Management Plan Public Summary Sappi Forests 2020. Management plans are available at plantation level in electronic copies as well as hard copies. "FSC requires that each registered management unit must have a detailed Plantation Management Plan and that a summary of that plan, if requested, is made available to the public." </t>
    </r>
  </si>
  <si>
    <r>
      <t xml:space="preserve">Both sites: </t>
    </r>
    <r>
      <rPr>
        <sz val="11"/>
        <color indexed="8"/>
        <rFont val="Calibri"/>
        <family val="2"/>
      </rPr>
      <t>Verified Plantation Management Plan Public Summary Sappi Forests 2023. 
Management plans are available at plantation level in electronic copies as well as hard copies and can be requested via email - confirmed by managers interviewed that no such requests had been made.</t>
    </r>
  </si>
  <si>
    <r>
      <t xml:space="preserve">Both sites: </t>
    </r>
    <r>
      <rPr>
        <sz val="11"/>
        <color indexed="8"/>
        <rFont val="Calibri"/>
        <family val="2"/>
      </rPr>
      <t>Verified the Sappi Plantation Management Plan Public Summary 2024. 
Management plans are available at plantation level in electronic copies as well as hard copies and can be requested via email - confirmed by managers interviewed that no such requests had been made.</t>
    </r>
  </si>
  <si>
    <t>Forest management shall be based inter-alia on the results of scientific research.
Forest management shall contribute to research activities and data collection
needed for sustainable forest management or support relevant research activities carried out by other organisations, as appropriate.
V
Evidence of examples where research has been used.
G
Procedures in South Africa are derived from research done at the Institute of
Commercial Forestry Research and various universities. Forestry companies also do their own research.</t>
  </si>
  <si>
    <r>
      <t xml:space="preserve">Lothair: </t>
    </r>
    <r>
      <rPr>
        <sz val="12"/>
        <rFont val="Calibri"/>
        <family val="2"/>
      </rPr>
      <t xml:space="preserve">Sappi invests in numerous scientific research programs to ensure world class sustainable forestry management practices. Referenced Plantation Management Plan Specialist Studies, "Specialists are used for monitoring and researching various aspects of the plantation's biodiversity." such as "Regional Fire Protection Plan for Sappi Forests Highveld District (Dr. C. De Ronde), Sappi Forests Vegetation Studies (GB Deall), Field assessment of reptiles and amphibians (Richard C. Boycott), Figure 1: Showing all the Lothair seed orchards with their species.". Referenced 2.3.5.1 Research Reports and Trials: "Lothair is favoured by research to do trails and many researchers from around the globe visit the plantation on a regular basis. Lothair has 25 dedicated research trails (Sappi &amp; The Institute for Commercial Forestry Research (ICFR) and 31 Permanent sample plots (PSP). All Tech alerts get filed on the P-drive under Silviculture folder with subfolder Environmental news."
</t>
    </r>
    <r>
      <rPr>
        <b/>
        <sz val="12"/>
        <color indexed="8"/>
        <rFont val="Calibri"/>
        <family val="2"/>
      </rPr>
      <t xml:space="preserve">Twello: </t>
    </r>
    <r>
      <rPr>
        <sz val="12"/>
        <rFont val="Calibri"/>
        <family val="2"/>
      </rPr>
      <t>Referenced Plantation Management Plan 1.5.1 Geology of the region: "The serpentine outcrops are the subject of international research carried out by geologists and botanists."   Referenced section 2.3.6 Pests and Diseases "...signs of disease, insect damage or mortality that could be caused by pests or diseases. Usually the first sign of damage is reported by the forester to Sappi Forest Research or directly to Forestry and Agricultural Biotechnology Institute (FABI)/ Tree Protection Co-operative Program TPCP, who assesses the problem and make recommendations to manage the problem."</t>
    </r>
  </si>
  <si>
    <r>
      <t xml:space="preserve">All sites: </t>
    </r>
    <r>
      <rPr>
        <sz val="11"/>
        <color indexed="8"/>
        <rFont val="Calibri"/>
        <family val="2"/>
      </rPr>
      <t>Sappi invests in a variety of scientific research programs to ensure world class sustainable forestry management practices. Referenced Plantation Management Plan Specialist Studies, "Specialists are used for monitoring and researching various aspects of the plantation's biodiversity." such as "Regional Fire Protection Plan for Sappi Forests Highveld District (Dr. C. De Ronde), Sappi Forests Vegetation Studies (GB Deall), Field assessment of reptiles and amphibians (Richard C. Boycott). Pest and diseases are reported to Forestry and Agricultural Biotechnology Institute (FABI)/ Tree Protection Co-operative Program TPCP, who assesses the problem and make recommendations to manage the problem."</t>
    </r>
  </si>
  <si>
    <r>
      <t xml:space="preserve">Both sites: </t>
    </r>
    <r>
      <rPr>
        <sz val="11"/>
        <color indexed="8"/>
        <rFont val="Calibri"/>
        <family val="2"/>
      </rPr>
      <t>Sappi has a variety of ongoing scientific research programs to ensure sustainable forestry management practices.
 Referenced Plantation Management Plan Specialist Studies, "Specialists are used for monitoring and researching various aspects of the plantation's biodiversity." 
Sappi also participates in collaborative research work with FABI (Forestry Biotechnology Institute) ICFR (Institute for Commercial Forestry Research) as well as TPCP (Tree Protection Co-operative Program)</t>
    </r>
  </si>
  <si>
    <r>
      <t xml:space="preserve">Both sites: </t>
    </r>
    <r>
      <rPr>
        <sz val="11"/>
        <color theme="1"/>
        <rFont val="Calibri"/>
        <family val="2"/>
        <scheme val="minor"/>
      </rPr>
      <t>There are</t>
    </r>
    <r>
      <rPr>
        <sz val="11"/>
        <color indexed="8"/>
        <rFont val="Calibri"/>
        <family val="2"/>
      </rPr>
      <t xml:space="preserve"> a variety of ongoing research programs within the Sappi plantations to ensure sustainable forestry management practices.
Referenced 2024 Plantation Management Plan Specialist Studies, "Specialists are used for monitoring and researching various aspects of the plantation's biodiversity." 
Sappi Forests also participates in collaborative research work with FABI (Forestry Biotechnology Institute) ICFR (Institute for Commercial Forestry Research) as well as TPCP (Tree Protection Co-operative Program)</t>
    </r>
  </si>
  <si>
    <t>1.3</t>
  </si>
  <si>
    <t>Chain of Custody</t>
  </si>
  <si>
    <t>A system is implemented to track and trace all products that are marketed as
certified.
V
Tracking and tracing system.</t>
  </si>
  <si>
    <r>
      <t xml:space="preserve">Sappi Forests: </t>
    </r>
    <r>
      <rPr>
        <sz val="12"/>
        <rFont val="Calibri"/>
        <family val="2"/>
      </rPr>
      <t xml:space="preserve">Referenced  Sappi Forests - Chain of Custody process which is available on the Sappi Risk Management System and describes each step to ensue that FSC Chain of Custody from plantation to mill is not broken.
</t>
    </r>
    <r>
      <rPr>
        <b/>
        <sz val="12"/>
        <color indexed="8"/>
        <rFont val="Calibri"/>
        <family val="2"/>
      </rPr>
      <t>Lothair:</t>
    </r>
    <r>
      <rPr>
        <sz val="12"/>
        <rFont val="Calibri"/>
        <family val="2"/>
      </rPr>
      <t xml:space="preserve"> Referenced Plantation Management Plan section 2.6.6 Chain of Custody 2.6.6.1 Timber labelling: "On a plantation level, timber is labelled in the compartment.  It is then transported to the depot, where it will be bar coded on rail if the market is known. The label shows felling date, type of timber, contractor etc. The compartments are activated on the TCS “Timber supply control system” by the Forester which collects the data on tons over weigh-bridge and control rates for harvesting, short haul, loading etc. The timber are also being sprayed with a red paint for marking purposes and to identify the timber in case of timber theft." Referenced 2.6.9.2 Chain of Custody Audit: "A Chain of Custody audit is performed weekly by Harvesting foresters, double checking if correct products are loaded to the correct market using the right barcodes or tally sheets."</t>
    </r>
    <r>
      <rPr>
        <b/>
        <sz val="12"/>
        <color indexed="8"/>
        <rFont val="Calibri"/>
        <family val="2"/>
      </rPr>
      <t xml:space="preserve"> 
Twello: </t>
    </r>
    <r>
      <rPr>
        <sz val="12"/>
        <rFont val="Calibri"/>
        <family val="2"/>
      </rPr>
      <t>Referenced Plantation Management Plan section 2.6.7.1 Timber labelling: "It is a requirement that timber can be traced from compartment to mill. Sappi generates timber labels which are put on the timber at road side to identify the timber species, fell date, harvesting contractor and the transport contractor as well as the plantation data."</t>
    </r>
  </si>
  <si>
    <r>
      <t xml:space="preserve">All sites: </t>
    </r>
    <r>
      <rPr>
        <sz val="11"/>
        <color indexed="8"/>
        <rFont val="Calibri"/>
        <family val="2"/>
      </rPr>
      <t xml:space="preserve">Referenced  Sappi Forests - Chain of Custody process which is available on the Sappi Risk Management System and describes each step to ensue that FSC Chain of Custody from plantation to mill is not broken. Each FMU has the procedure of COC included in their PMP. The company makes use of a Timber Control System (TCS) that ensures control over the timber from plantation to mill/market. Sappi generates timber labels which are put on the timber at road side to identify the timber species, fell date, harvesting contractor and the transport contractor as well as the plantation data. The timber are also being sprayed with a red paint for marking purposes and to identify the timber in case of timber theft. Chain of Custody audits are also performed regularly by Harvesting foresters, to ensure that correct products are loaded to the correct market using the right barcodes or tally sheets." </t>
    </r>
  </si>
  <si>
    <t>All sites - COC process is in place and detailed within the Sappi Risk Management system.Two types of labels are used for timber identification, namely the small felling date tickets which are put on timber in the field (1 per 5 ton). This is to keep record of the timber age. Larger bar-coded labels with the COC information are placed on the timber at the depot. The company has a comprehensive and functional timber control system (TCS) this ensures that volumes can be reconciled back to the stand in the forest. Barcode ticket seen relating to harvesting site E107 visited during audit - label No. 277928 00091 dated 16/11/23, with correct certificate code and claim, enabling the individual log to be traced back to the cpt. from which it had been harvested.</t>
  </si>
  <si>
    <r>
      <rPr>
        <b/>
        <sz val="12"/>
        <rFont val="Calibri"/>
        <family val="2"/>
        <scheme val="minor"/>
      </rPr>
      <t>All sites</t>
    </r>
    <r>
      <rPr>
        <sz val="12"/>
        <rFont val="Calibri"/>
        <family val="2"/>
        <scheme val="minor"/>
      </rPr>
      <t xml:space="preserve"> - COC process is in place and detailed within the Sappi Risk Management system.Two types of labels are used for timber identification, namely the small felling date tickets which are put on timber in the field (1 per 5 ton). This is to keep record of the timber age. Larger bar-coded labels with the COC information are placed on the timber at the depot. The company has a comprehensive and functional timber control system (TCS) this ensures that volumes can be reconciled back to the stand in the forest. 
Barcode ticket seen relating to harvesting site H21 visited during audit - label No. 279981 11871 dated 02/11/24, with correct certificate code and claim, enabling the individual log to be traced back to the cpt. from which it had been harvested.</t>
    </r>
  </si>
  <si>
    <t>1.3.2</t>
  </si>
  <si>
    <t xml:space="preserve">Information about all products sold is compiled and documented, including:
1) Common and scientific species name;
2) Product name or description;
3) Volume (or quantity) of product;
4) Information to trace the material to compartment of origin for large scale
operations or compartment management unit for small and medium scale
operations.
5) Logging or delivery date or period.
6) If basic processing activities take place in the forest, the date and volume
produced; and
7) Whether or not the material was sold as certified.
V
Documented records of products sold. </t>
  </si>
  <si>
    <r>
      <t>All sites:</t>
    </r>
    <r>
      <rPr>
        <sz val="12"/>
        <rFont val="Calibri"/>
        <family val="2"/>
      </rPr>
      <t xml:space="preserve"> Information about all products sold is managed by the Timber Control System. Bar coded tickets identify timber species, fell date, harvesting contractor and the transport contractor as well as the plantation data. The bar coded tickets issued are used to trace certified timber sales from plantation to mill. The bar coded tickets include Sappi's FSC Claim as well as the FSC Code. The FSC Claim and Code can be cross-referenced to the sales invoices. </t>
    </r>
  </si>
  <si>
    <r>
      <t>All sites:</t>
    </r>
    <r>
      <rPr>
        <sz val="11"/>
        <rFont val="Calibri"/>
        <family val="2"/>
      </rPr>
      <t xml:space="preserve"> As per PA.
Information about all products sold is managed by the Timber Control System. Bar coded tickets identify timber species, fell date, harvesting contractor and the transport contractor as well as the plantation data. The bar coded tickets issued are used to trace certified timber sales from plantation to mill. The bar coded tickets include Sappi's FSC Claim as well as the FSC Code. The FSC Claim and Code can be cross-referenced to the sales invoices. </t>
    </r>
  </si>
  <si>
    <t>All sites - all  of the required information is held within the Timber Control system. Bar coded tickets identify timber species, fell date, harvesting contractor and the transport contractor as well as the plantation data. The bar coded tickets issued are used to trace certified timber sales from plantation to mill. Barcode ticket seen relating to harvesting site E107 visited during audit - label No. 277928 00091 dated 16/11/23, with correct certificate code and claim, enabling the individual log to be traced back to the cpt. from which it had been harvested.</t>
  </si>
  <si>
    <r>
      <rPr>
        <b/>
        <sz val="12"/>
        <rFont val="Calibri"/>
        <family val="2"/>
        <scheme val="minor"/>
      </rPr>
      <t>All sites</t>
    </r>
    <r>
      <rPr>
        <sz val="12"/>
        <rFont val="Calibri"/>
        <family val="2"/>
        <scheme val="minor"/>
      </rPr>
      <t xml:space="preserve"> - all  of the required information is held within the Timber Control system. Bar coded tickets identify timber species, fell date, harvesting contractor and the transport contractor as well as the plantation data. The bar coded tickets issued are used to trace certified timber sales from plantation to mill. Barcode ticket seen relating to harvesting site H21 visited during audit - label No.279981 11871  dated 02/11/24, with correct certificate code and claim, enabling the individual log to be traced back to the cpt. from which it had been harvested.</t>
    </r>
  </si>
  <si>
    <t>Tenure, access and use rights</t>
  </si>
  <si>
    <t>1.6.2 FSC</t>
  </si>
  <si>
    <t>2.1.1</t>
  </si>
  <si>
    <t>Legal tenure to manage and use resources within the scope of the certificate is
demonstrated.
V
Title deeds and lease agreements OR
In TA areas individual/family owned plantations planted on individual /family fields or household plots, informal rights to use this land can be presumed unless there is evidence of:
• Ownership disputes or overlapping claims to the land in question
• Expansion of plantations into communal grazing land or other land to which other people have informal rights without a rights holders resolution in terms of IPILRA.
• Illegal purchase of the land in question</t>
  </si>
  <si>
    <r>
      <t xml:space="preserve">Interviews with Forestry Managers Daniel James and Gareth Nel for Lothair and Twello Respectively over Microsoft Teams. No expansion of plantations into communal grazing land or illegal purchase of land in question. Land Claims are registered for Lothair and Twello and the correct legal process is being followed.
</t>
    </r>
    <r>
      <rPr>
        <b/>
        <sz val="12"/>
        <color indexed="8"/>
        <rFont val="Calibri"/>
        <family val="2"/>
      </rPr>
      <t>Lothair:</t>
    </r>
    <r>
      <rPr>
        <sz val="12"/>
        <rFont val="Calibri"/>
        <family val="2"/>
      </rPr>
      <t xml:space="preserve"> Referenced Plantation Management Plan, (rev. May 2020) section 2.8.1.1 Rights of tenure: "The entire Woodstock area s claimed, and more claims are in the process to be gazetted. The legal department is involved in the process. Sappi entered into Timber Sales Agreement and Plantation Management Plan agreement with the  Somhlol Trust to manage all their planted areas. The goal of this agreement is to firmly place Somhlolo Trust." Referenced the Title Deeds and Water Licenses Database - The following lease deed were referenced: Riverbend plantation, Broadholms, lease deed no. T14620/2008, Riverbend plantation, Daviddale lease deed no. T5847/1980, Woodstock Plantation, Ringkink, lease deed no. T14620/2008
</t>
    </r>
    <r>
      <rPr>
        <b/>
        <sz val="12"/>
        <color indexed="8"/>
        <rFont val="Calibri"/>
        <family val="2"/>
      </rPr>
      <t>Twello:</t>
    </r>
    <r>
      <rPr>
        <sz val="12"/>
        <rFont val="Calibri"/>
        <family val="2"/>
      </rPr>
      <t xml:space="preserve"> Referenced Plantation Management Plan, section 2.8.2 Land Claims: "According to Mr Lucas du Preez of the local Famers Union there are 4 (four) land claims on Twello property: Farm Brommers - claimed by Emjidini community, Farm De Bilt - claimed by Mabuza family, Farm Duurstede -  claimed by Mr A Kruger, Farm Welgelegen -  claimed by EA Mathebula. The land claims are handled for Sappi by the Legal Department at Victoria Country Club (VCC) in Pietermaritzburg, Kwazulu Natal, South Africa." Referenced title deeds  Ameide 0717JT Ptn 00 - T36259/1999, Brommers 0370JU Ptn 00 - T36259/1999, Twello 0373JU Ptn 01 - T36259/1999, Ameide 0717JT Ptn 00 - T36259/1999, Schultzenhorst 0718JT Ptn 00 - T36259/1999</t>
    </r>
  </si>
  <si>
    <r>
      <t xml:space="preserve">All sites: </t>
    </r>
    <r>
      <rPr>
        <sz val="11"/>
        <color indexed="8"/>
        <rFont val="Calibri"/>
        <family val="2"/>
      </rPr>
      <t>Verified title deeds for selected farms on each FMU. Lease agreements for all leased farms are available. Verified lease agreement at Hlelo and Rooihoogte. There are some land claims on FMUs and these are all managed by the legal department in Pietermaritzburg. All detail are available on FMU.</t>
    </r>
  </si>
  <si>
    <r>
      <rPr>
        <b/>
        <sz val="11"/>
        <color theme="1"/>
        <rFont val="Calibri"/>
        <family val="2"/>
        <scheme val="minor"/>
      </rPr>
      <t>Sudwala:</t>
    </r>
    <r>
      <rPr>
        <sz val="11"/>
        <color theme="1"/>
        <rFont val="Calibri"/>
        <family val="2"/>
        <scheme val="minor"/>
      </rPr>
      <t xml:space="preserve"> Verified title deeds for selected farm. Title deed for Inloop 551 Portion 5. Title deeds are maintained at the legal department in Pietermaritzburg. Some farms are also leased and lease agreements are available at the legal department. </t>
    </r>
  </si>
  <si>
    <r>
      <rPr>
        <b/>
        <sz val="11"/>
        <color theme="1"/>
        <rFont val="Calibri"/>
        <family val="2"/>
        <scheme val="minor"/>
      </rPr>
      <t>Graskop:</t>
    </r>
    <r>
      <rPr>
        <sz val="11"/>
        <color theme="1"/>
        <rFont val="Calibri"/>
        <family val="2"/>
        <scheme val="minor"/>
      </rPr>
      <t xml:space="preserve"> Verified title deeds for selected farm. Title deed for Weltevreden 257 Portion 1. Title deeds are maintained at the legal department in Pietermaritzburg.
Verified lease agreement for Graskop Poles signed 24.04.2012</t>
    </r>
  </si>
  <si>
    <r>
      <rPr>
        <b/>
        <sz val="11"/>
        <color theme="1"/>
        <rFont val="Calibri"/>
        <family val="2"/>
        <scheme val="minor"/>
      </rPr>
      <t>Nkwazi:</t>
    </r>
    <r>
      <rPr>
        <sz val="11"/>
        <color theme="1"/>
        <rFont val="Calibri"/>
        <family val="2"/>
        <scheme val="minor"/>
      </rPr>
      <t xml:space="preserve"> Verified title deeds for selected farm. Title deed for Richmond 537 KT Portion 1. Title deeds are maintained at the legal department in Pietermaritzburg.</t>
    </r>
  </si>
  <si>
    <t>not assessed 2022</t>
  </si>
  <si>
    <t xml:space="preserve">Not Assessed  </t>
  </si>
  <si>
    <t>2.1.2</t>
  </si>
  <si>
    <t>Access and use by legitimate rights holders including indigenous people* are
understood and respected
V
The following rights are documented and/or mapped with supporting evidence:
1) Legal* rights of tenure* and access of those living within the management unit, and obligations associated with these rights.
2) Servitudes and other legal* access rights of non-residents
3) Legal and Customary* rights* of tenure and access where the management unit is on Tribal Authority land;
4) Land claims lodged to the management unit and the status of these
G
The following legislation is relevant:
Extension of Security of Tenure Act 62 of 1997 (ESTA)
Land Reform (Labour Tenants) Act 3 of 1996 (LTA)
The Interim Protection of Informal Land Rights Act , Act 31 of 1996 (IPILRA)
* Indigenous people’s rights are protected under the South African constitution as are all vulnerable and disadvantaged people in South Africa. Separating indigenous people out as a specific group runs counter to a democratic South Africa where all those disadvantaged by colonialism and apartheid should be treated in a similar manner. It is the dominant political discourse that the rights of indigenous people would be strengthened by ensuring that they are treated in the same way as all people marginalised by South Africa's past</t>
  </si>
  <si>
    <r>
      <rPr>
        <b/>
        <sz val="12"/>
        <color indexed="8"/>
        <rFont val="Calibri"/>
        <family val="2"/>
      </rPr>
      <t>Lothair:</t>
    </r>
    <r>
      <rPr>
        <sz val="12"/>
        <rFont val="Calibri"/>
        <family val="2"/>
      </rPr>
      <t xml:space="preserve"> Referenced Plantation Management Plan (rev. May 2020): section 1.6 Plantation Management Structure and responsibilities - "The entire Woodstock area (which is a plantation of Lothair)  is claimed, and more claims are in the process to be gazetted. The legal department is involved in the process. Noltes Attorneys are assisting in determining right of residence in Sappi's village for those people who do not pay their rent. Tenants who claim the right of residence will have to prove this in court. In 2007, the ownership of 17 farms in the Lothair area has been transferred to a community trust, namely Somhlolo Trust as part of a land claim settlement. Sappi entered into Timber Sales Agreement and Plantation Management Plan agreement with the  Somhlol Trust to manage all their planted areas." .
Referenced Woodstock Plantation Servitude map, dated 17.06.2020 which identifies Eskom servitude lines and areas within the plantation. In terms of Customary rights gravesites on the plantations have been entered into database and site register. Families have the right to visit graves with the necessary permission. Grave sites were also included in the Plantation Management Plan (31 Grave sites and 401 graves). Referenced document ER3doc008 (dated 22 May 2018)- 
</t>
    </r>
    <r>
      <rPr>
        <b/>
        <sz val="12"/>
        <color indexed="8"/>
        <rFont val="Calibri"/>
        <family val="2"/>
      </rPr>
      <t>Twello:</t>
    </r>
    <r>
      <rPr>
        <sz val="12"/>
        <rFont val="Calibri"/>
        <family val="2"/>
      </rPr>
      <t xml:space="preserve"> Referenced Plantation Management Plan section 2.8.2 Land Claims: "According to Mr Lucas du Preez of the local Famers Union there are 4 (four) land claims on Twello property: Farm Brommers - claimed by Emjidini community, Farm De Bilt - claimed by Mabuza family, Farm Duurstede -  claimed by Mr A Kruger, Farm Welgelegen -  claimed by EA Mathebula. The land claims are handled for Sappi by the Legal Department at Victoria Country Club (VCC) in Pietermaritzburg, Kwazulu Natal, South Africa. Referenced Highlands Plantation Servitude Map, dated 17.06.2020 which identifies Eskom servitude lines and the Lomati Dam area."</t>
    </r>
  </si>
  <si>
    <r>
      <t xml:space="preserve">All sites: </t>
    </r>
    <r>
      <rPr>
        <sz val="11"/>
        <color indexed="8"/>
        <rFont val="Calibri"/>
        <family val="2"/>
      </rPr>
      <t>All PMPs includes the requirements regarding land use and tenure rights. Land claims are handled and managed by the Sappi legal department. Attorneys (Noltes attorneys) are dealing with people residing in the Sappi villages without paying rent. Families have the right to visit graves with permission. Community members residing on Sappi property have access to fuel wood, water and road infrastructure. Some members of the communities, have cattle and Sappi does grand them grazing privileges. ESKOM servitude lines are mapped and managed by Sappi. Lease agreements for all farms on the FMUs are in place and available.</t>
    </r>
  </si>
  <si>
    <r>
      <rPr>
        <b/>
        <sz val="11"/>
        <color theme="1"/>
        <rFont val="Calibri"/>
        <family val="2"/>
        <scheme val="minor"/>
      </rPr>
      <t>Sudwala:</t>
    </r>
    <r>
      <rPr>
        <sz val="11"/>
        <color theme="1"/>
        <rFont val="Calibri"/>
        <family val="2"/>
        <scheme val="minor"/>
      </rPr>
      <t xml:space="preserve"> The PMP includes the requirements regarding land use and tenure rights. Land claims are handled and managed by the Sappi legal department. Families have the right to visit graves with permission. Community members residing on Sappi property have access to fuel wood, water and road infrastructure. Some members of the communities, have cattle and Sappi does grand them grazing privileges. ESKOM servitude lines are managed by Sappi and mapped. Lease agreements for the 3  farms on the FMUs are in place and available from planning.</t>
    </r>
  </si>
  <si>
    <r>
      <rPr>
        <b/>
        <sz val="11"/>
        <color theme="1"/>
        <rFont val="Calibri"/>
        <family val="2"/>
        <scheme val="minor"/>
      </rPr>
      <t>Graskop:</t>
    </r>
    <r>
      <rPr>
        <sz val="11"/>
        <color theme="1"/>
        <rFont val="Calibri"/>
        <family val="2"/>
        <scheme val="minor"/>
      </rPr>
      <t xml:space="preserve"> The PMP includes all requirements regarding land use and tenure rights. The Sappi legal department handles all land claims. Access to grave sites by family members are granted and community members residing on the FMU has access to fire wood and water resources. In some cases grazing for cattle is granted</t>
    </r>
  </si>
  <si>
    <r>
      <rPr>
        <b/>
        <sz val="11"/>
        <color theme="1"/>
        <rFont val="Calibri"/>
        <family val="2"/>
        <scheme val="minor"/>
      </rPr>
      <t>Nkwazi:</t>
    </r>
    <r>
      <rPr>
        <sz val="11"/>
        <color theme="1"/>
        <rFont val="Calibri"/>
        <family val="2"/>
        <scheme val="minor"/>
      </rPr>
      <t xml:space="preserve"> The PMP includes all requirements regarding land use and tenure rights. The Sappi legal department handles all land claims. Access to grave sites by family members are granted and community members residing on the FMU has access to fire wood and water resources. In some cases grazing for cattle is granted</t>
    </r>
  </si>
  <si>
    <t>Measures to engage with stakeholders, settle grievances and resolve
disputes.</t>
  </si>
  <si>
    <t>There is evidence of ongoing stakeholder engagement.
V
Current list of stakeholders.
It should be determined:
-if the forest managers and staff know their neighbours and other stakeholders.
-if the stakeholders know the forest manager or representative of the organization.
-the manager should know what influence each stakeholder or neighbour has on their plantation management and vice versa.
Corporates: Documented records of ongoing engagement.
Owner Manager: Documented evidence of local contacting stakeholders at the start of the 5 year certification period. Thereafter it is unnecessary for all interactions to be recorded. Evidence of ongoing communication could be gathered by phoning stakeholders and interviewing the manager and worker.
Group Schemes: The group scheme manager can be responsible for engagement with national or provincial level stakeholders
G
The following are examples of stakeholders that should be included: local municipality, neighbours, contractors, user groups, neighbouring community representatives, labour unions, environmental interest groups, local clinics and  local schools, clients and suppliers.</t>
  </si>
  <si>
    <r>
      <t xml:space="preserve">Sappi have numerous measures in place to engage with stakeholders, settle grievances and resolve disputes. A dedicated social department deals with stakeholder complaints should a dispute / complaint which cannot resolved at plantation level. A Community Services Development Services Manager and HR Community Service Manager deal with community related mattes as part of ongoing stakeholder consultation.
</t>
    </r>
    <r>
      <rPr>
        <b/>
        <sz val="12"/>
        <color indexed="8"/>
        <rFont val="Calibri"/>
        <family val="2"/>
      </rPr>
      <t>Lothair:</t>
    </r>
    <r>
      <rPr>
        <sz val="12"/>
        <rFont val="Calibri"/>
        <family val="2"/>
      </rPr>
      <t xml:space="preserve"> Communication with stakeholders are recorded and reported in the Plantation Manager’s weekly /monthly report. A complaint register (Plantation Management Plan, pg.71) is maintained which allows for stakeholders to lodge complaints. Referenced document FE1doc023 (rev. 2.4) - Complaints register. Referenced Plantation Management Plan section 2.10.7.1 Stakeholder Communication  - "complaint raised by a stake holder in May 2019, where the neighbouring farmer complained about streamflow reduction </t>
    </r>
    <r>
      <rPr>
        <b/>
        <sz val="12"/>
        <color indexed="8"/>
        <rFont val="Calibri"/>
        <family val="2"/>
      </rPr>
      <t>(see 2.2.4).</t>
    </r>
    <r>
      <rPr>
        <sz val="12"/>
        <rFont val="Calibri"/>
        <family val="2"/>
      </rPr>
      <t xml:space="preserve"> This complaint was noted in the complaints register." .  Sappi Processes for Stakeholder involvement (ER 3) is part of the Risk Management System." Sappi has a documented dispute resolution procedure. Referenced Plantation Management Plan section  2.8.4.5 Dispute resolution: "Grievances within the workplace are addressed through Sappi’s Grievance Handling Procedure.  This procedure is also used by Contractors and contract labour.  The grievance handling procedure identifies the chain of command to resolve disputes.  Details on the procedure can be obtained from the Human Resources Department."
</t>
    </r>
    <r>
      <rPr>
        <b/>
        <sz val="12"/>
        <color indexed="8"/>
        <rFont val="Calibri"/>
        <family val="2"/>
      </rPr>
      <t>Twello:</t>
    </r>
    <r>
      <rPr>
        <sz val="12"/>
        <rFont val="Calibri"/>
        <family val="2"/>
      </rPr>
      <t xml:space="preserve">   Sappi engage with interested and affected stakeholders through representation of external forums. Referenced Plantation Management Plan, section 2.8.5.1 Forums for Communication with External Parties:  "There are a number of ways in which Sappi communicates with external parties, e.g. Catchment Management meetings, Conservancies, and Contact with Mpumalanga Tourism and Parks Board (MTPA)." Plantation Management Plan section 2.8.6 Input from stakeholder engagement section 2.8.6.1 New developments concerning stakeholders: "Should there be a major strategic change in Sappi’s operations that may potentially affect our interested and affected stakeholders, a communication will be sent out requesting a formal meeting to discuss the potential new development along with the reason for change and potential benefits." Referenced section 2.8.5.2 Managing complaints: "Complaints are usually managed on plantation by plantation staff. If the complaint cannot be resolved, it is escalated to the District Manager, who must document and manage the issue until it is resolved." Referenced Plantation Management Plan section 1.4.2 Present neighbours and land use which identifies all surrounding communities.  Referenced stakeholder meeting minutes of the Barberton sub-catchment meeting held at Highlands office on Twello plantation, 09h00 on the 18 March 2020.</t>
    </r>
  </si>
  <si>
    <t xml:space="preserve">All sites: Sappi have numerous measures in place to engage with stakeholders, settle grievances and resolve disputes. A dedicated social department deals with stakeholder complaints should a dispute / complaint which cannot resolved at plantation level. A Community Services Development Services Manager and HR Community Service Manager deal with community related mattes as part of ongoing stakeholder consultation. </t>
  </si>
  <si>
    <r>
      <rPr>
        <b/>
        <sz val="11"/>
        <color theme="1"/>
        <rFont val="Calibri"/>
        <family val="2"/>
        <scheme val="minor"/>
      </rPr>
      <t>All sites:</t>
    </r>
    <r>
      <rPr>
        <sz val="11"/>
        <color theme="1"/>
        <rFont val="Calibri"/>
        <family val="2"/>
        <scheme val="minor"/>
      </rPr>
      <t xml:space="preserve"> Regular engagement with stakeholders are conducted. Whatsapp groups are generated to make communication and contact more regular. The social department deals with stakeholder complaints when complaints cannot be resolved on plantation level. Each plantation (FMU) has access to a central complaints register for stakeholder complaints. Verified register on the central teams system.</t>
    </r>
  </si>
  <si>
    <t>N</t>
  </si>
  <si>
    <t>Minor 2022.06</t>
  </si>
  <si>
    <t>2.2.2</t>
  </si>
  <si>
    <t>Grievances/disputes are resolved using locally accepted mechanisms and/or
institutions
V
There is a formal process for the following situations:
a) disputes over access and use rights,
b) tenure or rights of occupation and
c) requests for engaging in activities not permitted on the management unit.
Corporates: Documented procedures for handling disputes and grievances.
Owner Manager: May describe the procedures verbally but in cases where there is a legal dispute then records must be kept.
For Owner Manager forestry within T A areas see guidance note below.
G
For disputes between members of a community on T A land, the local tribal authority is responsible for resolving grievances and disputes. It is not necessary to audit this institution unless there is reason to believe that there are disputes that substantially influence sustainable forest management.</t>
  </si>
  <si>
    <r>
      <t>All sites:</t>
    </r>
    <r>
      <rPr>
        <sz val="12"/>
        <rFont val="Calibri"/>
        <family val="2"/>
      </rPr>
      <t xml:space="preserve"> Sappi has well documented grievance / dispute management system which is adequately resourced, and are actively engaged with stakeholders and members of the community. Southern Africa Human Resources have a well documented mechanism in place to deal with grievances / disputes. "Referenced document Grievance Handling Procedure System which deals with employee grievances, and can be found on http://intranet/policies. A process for Stakeholder engagement can be found on the Risk Management System." Referenced Sappi Processes for Stakeholder involvement." Sappi have a dedicated social / community engagement department which deals with stakeholder complaints should a dispute / complaint not be resolved at plantation level. "A Community Services Development Services Manager and HR Community Service Manager which deal with community related mattes as part of ongoing stakeholder consultation."</t>
    </r>
    <r>
      <rPr>
        <b/>
        <sz val="12"/>
        <color indexed="8"/>
        <rFont val="Calibri"/>
        <family val="2"/>
      </rPr>
      <t xml:space="preserve">
Lothair: </t>
    </r>
    <r>
      <rPr>
        <sz val="12"/>
        <rFont val="Calibri"/>
        <family val="2"/>
      </rPr>
      <t xml:space="preserve"> Referenced Plantation Management Plan section 2.8.4.1 Communication Strategy: -  "The Community Services Development Services Manager responds to complaints and solves disputes that may involve Sappi as a landowner or affected party. The HR Community Service Manager is responsible for community, property and relocation issues. A formal process for dealing with disputes / grievance / complaints can be found on the Risk Management System which is accessible across all plantations"</t>
    </r>
    <r>
      <rPr>
        <b/>
        <sz val="12"/>
        <color indexed="8"/>
        <rFont val="Calibri"/>
        <family val="2"/>
      </rPr>
      <t xml:space="preserve">
Twello: </t>
    </r>
    <r>
      <rPr>
        <sz val="12"/>
        <rFont val="Calibri"/>
        <family val="2"/>
      </rPr>
      <t>Referenced Plantation Management Plan, section 2.8.5.2 Managing complaints: "Complaints are usually managed on plantation by plantation staff. If the complaint cannot be resolved, it is escalated to the District Manager, who must document and manage the issue until it is resolved."</t>
    </r>
  </si>
  <si>
    <r>
      <t xml:space="preserve">All sites: </t>
    </r>
    <r>
      <rPr>
        <sz val="11"/>
        <color indexed="8"/>
        <rFont val="Calibri"/>
        <family val="2"/>
      </rPr>
      <t>Sappi has well documented grievance / dispute management system which is adequately resourced, and are actively engaged with stakeholders and members of the community. Southern Africa Human Resources have a well documented mechanism in place to deal with grievances / disputes. "Referenced document Grievance Handling Procedure System which deals with employee grievances, and can be found on http://intranet/policies. A process for Stakeholder engagement can be found on the Risk Management System." Referenced Sappi Processes for Stakeholder involvement." Sappi have a dedicated social / community engagement department which deals with stakeholder complaints should a dispute / complaint not be resolved at plantation level. "A Community Services Development Services Manager and HR Community Service Manager which deal with community related mattes as part of ongoing stakeholder consultation. Each FMU has a section included in the PMP that addresses grievances, disputes and community relations. This was verified at each FMU by Neels Pienaar</t>
    </r>
  </si>
  <si>
    <r>
      <t xml:space="preserve">All sites: No change from above. 
</t>
    </r>
    <r>
      <rPr>
        <sz val="11"/>
        <color indexed="8"/>
        <rFont val="Calibri"/>
        <family val="2"/>
      </rPr>
      <t>Sappi has well documented grievance / dispute management system which is adequately resourced, and are actively engaged with stakeholders and members of the community. Southern Africa Human Resources have a well documented mechanism in place to deal with grievances / disputes. "Referenced document Grievance Handling Procedure System which deals with employee grievances, and can be found on http://intranet/policies. A process for Stakeholder engagement can be found on the Risk Management System." Referenced Sappi Processes for Stakeholder involvement." Sappi have a dedicated social / community engagement department which deals with stakeholder complaints should a dispute / complaint not be resolved at plantation level. "A Community Services Development Services Manager and HR Community Service Manager which deal with community related mattes as part of ongoing stakeholder consultation. Each FMU has a section included in the PMP that addresses grievances, disputes and community relations. This was verified at each FMU on the central complaints register.</t>
    </r>
  </si>
  <si>
    <t>2.2.3</t>
  </si>
  <si>
    <t>There is a mutual understanding of the resource requirements and other needs
within the community and these are met where possible.
V
Interview with managers. Interviews with members of the community.
Family Forestry operations and on T A land this understanding is implicit in the way in which the community functions
G
A key ingredient of a harmonious community is a mutual understanding and respect for the various resource needs that exist in the landscape. There may be a need for employment, water, grazing, wood on the part of the local people while the plantations need to prevent fire, and maintain infrastructure. A number of these interests may overlap, for example, protection of water resources and grazing. It is through a mutual understanding of these factors that the foundation for harmony can be built. The object of the interview is to determine if there is an understanding of what resources the community needs and how forestry operations may affect these.
Recommendation: Organizations are encouraged to involve members of the
community in joint projects</t>
  </si>
  <si>
    <r>
      <rPr>
        <b/>
        <sz val="12"/>
        <color indexed="8"/>
        <rFont val="Calibri"/>
        <family val="2"/>
      </rPr>
      <t>Lothair:</t>
    </r>
    <r>
      <rPr>
        <sz val="12"/>
        <rFont val="Calibri"/>
        <family val="2"/>
      </rPr>
      <t xml:space="preserve"> The Community Services Development Services Manager responds to complaints and solves disputes that may involve Sappi as a landowner or affected party. The HR Community Service Manager is responsible  for community, property and relocation issues. Interviews with Forestry Managers Daniel James and Gareth Nel demonstrated sound knowledge of needs in the community. Referenced Plantation Management Plan, section 2.8.4.1 Communication Strategy: "The Forestry Manager at Lothair is part of the Community Committee Forum. The committee comprises of 12 members. including </t>
    </r>
    <r>
      <rPr>
        <b/>
        <sz val="12"/>
        <color indexed="8"/>
        <rFont val="Calibri"/>
        <family val="2"/>
      </rPr>
      <t>Abashintshi*</t>
    </r>
    <r>
      <rPr>
        <sz val="12"/>
        <rFont val="Calibri"/>
        <family val="2"/>
      </rPr>
      <t xml:space="preserve"> and meets on quarterly unless if there are urgent matters. The community Committee handles all community related complaints Families have the right to visit graves with the necessary permission, community cattle grazing is allowed in a controlled manner. In addition, Lothair area has been transferred to a community trust, namely Somhlolo Trust as part of a land claim settlement which indicates that there is a harmonious partnership with local and affected communities. Referenced SA Forestry online website: http://saforestryonline.co.za/articles/land_and_community/sappi_helps_put_land_claims_project_back_on_track/              
"...and transferred to the Somhlolo Trust. The Trust represents the Ludlambedlu community land claimants, who total about 5 000 members. There are about 1 200 community members living on the farms, many of whom are employed by forestry contractors working in the area."
</t>
    </r>
    <r>
      <rPr>
        <b/>
        <sz val="12"/>
        <color indexed="8"/>
        <rFont val="Calibri"/>
        <family val="2"/>
      </rPr>
      <t>Twello:</t>
    </r>
    <r>
      <rPr>
        <sz val="12"/>
        <rFont val="Calibri"/>
        <family val="2"/>
      </rPr>
      <t xml:space="preserve">  Needs within the community needs were referenced in the Plantation Management Plan 2.8 Social, section 2.8.1 Recreational Facilities which include "Wit Olifant (Chalets and Conference facilities), Taurus Log cabin, Lone Tree Hill (paragliding take off point), Barberton Mountain Bike Event" Sappi contributes to various resource needs that exist in the landscape / communities. Referenced Plantation Management Plan section 2.8.3 Social Considerations 2.8.3.1 Non-Core Forest Products harvested: "Mainly gum poles (from escapees) and a small amount of vlei grass cutting takes place. The collection of Boletus mushrooms has taken place on Twello in the past but due to a shortage of mushrooms it has been suspended."
</t>
    </r>
  </si>
  <si>
    <t>Section 2.8.3.2 Job Creation: "A requirement of the internal ISO audit is for the forester to identify the location of origin of the labour working on the plantation. This is to ascertain the distance and ethnic composition of the work force. This information is available from our contractors. Equity forums are in place to ensure that employment opportunities are distributed fairly" Section 2.8.3.3 Social Infrastructure, "Facilities such as crèches, schools and clinics were constructed in the past as part of Sappi's social responsibility programme.  These were taken over by Government. All of these facilities have subsequently been closed."
Abashintshi* Social/Upliftment Development Program has been implemented  to create harmony within the community. Referenced https://www.sappi.com/abashintshi-project-sappi "Abashintshi Social Mobilisation......community development methodology.....with the objective of establishing and helping activate entrepreneurial enterprises among their communities, the Abashintshi are taught how to facilitate life skills and to encourage community members in recognising their assets, and adopting a 'can-do' attitude, putting these assets to work. They also conduct the Ifa Lethu Legacy programme with the elders in their communities to get a greater appreciation for their heritage and culture. During school holidays, the Abashnitshi arrange holiday programmes for school children, providing opportunity for the children to participate in sporting and creative activities, whilst also using their Life Skills training to equip the children with leadership and social skills. In their second year of training they also undergo Business Skills training, which further helps with offering entrepreneurship training and the establishment of mico-businesses in their communities. The Abashintshi provide Sappi with a credible channel of communicating with their communities, which has helped to resolve issues, to foster better community relationships and to improve Sappi's reputation"</t>
  </si>
  <si>
    <r>
      <t xml:space="preserve">All sites: </t>
    </r>
    <r>
      <rPr>
        <sz val="11"/>
        <color indexed="8"/>
        <rFont val="Calibri"/>
        <family val="2"/>
      </rPr>
      <t>All managers have a good understanding of the resource requirements and other needs of the community. The general aim is to recruit people from within and area surrounding the FMU for employment. Clinic, Schools and pre-school facilities are provided where possible for the communities. Re-creational facilities are provided such as hiking trails, mountain biking and fishing. All done under control with permit systems to ensure safety and control of movement over the FMUs</t>
    </r>
  </si>
  <si>
    <r>
      <rPr>
        <b/>
        <sz val="11"/>
        <color theme="1"/>
        <rFont val="Calibri"/>
        <family val="2"/>
        <scheme val="minor"/>
      </rPr>
      <t>Sudwala:</t>
    </r>
    <r>
      <rPr>
        <sz val="11"/>
        <color theme="1"/>
        <rFont val="Calibri"/>
        <family val="2"/>
        <scheme val="minor"/>
      </rPr>
      <t xml:space="preserve"> All managers interviewed had a good understanding of the resource requirements. People from the local communities are employed as far as possible. Clinics are provided to communities as far as possible. Sudwala does not have recreational sites such as hiking trails or fishing. People are allowed to visit gravesites with permission and on permit basis. Verified permit number 7470 dated 22.9.2021 for grave site visit.</t>
    </r>
  </si>
  <si>
    <r>
      <rPr>
        <b/>
        <sz val="11"/>
        <color theme="1"/>
        <rFont val="Calibri"/>
        <family val="2"/>
        <scheme val="minor"/>
      </rPr>
      <t>Graskop:</t>
    </r>
    <r>
      <rPr>
        <sz val="11"/>
        <color theme="1"/>
        <rFont val="Calibri"/>
        <family val="2"/>
        <scheme val="minor"/>
      </rPr>
      <t xml:space="preserve"> All managers interviewed had a good understanding of the resource requirements. People from the local communities are employed as far as possible. Clinics are provided to communities as far as possible. Sudwala does not have recreational sites such as hiking trails or fishing. People are allowed to visit gravesites with permission and on permit basis.</t>
    </r>
  </si>
  <si>
    <r>
      <rPr>
        <b/>
        <sz val="11"/>
        <color theme="1"/>
        <rFont val="Calibri"/>
        <family val="2"/>
        <scheme val="minor"/>
      </rPr>
      <t>Nkwazi:</t>
    </r>
    <r>
      <rPr>
        <sz val="11"/>
        <color theme="1"/>
        <rFont val="Calibri"/>
        <family val="2"/>
        <scheme val="minor"/>
      </rPr>
      <t xml:space="preserve"> All managers interviewed had a good understanding of the resource requirements. People from the local communities are employed as far as possible. Clinics are provided to communities as far as possible. Sudwala does not have recreational sites such as hiking trails or fishing. People are allowed to visit gravesites with permission and on permit basis.</t>
    </r>
  </si>
  <si>
    <t>2.2.4</t>
  </si>
  <si>
    <t>Indicators of community disharmony are noted, analysed and solutions are
sought.
V
Evidence that signs of disharmony related to forest management are detected and responded to.
Corporates: Documented evidence
Owner Manager: Interviews
G
The following are possible indicators of disharmony that could be considered:
- arson
- demonstrations or protests against the organization.
- disputes and grievances that have being registered.
- direct feedback during stakeholder engagement.
- change in attitudes
Where these indicators of community disharmony are frequent they should be monitored and trends and responses analysed.</t>
  </si>
  <si>
    <r>
      <rPr>
        <b/>
        <sz val="12"/>
        <color indexed="8"/>
        <rFont val="Calibri"/>
        <family val="2"/>
      </rPr>
      <t>Forestry South Africa:</t>
    </r>
    <r>
      <rPr>
        <sz val="12"/>
        <rFont val="Calibri"/>
        <family val="2"/>
      </rPr>
      <t xml:space="preserve"> An official dispute has been lodged between Forestry South Africa and the Department of Water and Sanitation which affects all commercial forestry and private timber growers who engage in genus exchange programs. Referenced email received (11.06.2020) from FSC Southern Africa addressed to Certification Bodies - "There is currently in dispute with the Department of Water and Sanitation regarding the interpretation of existing lawful water as described in section 32 of the National Water Act and the matters pertaining to genus exchange." A legal process is being followed as per legislative requirements.  </t>
    </r>
    <r>
      <rPr>
        <b/>
        <sz val="12"/>
        <color indexed="8"/>
        <rFont val="Calibri"/>
        <family val="2"/>
      </rPr>
      <t xml:space="preserve">
Lothair:</t>
    </r>
    <r>
      <rPr>
        <sz val="12"/>
        <rFont val="Calibri"/>
        <family val="2"/>
      </rPr>
      <t xml:space="preserve"> Stakeholder complaints are documented and discussed at monthly meetings. Referenced Plantation Management Plan section 2.10.7 Monthly Reports, 2.10.7.1 Stakeholder Communication. Documented complaints were referenced in the complaints  register, for e.g. "Concern - Flow regulation from dam, Threat - Flow modification and habitat destruction, Impact - Alteration of annual hydrograph and Interruption of sediment and organic material transport, Recommendation - Sappi cannot control dam release by DWA. Can raise issue at the IUCMA. ( Incomati-Usutu Catchment Management Agency)"</t>
    </r>
    <r>
      <rPr>
        <b/>
        <sz val="12"/>
        <color indexed="8"/>
        <rFont val="Calibri"/>
        <family val="2"/>
      </rPr>
      <t xml:space="preserve">
Twello:</t>
    </r>
    <r>
      <rPr>
        <sz val="12"/>
        <rFont val="Calibri"/>
        <family val="2"/>
      </rPr>
      <t xml:space="preserve"> As part of Sappi's ongoing stakeholder consultation, they are actively engaged for e.g. with the Barbeton (Mpumulanga, South Africa) sub catchment committee which is represented by various interested and affected stakeholders  - Referenced Minutes of Barberton sub-catchment meeting held at Highlands office on Twello plantation, 09h00 on the 18 March 2020 - where amongst other discussions, concerns were  raised by interested and affected stakeholders about the impacts that Sappi's genus exchange program on water supply to the town of Barbeton which is  within the lower catchment of Sappi's upper catchment. It was explained that for this region the plantations are permitted under Existing Lawful Uses (ELU’s), because they were established prior to 1998. The Existing Lawful Uses have been verified by the Inkomati-Usuthu Catchment Management Area (IUCMA) and Lawful Use Certificates have been issued to Sappi. Also referenced previous Barbeton sub catchment committee meeting on the 18 March " From the discussions, it was clear that the catchment is just too small and the water in the Lumati Dam over allocated. The local municipal officer of the town of Barbeton also mentioned there are significant leaks in the water supply pipes, but due to a lack of budget and vandalism the municipality has not as not been able to rectify the issue."</t>
    </r>
  </si>
  <si>
    <r>
      <t xml:space="preserve">All sites: </t>
    </r>
    <r>
      <rPr>
        <sz val="11"/>
        <color indexed="8"/>
        <rFont val="Calibri"/>
        <family val="2"/>
      </rPr>
      <t>Forestry South Africa: An official dispute has been lodged between Forestry South Africa and the Department of Water and Sanitation which affects all commercial forestry and private timber growers who engage in genus exchange programs. Referenced email received (11.06.2020) from FSC Southern Africa addressed to Certification Bodies - "There is currently in dispute with the Department of Water and Sanitation regarding the interpretation of existing lawful water as described in section 32 of the National Water Act and the matters pertaining to genus exchange." A legal process is being followed as per legislative requirements.  
Stakeholder complaints are documented and discussed during monthly meetings on each FMU when they occur. Complaints registers are available at each FMU office. As part of Sappi's ongoing stakeholder consultation, they are actively engaged for e.g. with the Barbeton (Mpumulanga, South Africa) sub catchment committee which is represented by various interested and affected stakeholders  - Referenced Minutes of Barberton sub-catchment meeting held at Highlands office on Twello plantation, 09h00 on the 18 March 2020 - where amongst other discussions, concerns were  raised by interested and affected stakeholders about the impacts that Sappi's genus exchange program on water supply to the town of Barbeton which is  within the lower catchment of Sappi's upper catchment. It was explained that for this region the plantations are permitted under Existing Lawful Uses (ELU’s), because they were established prior to 1998. The Existing Lawful Uses have been verified by the Inkomati-Usuthu Catchment Management Area (IUCMA) and Lawful Use Certificates have been issued to Sappi.</t>
    </r>
  </si>
  <si>
    <r>
      <rPr>
        <b/>
        <sz val="11"/>
        <color theme="1"/>
        <rFont val="Calibri"/>
        <family val="2"/>
        <scheme val="minor"/>
      </rPr>
      <t>Sudwala:</t>
    </r>
    <r>
      <rPr>
        <sz val="11"/>
        <color theme="1"/>
        <rFont val="Calibri"/>
        <family val="2"/>
        <scheme val="minor"/>
      </rPr>
      <t xml:space="preserve"> The dispute between FSA (Forestry South Africa) and DWS (Department of Water and Sanitation has been resolved. Verified closure via email.
Stakeholder complaints are documented. Verified central complaints register. Stakeholder issues are discussed during monthly management meetings. Meeting minutes verified dated 25.10.2021 where stakeholder engagements are noted under point 10 of the minutes. Stakeholder engagement with Mayo Estates.</t>
    </r>
  </si>
  <si>
    <r>
      <rPr>
        <b/>
        <sz val="11"/>
        <color theme="1"/>
        <rFont val="Calibri"/>
        <family val="2"/>
        <scheme val="minor"/>
      </rPr>
      <t>Graskop:</t>
    </r>
    <r>
      <rPr>
        <sz val="11"/>
        <color theme="1"/>
        <rFont val="Calibri"/>
        <family val="2"/>
        <scheme val="minor"/>
      </rPr>
      <t xml:space="preserve"> Any stakeholder complaints or community complaints are documented on the central complaints register. Any stakeholder complaints or issues are discussed during monthly management meetings. Meeting minutes verified dated 25.10.2021 where stakeholder engagements are noted under point 10 of the minutes.</t>
    </r>
  </si>
  <si>
    <r>
      <rPr>
        <b/>
        <sz val="11"/>
        <color theme="1"/>
        <rFont val="Calibri"/>
        <family val="2"/>
        <scheme val="minor"/>
      </rPr>
      <t>Nkwazi:</t>
    </r>
    <r>
      <rPr>
        <sz val="11"/>
        <color theme="1"/>
        <rFont val="Calibri"/>
        <family val="2"/>
        <scheme val="minor"/>
      </rPr>
      <t xml:space="preserve"> Any stakeholder complaints or community complaints are documented on the central complaints register. Any stakeholder complaints or issues are discussed during monthly management meetings. Meeting minutes verified dated 25.10.2021 where stakeholder engagements are noted under point 10 of the minutes.</t>
    </r>
  </si>
  <si>
    <t>The organization contributes to socio-economic development in the area
where they operate.</t>
  </si>
  <si>
    <t>According to the Hermes country report (2017) for South Africa the key economic risk factors are unemployment, rural poverty, skewed incomes, disease and a track record of labour militancy and weak educational standards. Furthermore, Moody's and other ratings agencies have cited youth unemployment as their area of greatest interest in South Africa. The challenge facing the plantation industry is to play a role in alleviating these factors while improving working conditions.</t>
  </si>
  <si>
    <t>2.3.1</t>
  </si>
  <si>
    <t>The organization contributes to employment and job creation.
V
Employment records are maintained on the total number of permanent and temporary employees.
Records are maintained on the total value of wages paid to permanent and temporary employees.
The number of jobs created on the management unit is stable or increasing, or where declining can be justified.
Family Forestry: records of employment are not required.
G
Information can be drawn from Skill development levy reports and UIF reports to SARS</t>
  </si>
  <si>
    <r>
      <rPr>
        <b/>
        <sz val="12"/>
        <color indexed="8"/>
        <rFont val="Calibri"/>
        <family val="2"/>
      </rPr>
      <t xml:space="preserve">Abashinstshi Social Upliftment Project: </t>
    </r>
    <r>
      <rPr>
        <sz val="12"/>
        <rFont val="Calibri"/>
        <family val="2"/>
      </rPr>
      <t xml:space="preserve">Refer to 2.2.3 for more details on the project.
</t>
    </r>
    <r>
      <rPr>
        <b/>
        <sz val="12"/>
        <color indexed="8"/>
        <rFont val="Calibri"/>
        <family val="2"/>
      </rPr>
      <t>Lothair:</t>
    </r>
    <r>
      <rPr>
        <sz val="12"/>
        <rFont val="Calibri"/>
        <family val="2"/>
      </rPr>
      <t xml:space="preserve"> Referenced Plantation Management Plan, Lothair Area has been transferred to a community trust, namely Somhlolo Trust as part of a land claim settlement. Referenced </t>
    </r>
    <r>
      <rPr>
        <b/>
        <sz val="12"/>
        <color indexed="8"/>
        <rFont val="Calibri"/>
        <family val="2"/>
      </rPr>
      <t>SA Forestry online website:</t>
    </r>
    <r>
      <rPr>
        <sz val="12"/>
        <rFont val="Calibri"/>
        <family val="2"/>
      </rPr>
      <t xml:space="preserve"> </t>
    </r>
    <r>
      <rPr>
        <b/>
        <sz val="12"/>
        <color indexed="8"/>
        <rFont val="Calibri"/>
        <family val="2"/>
      </rPr>
      <t>http://saforestryonline.co.za/articles/land_and_community/sappi_helps_put_land_claims_project_back_on_track/</t>
    </r>
    <r>
      <rPr>
        <sz val="12"/>
        <rFont val="Calibri"/>
        <family val="2"/>
      </rPr>
      <t xml:space="preserve">              
"...and transferred to the Somhlolo Trust. The Trust represents the Ludlambedlu community land claimants, who total about 5 000 members. There are about 1 200 community members living on the farms, many of whom are employed by forestry contractors working in the area."
</t>
    </r>
    <r>
      <rPr>
        <b/>
        <sz val="12"/>
        <color indexed="8"/>
        <rFont val="Calibri"/>
        <family val="2"/>
      </rPr>
      <t>Twello:</t>
    </r>
    <r>
      <rPr>
        <sz val="12"/>
        <rFont val="Calibri"/>
        <family val="2"/>
      </rPr>
      <t xml:space="preserve"> Referenced Plantation Management Plan, section 2.8.3.2 Job Creation: "A requirement of the internal ISO audit is for the forester to identify the location of origin of the labour working on the plantation. This is to ascertain the distance and ethnic composition of the work force. This information is available from our contractors. Equity forums are in place to ensure that employment opportunities are distributed fairly." </t>
    </r>
  </si>
  <si>
    <r>
      <t xml:space="preserve">All Sites: </t>
    </r>
    <r>
      <rPr>
        <sz val="11"/>
        <color indexed="8"/>
        <rFont val="Calibri"/>
        <family val="2"/>
      </rPr>
      <t xml:space="preserve">Workers are employed from local communities as far as possible. The company complies to the government minimum wages. Wages were verified at all FMUs for the sampled contractor workers. Payslips were verified and all were above the current minimum wage for Southern Africa Forestry workers. Interviews with various workers from Managers down to general workers confirmed that the minimum wages are adhered to. Records of employment contracts were verified at each site. Sappi also has a recruitment policy. </t>
    </r>
    <r>
      <rPr>
        <b/>
        <sz val="11"/>
        <color indexed="8"/>
        <rFont val="Calibri"/>
        <family val="2"/>
      </rPr>
      <t xml:space="preserve"> </t>
    </r>
  </si>
  <si>
    <r>
      <rPr>
        <b/>
        <sz val="11"/>
        <color theme="1"/>
        <rFont val="Calibri"/>
        <family val="2"/>
        <scheme val="minor"/>
      </rPr>
      <t>Sudwala:</t>
    </r>
    <r>
      <rPr>
        <sz val="11"/>
        <color theme="1"/>
        <rFont val="Calibri"/>
        <family val="2"/>
        <scheme val="minor"/>
      </rPr>
      <t xml:space="preserve"> Workers are employed from the local communities as far as possible. Sappi has its own employment/recruitment policy. Employment records/registers are available with each worker issued with an employment number. Interviews and payslip verification indicated that wages are above the South African minimum wages for Forestry workers. Verified the following payslips: T Elvis, X Mahlalela and A Bhekinkosi for the month of October 2021</t>
    </r>
  </si>
  <si>
    <r>
      <rPr>
        <b/>
        <sz val="11"/>
        <color theme="1"/>
        <rFont val="Calibri"/>
        <family val="2"/>
        <scheme val="minor"/>
      </rPr>
      <t>Graskop:</t>
    </r>
    <r>
      <rPr>
        <sz val="11"/>
        <color theme="1"/>
        <rFont val="Calibri"/>
        <family val="2"/>
        <scheme val="minor"/>
      </rPr>
      <t xml:space="preserve"> Workers are employed from the local communities as far as possible. Sappi has its own employment/recruitment policy. Employment records/registers are available with each worker issued with an employment number. Interviews and payslip verification indicated that wages are above the South African minimum wages for Forestry workers. Verified the following payslips: F Sitho, P Alcolete and S Mamba for the month of October 2021</t>
    </r>
  </si>
  <si>
    <r>
      <rPr>
        <b/>
        <sz val="11"/>
        <color theme="1"/>
        <rFont val="Calibri"/>
        <family val="2"/>
        <scheme val="minor"/>
      </rPr>
      <t>Nkwazi:</t>
    </r>
    <r>
      <rPr>
        <sz val="11"/>
        <color theme="1"/>
        <rFont val="Calibri"/>
        <family val="2"/>
        <scheme val="minor"/>
      </rPr>
      <t xml:space="preserve"> Workers are employed from the local communities as far as possible. Sappi has its own employment/recruitment policy. Employment records/registers are available with each worker issued with an employment number. Interviews and payslip verification indicated that wages are above the South African minimum wages for Forestry workers. Verified the following payslips B Mdhuli, F Sitho and S Methiso for October 2021</t>
    </r>
  </si>
  <si>
    <t>2.3.2</t>
  </si>
  <si>
    <t>The organization's employment policies are responsive to the local socioeconomic context.
V
Corporates: Policies of the organisation take account of the local socio-economic and context in which they operate.
Managers demonstrate awareness of the socio-economic context in South Africa.
G
Aspects of the socio-economic context to consider include:
-Levels of local poverty
-Availability of willing labour
-Unemployment rates
-Levels of education
-Other pressing social needs
Aspects of the employment policies that are relevant in this case include:
-Use of manual labour
-Use of machines
-Use of contractors
This must be evaluated in relation to programmes to alleviate the key economic risk factors</t>
  </si>
  <si>
    <r>
      <rPr>
        <b/>
        <sz val="12"/>
        <color indexed="8"/>
        <rFont val="Calibri"/>
        <family val="2"/>
      </rPr>
      <t xml:space="preserve">All sites: </t>
    </r>
    <r>
      <rPr>
        <sz val="12"/>
        <rFont val="Calibri"/>
        <family val="2"/>
      </rPr>
      <t xml:space="preserve">Referenced Publicly Available Management, section 7.2 Corporate social responsibility program: "....we are closely linked to the many rural communities in and around our plantations. The function of the Community Services.........enhance community relations, with emphasis placed on the Extension of Security Tenure Act (ESTA). This is done through encouragement and management of resettlement projects, donations to community development projects, management of schools on Sappi property, and assistance to ex-employees with housing problems. This section deals closely with governmental and Rural Development Program (RDP) organizations in order to ensure that Sappi fulfils its social responsibility."  </t>
    </r>
    <r>
      <rPr>
        <b/>
        <sz val="12"/>
        <color indexed="8"/>
        <rFont val="Calibri"/>
        <family val="2"/>
      </rPr>
      <t xml:space="preserve">
Lothair:</t>
    </r>
    <r>
      <rPr>
        <sz val="12"/>
        <rFont val="Calibri"/>
        <family val="2"/>
      </rPr>
      <t xml:space="preserve"> Referenced Plantation Management Plan, Lothair Area has been transferred to a community trust, namely Somhlolo Trust as part of a land claim settlement which indicates that there is a harmonious partnership with local and affected communities. Referenced </t>
    </r>
    <r>
      <rPr>
        <b/>
        <sz val="12"/>
        <color indexed="8"/>
        <rFont val="Calibri"/>
        <family val="2"/>
      </rPr>
      <t>SA Forestry online website:</t>
    </r>
    <r>
      <rPr>
        <sz val="12"/>
        <rFont val="Calibri"/>
        <family val="2"/>
      </rPr>
      <t xml:space="preserve"> </t>
    </r>
    <r>
      <rPr>
        <b/>
        <sz val="12"/>
        <color indexed="8"/>
        <rFont val="Calibri"/>
        <family val="2"/>
      </rPr>
      <t>http://saforestryonline.co.za/articles/land_and_community/sappi_helps_put_land_claims_project_back_on_track/</t>
    </r>
    <r>
      <rPr>
        <sz val="12"/>
        <rFont val="Calibri"/>
        <family val="2"/>
      </rPr>
      <t xml:space="preserve">              
"....and transferred to the Somhlolo Trust. The Trust represents the Ludlambedlu community land claimants, who total about 5 000 members. There are about 1 200 community members living on the farms, many of whom are employed by forestry contractors working in the area."
</t>
    </r>
    <r>
      <rPr>
        <b/>
        <sz val="12"/>
        <color indexed="8"/>
        <rFont val="Calibri"/>
        <family val="2"/>
      </rPr>
      <t>Twello:</t>
    </r>
    <r>
      <rPr>
        <sz val="12"/>
        <rFont val="Calibri"/>
        <family val="2"/>
      </rPr>
      <t xml:space="preserve"> Referenced Plantation Management Plan, section 2.8.3.2	Job Creation: "A requirement of the internal ISO audit is for the forester to identify the location of origin of the labour working on the plantation. This is to ascertain the distance and ethnic composition of the work force. This information is available from our contractors. Equity forums are in place to ensure that employment opportunities are distributed fairly." </t>
    </r>
  </si>
  <si>
    <r>
      <rPr>
        <b/>
        <sz val="11"/>
        <color indexed="8"/>
        <rFont val="Calibri"/>
        <family val="2"/>
      </rPr>
      <t xml:space="preserve">All sites: </t>
    </r>
    <r>
      <rPr>
        <sz val="11"/>
        <color indexed="8"/>
        <rFont val="Calibri"/>
        <family val="2"/>
      </rPr>
      <t xml:space="preserve">Referenced Publicly Available Management, section 7.2 Corporate social responsibility program: "....we are closely linked to the many rural communities in and around our plantations. The function of the Community Services.........enhance community relations, with emphasis placed on the Extension of Security Tenure Act (ESTA). This is done through encouragement and management of resettlement projects, donations to community development projects, management of schools on Sappi property, and assistance to ex-employees with housing problems. This section deals closely with governmental and Rural Development Program (RDP) organizations in order to ensure that Sappi fulfils its social responsibility."  
Workers are employed from local communities as far as possible. The company complies to the government minimum wages. Wages were verified at all FMUs for the sampled contractor workers. Pay slips were verified and all were above the current minimum wage for Southern Africa Forestry workers. Interviews with various workers from Managers down to general workers confirmed that the minimum wages are adhered to. Records of employment contracts were verified at each site. </t>
    </r>
  </si>
  <si>
    <r>
      <rPr>
        <b/>
        <sz val="11"/>
        <color theme="1"/>
        <rFont val="Calibri"/>
        <family val="2"/>
        <scheme val="minor"/>
      </rPr>
      <t>All sites:</t>
    </r>
    <r>
      <rPr>
        <sz val="11"/>
        <color theme="1"/>
        <rFont val="Calibri"/>
        <family val="2"/>
        <scheme val="minor"/>
      </rPr>
      <t xml:space="preserve"> Referenced Plantation Management Plan, section 2.8.3 Job Creation: "A requirement of the internal ISO audit is for the forester to identify the location of origin of the labour working on the plantation. This is to ascertain the distance and ethnic composition of the work force. This information is available from our contractors. Equity forums are in place to ensure that employment opportunities are distributed fairly."
Sappi and Contractors are employing workers from the local community as far as possible. Interviews with workers confirmed that they are from the local communities. There is a mixture of manual and mechanical operations to ensure job availability for as much workers financially viable.</t>
    </r>
  </si>
  <si>
    <t>2.3.3</t>
  </si>
  <si>
    <t>Demonstrable efforts to employ local workers and source local service providers.
V
Recruitment policies of the organization.
Reasons for sourcing from further afield.
G
This is potentially a high risk factor that is generally well managed in the forestry industry because managers are aware of the benefits of employing local people and the risks of bringing in people from further afield when there is high local unemployment.
The definition of the term 'local' in this context depends on a number of factors which the manager should be aware of. The principle is that if there are capable people in close proximity to the management unit they should get first option for employment.</t>
  </si>
  <si>
    <r>
      <rPr>
        <b/>
        <sz val="12"/>
        <color indexed="8"/>
        <rFont val="Calibri"/>
        <family val="2"/>
      </rPr>
      <t>Lothair:</t>
    </r>
    <r>
      <rPr>
        <sz val="12"/>
        <rFont val="Calibri"/>
        <family val="2"/>
      </rPr>
      <t xml:space="preserve"> Referenced Plantation Management Plan, 2.8.1.2 Job creation and Contractor Development: Providing jobs to persons from local communities is encouraged. It is, however, beyond the influence of the plantation management to influence the recruitment process of Contractors. Where possible, emerging contractors are assisted by the company to develop skills to become successful entrepreneurs.
</t>
    </r>
    <r>
      <rPr>
        <b/>
        <sz val="12"/>
        <color indexed="8"/>
        <rFont val="Calibri"/>
        <family val="2"/>
      </rPr>
      <t>Twello:</t>
    </r>
    <r>
      <rPr>
        <sz val="12"/>
        <rFont val="Calibri"/>
        <family val="2"/>
      </rPr>
      <t xml:space="preserve"> Referenced Plantation Management Plan, section 2.8.3.2	Job Creation: "A requirement of the internal ISO audit is for the forester to identify the location of origin of the labour working on the plantation. This is to ascertain the distance and ethnic composition of the work force. This information is available from our contractors. Equity forums are in place to ensure that employment opportunities are distributed fairly." </t>
    </r>
  </si>
  <si>
    <r>
      <t xml:space="preserve">All Sites: </t>
    </r>
    <r>
      <rPr>
        <sz val="11"/>
        <color indexed="8"/>
        <rFont val="Calibri"/>
        <family val="2"/>
      </rPr>
      <t xml:space="preserve">Workers are employed from local communities as far as possible. The company complies to the government minimum wages. Wages were verified at all FMUs for the sampled contractor workers. Payslips were verified and all were above the current minimum wage for Southern Africa Forestry workers. Interviews with various workers from Managers down to general workers confirmed that the minimum wages are adhered to. Records of employment contracts were verified at each site. Sappi also has a recruitment policy. </t>
    </r>
    <r>
      <rPr>
        <b/>
        <sz val="11"/>
        <color indexed="8"/>
        <rFont val="Calibri"/>
        <family val="2"/>
      </rPr>
      <t xml:space="preserve"> 
</t>
    </r>
    <r>
      <rPr>
        <sz val="11"/>
        <color indexed="8"/>
        <rFont val="Calibri"/>
        <family val="2"/>
      </rPr>
      <t>Sappi strives to employ people from the local communities. It is, however, beyond the influence of the plantation management to influence the recruitment process of Contractors. Where possible, emerging contractors are assisted by the company to develop skills to become successful entrepreneurs.</t>
    </r>
  </si>
  <si>
    <r>
      <rPr>
        <b/>
        <sz val="11"/>
        <color theme="1"/>
        <rFont val="Calibri"/>
        <family val="2"/>
        <scheme val="minor"/>
      </rPr>
      <t>All sites:</t>
    </r>
    <r>
      <rPr>
        <sz val="11"/>
        <color theme="1"/>
        <rFont val="Calibri"/>
        <family val="2"/>
        <scheme val="minor"/>
      </rPr>
      <t xml:space="preserve"> Workers are employed from local communities as far as possible. The company complies to the government minimum wages. Wages were verified at all FMUs for the sampled contractor workers. Local service providers are supported by the company and the contractors. For example, the new fire tenders are provided by the local provider Stacko Engineering based in Nelspruit.</t>
    </r>
  </si>
  <si>
    <t>2.3.4</t>
  </si>
  <si>
    <t xml:space="preserve">Opportunities for local social and economic development are identified through
engagement with local communities and other relevant organizations.
V
Evidence of engagement with the community and an understanding of the community's needs.
Corporates: Documented evidence of engagement.
Owner Manager: Interviews
Family Forestry: Community engagement is implicit in the way in which the community functions
G
Where cost, quality and capacity of non-local and local options are at least equivalent, local goods, services, processing and value-added facilities are used.
Reasonable* attempts are made to establish and encourage capacity where local goods, services, processing and value-added facilities are not available. </t>
  </si>
  <si>
    <r>
      <rPr>
        <b/>
        <sz val="12"/>
        <color indexed="8"/>
        <rFont val="Calibri"/>
        <family val="2"/>
      </rPr>
      <t xml:space="preserve">Lothair: </t>
    </r>
    <r>
      <rPr>
        <sz val="12"/>
        <rFont val="Calibri"/>
        <family val="2"/>
      </rPr>
      <t xml:space="preserve">Referenced Plantation Management Plan,  2.8.1.2 Job creation and Contractor Development: "Some initiatives established includes the sewing project, where 12 unemployed people from Ekuthuleni Village were identified under the direction of the Community forum. The sewing project will be capable to produce uniforms and tracksuits for local schools and the intention is to expand it to deliver overalls for local use. The other initiative is the Vusisizwe Community Nursery project, which was established through partnerships with other stakeholders such as Boletus mushrooms, SEDA (Small Enterprise Development Agency) and the NDA (National Development Agency). Equity forums are also in place to ensure that employment opportunities are distributed.
Contractors employ people living in the community (Sappi encourages this)."
</t>
    </r>
    <r>
      <rPr>
        <b/>
        <sz val="12"/>
        <color indexed="8"/>
        <rFont val="Calibri"/>
        <family val="2"/>
      </rPr>
      <t>Twello:</t>
    </r>
    <r>
      <rPr>
        <sz val="12"/>
        <rFont val="Calibri"/>
        <family val="2"/>
      </rPr>
      <t xml:space="preserve"> Referenced community Minutes of a Meeting held at the Highlands office at 12h00 on the 11th June 2018 to discuss re-planting, change of species and other issues on Highlands. Stakeholders representing Mountainlands and  Mpumalanga Tourism and Parks Agency (MTPA). Their is ongoing engagement with local communities and other relevant organizations such as Catchment Management meetings, Conservancies and  contact with Mpumalanga Tourism and Parks Board. Referenced the Plantation Management Plan, section 2.8.5.1, Forums for Communication with External Parties"</t>
    </r>
  </si>
  <si>
    <r>
      <rPr>
        <b/>
        <sz val="11"/>
        <color theme="1"/>
        <rFont val="Calibri"/>
        <family val="2"/>
        <scheme val="minor"/>
      </rPr>
      <t>All sites:</t>
    </r>
    <r>
      <rPr>
        <sz val="11"/>
        <color theme="1"/>
        <rFont val="Calibri"/>
        <family val="2"/>
        <scheme val="minor"/>
      </rPr>
      <t xml:space="preserve"> Regular engagement with local communities are done. People from the local communities are preferred for employment and opportunities are available for local communities to be employed by the contractors. Local community members are permitted to get firewood on approval and permit basis. Where possible, emerging contractors are assisted by the company to develop skills to become successful entrepreneurs. Interviews with various workers from Managers down to general workers confirmed that the minimum wages are adhered to. Records of employment contracts were verified at each site. Sappi also has a recruitment policy.  </t>
    </r>
  </si>
  <si>
    <t>Cultural, ecological, recreational, historical, aesthetic and spiritual sites
and services are maintained.</t>
  </si>
  <si>
    <t>2.4.1</t>
  </si>
  <si>
    <t>Sites of cultural, ecological, recreational, historical, aesthetic and spiritual
significance are identified and protected. Access is granted to interested and
affected parties.
V
Visits to sites to verify methods for protecting them from forestry impacts.
Corporates: Significant sites are mapped and management prescriptions documented.
G
The following sites of special significance are commonly found within plantations: 1. Grave sites. 2. Sacred and historical sites, e.g. 3. Areas of significant scenic value 4. Rock Art 5. Buildings protected under SAHRA 6. Historical routes.</t>
  </si>
  <si>
    <r>
      <rPr>
        <b/>
        <sz val="12"/>
        <color indexed="8"/>
        <rFont val="Calibri"/>
        <family val="2"/>
      </rPr>
      <t>Lothair:</t>
    </r>
    <r>
      <rPr>
        <sz val="12"/>
        <rFont val="Calibri"/>
        <family val="2"/>
      </rPr>
      <t xml:space="preserve"> Referenced Plantation Management Plan section 2.8.3 Graves and other cultural sites, section 2.8.3.1 Grave Sites. "The Risk Management System contains procedures and processes for:  Managing Cultural and Archaeological Sites (Process ER3D), Burial of people on Sappi land (Process ER31),.........all known gravesites on the plantation have been entered on a database - ...\..\7 Social\Historical &amp; Grave Sites\Grave site register Lothair.xls. Graves are visited by relatives and maintained by them. Sappi will visit these areas to make sure no vandalism is taking place and that invader species hare eradicated when working the area." Referenced Plantation Management Plan 2.8.3.2 Historical sites - "Cultural or Archaeological site information identified are:  1) Old Building, 2) Rock paintings and 3) Oak Forest Old Building. The Old Buildings are cleaned and weeded with the open area or compartment. Noxious weeding is done in the Oak forest as necessary. The grass around the rock painting is to be kept short and burned from the rock to protect the paintings from heat erosion. For more information and pictures of the site refer to: Grave site permit &amp; Archaeological site register."
</t>
    </r>
    <r>
      <rPr>
        <b/>
        <sz val="12"/>
        <color indexed="8"/>
        <rFont val="Calibri"/>
        <family val="2"/>
      </rPr>
      <t>Twello:</t>
    </r>
    <r>
      <rPr>
        <sz val="12"/>
        <rFont val="Calibri"/>
        <family val="2"/>
      </rPr>
      <t xml:space="preserve"> Referenced Plantation Management Plan, section 2.8.4, "Graves and other Cultural, Historical Sites 2.8.4	Graves and other Cultural, Historical Sites: A grave site register with GPS co-ordinates exists for Highlands and Montrose. Our management plan for graves is the following: Peg out the gravesite with permanent poles, do noxious weeding on the gravesite when normal silviculture activities are taking place in the neighbouring compartments. We regard them as SMZ’s during harvesting operations. A permit is issued to all visitors and their details are recorded."</t>
    </r>
  </si>
  <si>
    <r>
      <t xml:space="preserve">All site: </t>
    </r>
    <r>
      <rPr>
        <sz val="11"/>
        <color indexed="8"/>
        <rFont val="Calibri"/>
        <family val="2"/>
      </rPr>
      <t>"The Risk Management System contains procedures and processes for:  Managing Cultural and Archaeological Sites (Process ER3D), Burial of people on Sappi land (Process ER31),.........all known gravesites on the plantation have been entered on a database - ...\..\7 Social\Historical &amp; Grave Sites\Grave site register. Graves are visited by relatives and maintained by Sappi and in some cases by the family. Sappi will visit these areas to make sure no vandalism is taking place and that invader species hare eradicated when working the area." Referenced Plantation Management Plan for each FMU. All graves sites are mapped and registered on each FMU. Areas of special interest are included in the PMP for each FMU. Management activities for these sites are included in the PMP and annual operation plans.</t>
    </r>
  </si>
  <si>
    <r>
      <t xml:space="preserve">All site: As above
</t>
    </r>
    <r>
      <rPr>
        <sz val="11"/>
        <color indexed="8"/>
        <rFont val="Calibri"/>
        <family val="2"/>
      </rPr>
      <t>"The Risk Management System contains procedures and processes for:  Managing Cultural and Archaeological Sites (Process ER3D), Burial of people on Sappi land (Process ER31),.........all known gravesites on the plantation have been entered on a database - ...\..\7 Social\Historical &amp; Grave Sites\Grave site register. Graves are visited by relatives and maintained by Sappi and in some cases by the family. Sappi will visit these areas to make sure no vandalism is taking place and that invader species hare eradicated when working the area." Referenced Plantation Management Plan for each FMU. All graves sites are mapped and registered on each FMU. Areas of special interest are included in the PMP for each FMU. Management activities for these sites are included in the PMP and annual operation plans.</t>
    </r>
  </si>
  <si>
    <t>David Everard (DE) interview response over TEAMS. Risk Management System (RMS) - Human Resources Section on the intranet. For SAPPI-Forest workers are contracted in, not employees. EBOdoc022 Comply with legislation document viewed. New Employee Induction Checklist viewed on screen sharing, which details all the checks to be made for a new employee. Viewed SHEQ Induction booklet and new employees are inducted through a course. The intranet Risk Management System has a comprehensive suite of documents and risk assessments and HR procedures to ensure compliance with the legislation - to be checked in the field under MA.</t>
  </si>
  <si>
    <r>
      <rPr>
        <b/>
        <sz val="12"/>
        <color indexed="8"/>
        <rFont val="Calibri"/>
        <family val="2"/>
      </rPr>
      <t>Shafton:</t>
    </r>
    <r>
      <rPr>
        <sz val="12"/>
        <color indexed="8"/>
        <rFont val="Calibri"/>
        <family val="2"/>
      </rPr>
      <t xml:space="preserve"> No underage workers noted at visits to the silvicultural planting stop at J1, nor at the Los Vages staff village stop or at the C block field stop at the conservation are. Staff interviews also noted no underage workers</t>
    </r>
  </si>
  <si>
    <r>
      <t xml:space="preserve">Riverdale: </t>
    </r>
    <r>
      <rPr>
        <sz val="12"/>
        <color theme="1"/>
        <rFont val="Calibri"/>
        <family val="2"/>
        <scheme val="minor"/>
      </rPr>
      <t>No underage workers noted at visits to the Harvesting stop at C3, nor at the Mhloniswa staff village stop or at C13.1 conservation block. Staff interviews also noted no underage workers</t>
    </r>
  </si>
  <si>
    <r>
      <t xml:space="preserve">Hlelo: </t>
    </r>
    <r>
      <rPr>
        <sz val="12"/>
        <color theme="1"/>
        <rFont val="Calibri"/>
        <family val="2"/>
        <scheme val="minor"/>
      </rPr>
      <t>No underage workers noted at visits to the silvicultural planting stop at both A121 and E38A, nor at the F2 harvesting compartment and finally at the Mbalenhle staff village stop. Staff interviews also noted no underage workers</t>
    </r>
  </si>
  <si>
    <r>
      <t xml:space="preserve">Rooihoogte </t>
    </r>
    <r>
      <rPr>
        <sz val="12"/>
        <color theme="1"/>
        <rFont val="Calibri"/>
        <family val="2"/>
        <scheme val="minor"/>
      </rPr>
      <t>No underage workers noted at visits to the silvicultural planting stop at R35A, nor at the Bhudlweni staff village stop or at the N44 field stop at the conservation area. Staff interviews also noted no underage workers</t>
    </r>
  </si>
  <si>
    <r>
      <t xml:space="preserve">Montrose </t>
    </r>
    <r>
      <rPr>
        <sz val="12"/>
        <color theme="1"/>
        <rFont val="Calibri"/>
        <family val="2"/>
        <scheme val="minor"/>
      </rPr>
      <t>No underage workers noted at visits to the silvicultural planting stop at C10A, nor at the Montrose staff village stop or at the Z and Mount Morgan block field stops at the conservation area and lastly at the S20 Harvesting stop. Staff interviews also noted no underage workers</t>
    </r>
  </si>
  <si>
    <r>
      <rPr>
        <b/>
        <sz val="12"/>
        <rFont val="Calibri"/>
        <family val="2"/>
        <scheme val="minor"/>
      </rPr>
      <t>Inkwazi:</t>
    </r>
    <r>
      <rPr>
        <sz val="12"/>
        <rFont val="Calibri"/>
        <family val="2"/>
        <scheme val="minor"/>
      </rPr>
      <t xml:space="preserve"> The following workers contract agreements were verified from Kalah Forestry (Pty) Ltd. contractors: N Dludlu, K Dlamini, T Nkosi and T Mahlalela. </t>
    </r>
    <r>
      <rPr>
        <b/>
        <sz val="12"/>
        <rFont val="Calibri"/>
        <family val="2"/>
        <scheme val="minor"/>
      </rPr>
      <t>Non of these contracts included Family Responsibility/Paternity Leave as required by the latest Basic Conditions of employments act 75 of 1997. Section 27 "Family responsibility Leave"</t>
    </r>
  </si>
  <si>
    <t>Minor 2021.02</t>
  </si>
  <si>
    <r>
      <rPr>
        <b/>
        <sz val="12"/>
        <rFont val="Calibri"/>
        <family val="2"/>
        <scheme val="minor"/>
      </rPr>
      <t>Kwambonambi</t>
    </r>
    <r>
      <rPr>
        <sz val="12"/>
        <rFont val="Calibri"/>
        <family val="2"/>
        <scheme val="minor"/>
      </rPr>
      <t>:  No underage workers noted at any of the Silvicultural or Harvesting sites visited during the audit, contracts and pay slips reviewed are all legal and South African Identity document copies are attached donating age of each employee</t>
    </r>
  </si>
  <si>
    <r>
      <rPr>
        <b/>
        <sz val="12"/>
        <rFont val="Calibri"/>
        <family val="2"/>
        <scheme val="minor"/>
      </rPr>
      <t>Umvoti South:</t>
    </r>
    <r>
      <rPr>
        <sz val="12"/>
        <rFont val="Calibri"/>
        <family val="2"/>
        <scheme val="minor"/>
      </rPr>
      <t xml:space="preserve"> No underage workers noted at any of the Silvicultural or Harvesting sites visited during the audit, contracts and pay slips reviewed are all legal and South African Identity document copies are attached donating age of each employee</t>
    </r>
  </si>
  <si>
    <r>
      <rPr>
        <b/>
        <sz val="12"/>
        <rFont val="Calibri"/>
        <family val="2"/>
        <scheme val="minor"/>
      </rPr>
      <t>Umbulwa:</t>
    </r>
    <r>
      <rPr>
        <sz val="12"/>
        <rFont val="Calibri"/>
        <family val="2"/>
        <scheme val="minor"/>
      </rPr>
      <t xml:space="preserve"> No underage workers noted at any of the Silvicultural or Harvesting sites visited during the audit, contracts and pay slips reviewed are all legal and South African Identity document copies are attached donating age of each employee</t>
    </r>
  </si>
  <si>
    <r>
      <t xml:space="preserve">Both sites: </t>
    </r>
    <r>
      <rPr>
        <sz val="12"/>
        <rFont val="Calibri"/>
        <family val="2"/>
        <scheme val="minor"/>
      </rPr>
      <t xml:space="preserve">Staff interviews, contracts reviewed as well as on site operations visited over the course of the audit showed no child labour or indentured labour within the Sappi FMUs. Contract staff as well as Sappi inhouse staff all stated that no one under the age of 18 worked within the FMU and that they all received above minimum wages, were paid overtime at the correct rate, recieved PPE as well as proper job instructions and where given all the leave allowcations as per the law, this included annual leave, sick leave, paternity leave, maternity leave, adoptive leave and family responsibility leave, and there was no negative impacts on taking this leave  </t>
    </r>
  </si>
  <si>
    <r>
      <rPr>
        <b/>
        <sz val="12"/>
        <color indexed="8"/>
        <rFont val="Calibri"/>
        <family val="2"/>
      </rPr>
      <t>Shafton:</t>
    </r>
    <r>
      <rPr>
        <sz val="12"/>
        <color indexed="8"/>
        <rFont val="Calibri"/>
        <family val="2"/>
      </rPr>
      <t xml:space="preserve"> Held staff interviews with Mr S Butelezi and Mrs E Zakwa of SOS silvics contractors and an interview with Mr M Lenene, the village controller. They all stated that There was equal job opportunities and pay for both male and female members </t>
    </r>
  </si>
  <si>
    <r>
      <t xml:space="preserve">Riverdale: </t>
    </r>
    <r>
      <rPr>
        <sz val="12"/>
        <color theme="1"/>
        <rFont val="Calibri"/>
        <family val="2"/>
        <scheme val="minor"/>
      </rPr>
      <t xml:space="preserve">Held staff interviews with Mr J Mzemanzi, Mr D Mafede, Mrs T Tsepho, Mrs M Khubone and Mrs S Dunalose of Logco Harvesting contractors and an interview with Mr S Mlotshwa, the local junior school head maser. They all stated that There was equal job opportunities and pay for both male and female members </t>
    </r>
  </si>
  <si>
    <r>
      <t xml:space="preserve">Hlelo: </t>
    </r>
    <r>
      <rPr>
        <sz val="12"/>
        <color theme="1"/>
        <rFont val="Calibri"/>
        <family val="2"/>
        <scheme val="minor"/>
      </rPr>
      <t xml:space="preserve">Held staff interviews with Mr M Dlamini, Mrs S Langamandla, Mr J Mabazu and Mrs N Kabanga of Philasiphile silvics contractors and an interview with Mr B Mluli, the village controller. They all stated that There was equal job opportunities and pay for both male and female members </t>
    </r>
  </si>
  <si>
    <r>
      <t xml:space="preserve">Rooi Hoogte: </t>
    </r>
    <r>
      <rPr>
        <sz val="12"/>
        <color theme="1"/>
        <rFont val="Calibri"/>
        <family val="2"/>
        <scheme val="minor"/>
      </rPr>
      <t xml:space="preserve">Held staff interviews with Mr L Dladla and  Mrs S Makamu of Mthambanyati silvics contractors and an interview with Mr S Vincent, the village controller. They all stated that There was equal job opportunities and pay for both male and female members </t>
    </r>
  </si>
  <si>
    <r>
      <t xml:space="preserve">Montrose </t>
    </r>
    <r>
      <rPr>
        <sz val="12"/>
        <color theme="1"/>
        <rFont val="Calibri"/>
        <family val="2"/>
        <scheme val="minor"/>
      </rPr>
      <t xml:space="preserve">Held staff interviews with Mr C Mabuza, Mrs K Mabuza, Mrs T Mota, Mr T Nkosi and Mrs I Nkosi of Jezzy Wize silvics contractors, an interview with Mr B Bheki, the village controller and interviews with Mrs M Mashego, Mrs P Mnisi and Mrs G Lukhele of Imphisi harvesting contractors. They all stated that There was equal job opportunities and pay for both male and female members </t>
    </r>
  </si>
  <si>
    <t>Not Assessed 2021</t>
  </si>
  <si>
    <r>
      <rPr>
        <b/>
        <sz val="12"/>
        <rFont val="Calibri"/>
        <family val="2"/>
        <scheme val="minor"/>
      </rPr>
      <t>Kwambonamb</t>
    </r>
    <r>
      <rPr>
        <sz val="12"/>
        <rFont val="Calibri"/>
        <family val="2"/>
        <scheme val="minor"/>
      </rPr>
      <t>i: 3 general workers, 2 First aiders, 1 SHE rep, 1 chainsaw operator, 1 pusher, 2 bark strippers, 1 chemical store operator and 1 village controller interviewed during the day and all stated that there was equal opportunities and pay for both male and female employees</t>
    </r>
  </si>
  <si>
    <r>
      <rPr>
        <b/>
        <sz val="12"/>
        <rFont val="Calibri"/>
        <family val="2"/>
        <scheme val="minor"/>
      </rPr>
      <t>Umvoti South</t>
    </r>
    <r>
      <rPr>
        <sz val="12"/>
        <rFont val="Calibri"/>
        <family val="2"/>
        <scheme val="minor"/>
      </rPr>
      <t xml:space="preserve"> : 1 First aiders, 3 SHE rep, 1 chainsaw operator, 2 bark strippers, 1 harvesting processor operator, 1 fire truck driver and 3 supervisors interviewed during the day and all stated that there was equal opportunities and pay for both male and female employees</t>
    </r>
  </si>
  <si>
    <r>
      <rPr>
        <b/>
        <sz val="12"/>
        <rFont val="Calibri"/>
        <family val="2"/>
        <scheme val="minor"/>
      </rPr>
      <t>Umbulwa</t>
    </r>
    <r>
      <rPr>
        <sz val="12"/>
        <rFont val="Calibri"/>
        <family val="2"/>
        <scheme val="minor"/>
      </rPr>
      <t>:  2 First aiders, 1 fire truck driver, 2 supervisors, 4 general labour and 1 contract owner  interviewed during the day and all stated that there was equal opportunities and pay for both male and female employees</t>
    </r>
  </si>
  <si>
    <r>
      <rPr>
        <b/>
        <sz val="12"/>
        <rFont val="Calibri"/>
        <family val="2"/>
        <scheme val="minor"/>
      </rPr>
      <t xml:space="preserve">Both sites: </t>
    </r>
    <r>
      <rPr>
        <sz val="12"/>
        <rFont val="Calibri"/>
        <family val="2"/>
        <scheme val="minor"/>
      </rPr>
      <t xml:space="preserve"> 5 contracts visited over the course of the audit. 17 interviews conducted with workers. All confirmed that there was equal pay for equal work, that there was no discrimination within the work force and that males and females where free to apply for any job within the forestry sector. 
Training records and pay slips verified eqaul and fair opportunities for females
Of the 8 foresters interviewed over the two FMUs, 4 were female and all were in managerial positions</t>
    </r>
  </si>
  <si>
    <t xml:space="preserve">Discussed by TEAMS video link in relation to legal compliance and outsourcing to contractors for most operational works. To be checked in the field at MA.
Interview with Andrew pool who manages Shafton area plantations. - Labour is all contractors and their employees. Collective bargaining is handled at the Contractor level. Andrew confirmed that the SAPPI contract specifies the terms and conditions for contractors are at least the legal minimum. </t>
  </si>
  <si>
    <r>
      <rPr>
        <b/>
        <sz val="12"/>
        <color indexed="8"/>
        <rFont val="Calibri"/>
        <family val="2"/>
      </rPr>
      <t>Shafton:</t>
    </r>
    <r>
      <rPr>
        <sz val="12"/>
        <color indexed="8"/>
        <rFont val="Calibri"/>
        <family val="2"/>
      </rPr>
      <t xml:space="preserve"> Held staff interviews with Mr S Butelezi and Mrs E Zakwa of SOS silvics contractors and an interview with Mr M Lenene, the village controller. They all stated that they were free to join unions </t>
    </r>
  </si>
  <si>
    <r>
      <t xml:space="preserve">Riverdale: </t>
    </r>
    <r>
      <rPr>
        <sz val="12"/>
        <color theme="1"/>
        <rFont val="Calibri"/>
        <family val="2"/>
        <scheme val="minor"/>
      </rPr>
      <t xml:space="preserve">Held staff interviews with Mr J Mzemanzi, Mr D Mafede, Mrs T Tsepho, Mrs M Khubone and Mrs S Dunalose of Logco Harvesting contractors and an interview with Mr S Mlotshwa, the local junior school head maser. They all stated that they were free to join unions </t>
    </r>
  </si>
  <si>
    <r>
      <t xml:space="preserve">Hlelo: </t>
    </r>
    <r>
      <rPr>
        <sz val="12"/>
        <color theme="1"/>
        <rFont val="Calibri"/>
        <family val="2"/>
        <scheme val="minor"/>
      </rPr>
      <t>Held staff interviews with Mr M Dlamini, Mrs S Langamandla, Mr J Mabazu and Mrs N Kabanga of Philasiphile silvics contractors and an interview with Mr B Mluli, the village controller. They all stated that they where free to join unions</t>
    </r>
  </si>
  <si>
    <r>
      <t xml:space="preserve">Rooi Hoogte: </t>
    </r>
    <r>
      <rPr>
        <sz val="12"/>
        <color theme="1"/>
        <rFont val="Calibri"/>
        <family val="2"/>
        <scheme val="minor"/>
      </rPr>
      <t>Held staff interviews with Mr L Dladla and  Mrs S Makamu of Mthambanyati silvics contractors and an interview with Mr S Vincent, the village controller. They all stated that they where free to join unions</t>
    </r>
  </si>
  <si>
    <r>
      <t xml:space="preserve">Montrose </t>
    </r>
    <r>
      <rPr>
        <sz val="12"/>
        <color theme="1"/>
        <rFont val="Calibri"/>
        <family val="2"/>
        <scheme val="minor"/>
      </rPr>
      <t>Held staff interviews with Mr C Mabuza, Mrs K Mabuza, Mrs T Mota, Mr T Nkosi and Mrs I Nkosi of Jezzy Wize silvics contractors, an interview with Mr B Bheki, the village controller and interviews with Mrs M Mashego, Mrs P Mnisi and Mrs G Lukhele of Imphisi harvesting contractors. They all stated that they were free to join unions</t>
    </r>
  </si>
  <si>
    <r>
      <rPr>
        <b/>
        <sz val="12"/>
        <rFont val="Calibri"/>
        <family val="2"/>
        <scheme val="minor"/>
      </rPr>
      <t>Kwambonamb</t>
    </r>
    <r>
      <rPr>
        <sz val="12"/>
        <rFont val="Calibri"/>
        <family val="2"/>
        <scheme val="minor"/>
      </rPr>
      <t>i: 3 general workers, 2 First aiders, 1 SHE rep, 1 chainsaw operator, 1 pusher, 2 bark strippers, 1 chemical store operator and 1 village controller interviewed during the day and all stated that they were free to unionize</t>
    </r>
  </si>
  <si>
    <r>
      <rPr>
        <b/>
        <sz val="12"/>
        <rFont val="Calibri"/>
        <family val="2"/>
        <scheme val="minor"/>
      </rPr>
      <t>Umvoti South</t>
    </r>
    <r>
      <rPr>
        <sz val="12"/>
        <rFont val="Calibri"/>
        <family val="2"/>
        <scheme val="minor"/>
      </rPr>
      <t xml:space="preserve"> : 1 First aiders, 3 SHE rep, 1 chainsaw operator, 2 bark strippers, 1 harvesting processor operator, 1 fire truck driver and 3 supervisors interviewed during the day and all stated that  they were free to unionize</t>
    </r>
  </si>
  <si>
    <r>
      <rPr>
        <b/>
        <sz val="12"/>
        <rFont val="Calibri"/>
        <family val="2"/>
        <scheme val="minor"/>
      </rPr>
      <t>Umbulwa</t>
    </r>
    <r>
      <rPr>
        <sz val="12"/>
        <rFont val="Calibri"/>
        <family val="2"/>
        <scheme val="minor"/>
      </rPr>
      <t>:  2 First aiders, 1 fire truck driver, 2 supervisors, 4 general labour and 1 contract owner  interviewed during the day and all stated that  they were free to unionize</t>
    </r>
  </si>
  <si>
    <r>
      <rPr>
        <b/>
        <sz val="12"/>
        <rFont val="Calibri"/>
        <family val="2"/>
        <scheme val="minor"/>
      </rPr>
      <t xml:space="preserve">Both sites: </t>
    </r>
    <r>
      <rPr>
        <sz val="12"/>
        <rFont val="Calibri"/>
        <family val="2"/>
        <scheme val="minor"/>
      </rPr>
      <t xml:space="preserve"> 5 contracts visited over the course of the audit. 17 interviews conducted and all stated that they where free to join any union of their choice</t>
    </r>
  </si>
  <si>
    <t>Discussed by TEAMS video link in relation to legal compliance and outsourcing to contractors for most operational works. Samples of Payslips were uploaded to TEAMS and were checked by SABS auditors for rates and deductions - no issues found. To be checked in the field at MA.</t>
  </si>
  <si>
    <r>
      <rPr>
        <b/>
        <sz val="12"/>
        <color indexed="8"/>
        <rFont val="Calibri"/>
        <family val="2"/>
      </rPr>
      <t>Shafton:</t>
    </r>
    <r>
      <rPr>
        <sz val="12"/>
        <color indexed="8"/>
        <rFont val="Calibri"/>
        <family val="2"/>
      </rPr>
      <t xml:space="preserve"> Pay slips for S Butelezi and E Zakwa were verified, date, daily rates, overtime , sick leave, leave and deductions were noted and comply with all laws </t>
    </r>
  </si>
  <si>
    <r>
      <t>Riverdale:</t>
    </r>
    <r>
      <rPr>
        <sz val="12"/>
        <color theme="1"/>
        <rFont val="Calibri"/>
        <family val="2"/>
        <scheme val="minor"/>
      </rPr>
      <t xml:space="preserve"> Pay slips for J Mzemanzi and D Mafede were verified: date, daily rate, overtime, sick leave, leave and deductions were noted and comply with all laws</t>
    </r>
  </si>
  <si>
    <r>
      <t xml:space="preserve">Hlelo: </t>
    </r>
    <r>
      <rPr>
        <sz val="12"/>
        <color theme="1"/>
        <rFont val="Calibri"/>
        <family val="2"/>
        <scheme val="minor"/>
      </rPr>
      <t>Pay slips for M Dlamini and J Mabazu were verified: date, daily rate, overtime , sick leave, leave and deductions were noted and comply with all laws</t>
    </r>
  </si>
  <si>
    <r>
      <t xml:space="preserve">Rooihoogte: </t>
    </r>
    <r>
      <rPr>
        <sz val="12"/>
        <color theme="1"/>
        <rFont val="Calibri"/>
        <family val="2"/>
        <scheme val="minor"/>
      </rPr>
      <t>Pay slips for L Dladla and S Makamu were verified: date, daily rate, overtime, sick leave, leave and deductions were note. Deductions for food and accommodation exceeded the 25% allowable tolerance and a minor was raised. The contractor Mthambanyati is also charging 10% for accommodation whilst he is being billed R14.05 from Sappi, thus profiting out of the accommodation.</t>
    </r>
  </si>
  <si>
    <t>Minor raised 2020.05</t>
  </si>
  <si>
    <r>
      <t xml:space="preserve">Montrose; </t>
    </r>
    <r>
      <rPr>
        <sz val="12"/>
        <color theme="1"/>
        <rFont val="Calibri"/>
        <family val="2"/>
        <scheme val="minor"/>
      </rPr>
      <t>Pay slips for C Mabuza and T Mota were verified: date, daily rate, overtime, sick leave , leave and deductions were noted and comply with all laws</t>
    </r>
  </si>
  <si>
    <r>
      <rPr>
        <b/>
        <sz val="11"/>
        <color theme="1"/>
        <rFont val="Calibri"/>
        <family val="2"/>
        <scheme val="minor"/>
      </rPr>
      <t>Sudwala:</t>
    </r>
    <r>
      <rPr>
        <sz val="11"/>
        <color theme="1"/>
        <rFont val="Calibri"/>
        <family val="2"/>
        <scheme val="minor"/>
      </rPr>
      <t xml:space="preserve"> Interviews and payslip verification indicated that wages are above the South African minimum wages for Forestry workers. Verified the following payslips: T Elvis, X Mahlalela and A Bhekinkosi for the month of October 2021</t>
    </r>
  </si>
  <si>
    <t>Include send payslips</t>
  </si>
  <si>
    <r>
      <rPr>
        <b/>
        <sz val="11"/>
        <color theme="1"/>
        <rFont val="Calibri"/>
        <family val="2"/>
        <scheme val="minor"/>
      </rPr>
      <t>Graskop:</t>
    </r>
    <r>
      <rPr>
        <sz val="11"/>
        <color theme="1"/>
        <rFont val="Calibri"/>
        <family val="2"/>
        <scheme val="minor"/>
      </rPr>
      <t xml:space="preserve">  Interviews and payslip verification indicated that wages are above the South African minimum wages for Forestry workers. Verified the following payslips: F Sitho, P Alcolete and S Mamba for the month of October 2021</t>
    </r>
  </si>
  <si>
    <r>
      <rPr>
        <b/>
        <sz val="11"/>
        <color theme="1"/>
        <rFont val="Calibri"/>
        <family val="2"/>
        <scheme val="minor"/>
      </rPr>
      <t>Nkwazi:</t>
    </r>
    <r>
      <rPr>
        <sz val="11"/>
        <color theme="1"/>
        <rFont val="Calibri"/>
        <family val="2"/>
        <scheme val="minor"/>
      </rPr>
      <t xml:space="preserve">  Interviews and payslip verification indicated that wages are above the South African minimum wages for Forestry workers. Verified the following payslips B Mdhuli, F Sitho and S Methiso for October 2021.
However, the payslip for Mr T Nkosi showed a total deduction for a load of R1430.00 and an income of R4227.00 This is a deduction of 33% and the allowable total is 25%. Thus not complying. This is a re-occuring non-compliance and thus upgraded to Major </t>
    </r>
  </si>
  <si>
    <t>Minor 2020.05 upgraded to Major 2020.05</t>
  </si>
  <si>
    <r>
      <rPr>
        <b/>
        <sz val="12"/>
        <rFont val="Calibri"/>
        <family val="2"/>
        <scheme val="minor"/>
      </rPr>
      <t>Kwambonamb</t>
    </r>
    <r>
      <rPr>
        <sz val="12"/>
        <rFont val="Calibri"/>
        <family val="2"/>
        <scheme val="minor"/>
      </rPr>
      <t xml:space="preserve">i: 3 general workers, 2 First aiders, 1 SHE rep, 1 chainsaw operator, 1 pusher, 2 bark strippers, 1 chemical store operator and 1 village controller interviewed during the day and all stated that they were paid above minimum wage, working hours were below 45 hours a week, and if above overtime was paid. Checked 5 payslips at the office and all legal, no deductions noted </t>
    </r>
  </si>
  <si>
    <r>
      <rPr>
        <b/>
        <sz val="12"/>
        <rFont val="Calibri"/>
        <family val="2"/>
        <scheme val="minor"/>
      </rPr>
      <t>Umvoti South</t>
    </r>
    <r>
      <rPr>
        <sz val="12"/>
        <rFont val="Calibri"/>
        <family val="2"/>
        <scheme val="minor"/>
      </rPr>
      <t xml:space="preserve"> : 1 First aiders, 3 SHE rep, 1 chainsaw operator, 2 bark strippers, 1 harvesting processor operator, 1 fire truck driver and 3 supervisors interviewed during the day and all stated that they were paid above minimum wage, working hours were below 45 hours a week, and if above overtime was paid. Checked 7 payslips at the office and all legal, no deductions noted</t>
    </r>
  </si>
  <si>
    <r>
      <rPr>
        <b/>
        <sz val="12"/>
        <rFont val="Calibri"/>
        <family val="2"/>
        <scheme val="minor"/>
      </rPr>
      <t>Umbulwa</t>
    </r>
    <r>
      <rPr>
        <sz val="12"/>
        <rFont val="Calibri"/>
        <family val="2"/>
        <scheme val="minor"/>
      </rPr>
      <t xml:space="preserve">:  2 First aiders, 1 fire truck driver, 2 supervisors, 4 general labour and 1 contract owner  interviewed during the day and all stated that  they were paid above minimum wage, working hours were below 45 hours a week, and if above overtime was paid. Checked 4 payslips at the office and all legal, no deductions noted </t>
    </r>
  </si>
  <si>
    <r>
      <t xml:space="preserve">Both sites:  </t>
    </r>
    <r>
      <rPr>
        <sz val="12"/>
        <rFont val="Calibri"/>
        <family val="2"/>
        <scheme val="minor"/>
      </rPr>
      <t xml:space="preserve">17 Staff interviews at 5 on site operations visited over the course of the audit all stated that they received above minimum wage, were all paid overtime at the correct rate and where given their leave allowcations as per the law, this included annual leave, sick leave, paternity leave, maternity leave, adoptive leave and family responsibility leave, and there was no negative impacts on taking this leave  
Verified 15 payslips and contracts for staff interviewed , no illegal deductions noted and overtime , standby time and weekend allowcations were verified </t>
    </r>
  </si>
  <si>
    <t xml:space="preserve">Discussed by TEAMS video link in relation to legal compliance and outsourcing to contractors for most operational works. To be checked in the field at MA.
Interview with Andrew Pool - no local disputes/grievances, 2 direct reports. </t>
  </si>
  <si>
    <r>
      <rPr>
        <b/>
        <sz val="12"/>
        <color indexed="8"/>
        <rFont val="Calibri"/>
        <family val="2"/>
      </rPr>
      <t>Shafton:</t>
    </r>
    <r>
      <rPr>
        <sz val="12"/>
        <color indexed="8"/>
        <rFont val="Calibri"/>
        <family val="2"/>
      </rPr>
      <t xml:space="preserve"> Held staff interviews with Mr S Butelezi and Mrs E Zakwa of SOS silvics contractors and an interview with Mr M Lenene, the village controller. They all stated that they were free to join unions and understood the grievance procedures and protocols</t>
    </r>
  </si>
  <si>
    <r>
      <t xml:space="preserve">Riverdale: </t>
    </r>
    <r>
      <rPr>
        <sz val="12"/>
        <color theme="1"/>
        <rFont val="Calibri"/>
        <family val="2"/>
        <scheme val="minor"/>
      </rPr>
      <t>Held staff interviews with Mr J Mzemanzi, Mr D Mafede, Mrs T Tsepho, Mrs M Khubone and Mrs S Dunalose of Logco Harvesting contractors and an interview with Mr S Mlotshwa, the local junior school head maser. They all stated that they were free to join unions  and understood the grievance procedures and protocols</t>
    </r>
  </si>
  <si>
    <r>
      <t xml:space="preserve">Hlelo: </t>
    </r>
    <r>
      <rPr>
        <sz val="12"/>
        <color theme="1"/>
        <rFont val="Calibri"/>
        <family val="2"/>
        <scheme val="minor"/>
      </rPr>
      <t>Held staff interviews with Mr M Dlamini, Mrs S Langamandla, Mr J Mabazu and Mrs N Kabanga of Philasiphile silvics contractors and an interview with Mr B Mluli, the village controller. They all stated that they where free to join unions  and understood the grievance procedures and protocols</t>
    </r>
  </si>
  <si>
    <r>
      <t xml:space="preserve">Rooi Hoogte: </t>
    </r>
    <r>
      <rPr>
        <sz val="12"/>
        <color theme="1"/>
        <rFont val="Calibri"/>
        <family val="2"/>
        <scheme val="minor"/>
      </rPr>
      <t>Held staff interviews with Mr L Dladla and  Mrs S Makamu of Mthambanyati silvics contractors and an interview with Mr S Vincent, the village controller. They all stated that they where free to join unions  and understood the grievance procedures and protocols</t>
    </r>
  </si>
  <si>
    <r>
      <t xml:space="preserve">Montrose </t>
    </r>
    <r>
      <rPr>
        <sz val="12"/>
        <color theme="1"/>
        <rFont val="Calibri"/>
        <family val="2"/>
        <scheme val="minor"/>
      </rPr>
      <t>Held staff interviews with Mr C Mabuza, Mrs K Mabuza, Mrs T Mota, Mr T Nkosi and Mrs I Nkosi of Jezzy Wize silvics contractors, an interview with Mr B Bheki, the village controller and interviews with Mrs M Mashego, Mrs P Mnisi and Mrs G Lukhele of Imphisi harvesting contractors. They all stated that they were free to join unions  and understood the grievance procedures and protocols</t>
    </r>
  </si>
  <si>
    <r>
      <rPr>
        <b/>
        <sz val="12"/>
        <rFont val="Calibri"/>
        <family val="2"/>
        <scheme val="minor"/>
      </rPr>
      <t>Kwambonamb</t>
    </r>
    <r>
      <rPr>
        <sz val="12"/>
        <rFont val="Calibri"/>
        <family val="2"/>
        <scheme val="minor"/>
      </rPr>
      <t>i: 3 general workers, 2 First aiders, 1 SHE rep, 1 chainsaw operator, 1 pusher, 2 bark strippers, 1 chemical store operator and 1 village controller interviewed during the day and all stated that they understood that they could join a union without persecution and that they had been briefed and understood their company as well as Sappi's internal grievance procedures and protocols</t>
    </r>
  </si>
  <si>
    <r>
      <rPr>
        <b/>
        <sz val="12"/>
        <rFont val="Calibri"/>
        <family val="2"/>
        <scheme val="minor"/>
      </rPr>
      <t>Umvoti South</t>
    </r>
    <r>
      <rPr>
        <sz val="12"/>
        <rFont val="Calibri"/>
        <family val="2"/>
        <scheme val="minor"/>
      </rPr>
      <t xml:space="preserve"> : 1 First aiders, 3 SHE rep, 1 chainsaw operator, 2 bark strippers, 1 harvesting processor operator, 1 fire truck driver and 3 supervisors interviewed during the day and all stated that they understood that they could join a union without persecution and that they had been briefed and understood their company as well as Sappi's internal grievance procedures and protocols</t>
    </r>
  </si>
  <si>
    <r>
      <rPr>
        <b/>
        <sz val="12"/>
        <rFont val="Calibri"/>
        <family val="2"/>
        <scheme val="minor"/>
      </rPr>
      <t>Umbulwa</t>
    </r>
    <r>
      <rPr>
        <sz val="12"/>
        <rFont val="Calibri"/>
        <family val="2"/>
        <scheme val="minor"/>
      </rPr>
      <t>:  2 First aiders, 1 fire truck driver, 2 supervisors, 4 general labour and 1 contract owner  interviewed during the day and all stated that  they understood that they could join a union without persecution and that they had been briefed and understood their company as well as Sappi's internal grievance procedures and protocols</t>
    </r>
  </si>
  <si>
    <r>
      <rPr>
        <b/>
        <sz val="12"/>
        <rFont val="Calibri"/>
        <family val="2"/>
        <scheme val="minor"/>
      </rPr>
      <t xml:space="preserve">Both sites: </t>
    </r>
    <r>
      <rPr>
        <sz val="12"/>
        <rFont val="Calibri"/>
        <family val="2"/>
        <scheme val="minor"/>
      </rPr>
      <t xml:space="preserve"> 5 contracts visited over the course of the audit. 17 interviews conducted. All stated that they understood and could explain their own internal contractor company greivance and dispute procedures and protocols and they knew about the Sappi toll free 24 hour hotline where disputes could be lodged. No disputes reported.</t>
    </r>
  </si>
  <si>
    <t>Discussed by TEAMS video link in relation to legal compliance and outsourcing to contractors for most operational works. To be checked in the field at MA.</t>
  </si>
  <si>
    <r>
      <rPr>
        <b/>
        <sz val="12"/>
        <color indexed="8"/>
        <rFont val="Calibri"/>
        <family val="2"/>
      </rPr>
      <t>Shafton:</t>
    </r>
    <r>
      <rPr>
        <sz val="12"/>
        <color indexed="8"/>
        <rFont val="Calibri"/>
        <family val="2"/>
      </rPr>
      <t xml:space="preserve"> Held staff interviews with Mr S Butelezi and Mrs E Zakwa of SOS silvics contractors and an interview with Mr M Lenene, the village controller. They all stated that they were free to join unions and understood the grievance procedures and protocols and that they knew of no outstanding grievances</t>
    </r>
  </si>
  <si>
    <r>
      <t xml:space="preserve">Riverdale: </t>
    </r>
    <r>
      <rPr>
        <sz val="12"/>
        <color theme="1"/>
        <rFont val="Calibri"/>
        <family val="2"/>
        <scheme val="minor"/>
      </rPr>
      <t>Held staff interviews with Mr J Mzemanzi, Mr D Mafede, Mrs T Tsepho, Mrs M Khubone and Mrs S Dunalose of Logco Harvesting contractors and an interview with Mr S Mlotshwa, the local junior school head maser. They all stated that they were free to join unions  and understood the grievance procedures and protocols and that they knew of no outstanding grievances</t>
    </r>
  </si>
  <si>
    <r>
      <t xml:space="preserve">Hlelo: </t>
    </r>
    <r>
      <rPr>
        <sz val="12"/>
        <color theme="1"/>
        <rFont val="Calibri"/>
        <family val="2"/>
        <scheme val="minor"/>
      </rPr>
      <t>Held staff interviews with Mr M Dlamini, Mrs S Langamandla, Mr J Mabazu and Mrs N Kabanga of Philasiphile silvics contractors and an interview with Mr B Mluli, the village controller. They all stated that they where free to join unions  and understood the grievance procedures and protocols and that they knew of no outstanding grievances</t>
    </r>
  </si>
  <si>
    <r>
      <t xml:space="preserve">Rooi Hoogte: </t>
    </r>
    <r>
      <rPr>
        <sz val="12"/>
        <color theme="1"/>
        <rFont val="Calibri"/>
        <family val="2"/>
        <scheme val="minor"/>
      </rPr>
      <t>Held staff interviews with Mr L Dladla and  Mrs S Makamu of Mthambanyati silvics contractors and an interview with Mr S Vincent, the village controller. They all stated that they where free to join unions  and understood the grievance procedures and protocols and that they knew of no outstanding grievances</t>
    </r>
  </si>
  <si>
    <r>
      <t xml:space="preserve">Montrose </t>
    </r>
    <r>
      <rPr>
        <sz val="12"/>
        <color theme="1"/>
        <rFont val="Calibri"/>
        <family val="2"/>
        <scheme val="minor"/>
      </rPr>
      <t>Held staff interviews with Mr C Mabuza, Mrs K Mabuza, Mrs T Mota, Mr T Nkosi and Mrs I Nkosi of Jezzy Wize silvics contractors, an interview with Mr B Bheki, the village controller and interviews with Mrs M Mashego, Mrs P Mnisi and Mrs G Lukhele of Imphisi harvesting contractors. They all stated that they were free to join unions  and understood the grievance procedures and protocols and that they knew of no outstanding grievances</t>
    </r>
  </si>
  <si>
    <r>
      <rPr>
        <b/>
        <sz val="12"/>
        <rFont val="Calibri"/>
        <family val="2"/>
        <scheme val="minor"/>
      </rPr>
      <t xml:space="preserve">Both sites: </t>
    </r>
    <r>
      <rPr>
        <sz val="12"/>
        <rFont val="Calibri"/>
        <family val="2"/>
        <scheme val="minor"/>
      </rPr>
      <t xml:space="preserve"> 5 contracts visited over the course of the audit. 17 interviews conducted. All stated that they understood and could explain their own internal contractor company greivance and dispute procedures and protocols and they knew about the Sappi toll free 24 hour hotline where disputes could be lodged. No grievances reported.</t>
    </r>
  </si>
  <si>
    <r>
      <rPr>
        <b/>
        <sz val="12"/>
        <color indexed="8"/>
        <rFont val="Calibri"/>
        <family val="2"/>
      </rPr>
      <t>Shafton:</t>
    </r>
    <r>
      <rPr>
        <sz val="12"/>
        <color indexed="8"/>
        <rFont val="Calibri"/>
        <family val="2"/>
      </rPr>
      <t xml:space="preserve"> SOS Silvicultural contractor records verified and fully compliant to both UIF (Unemployment fund) and Workman's Compensation (Injuries and disabilities fund) Payment invoices , dates and staff records cross verified</t>
    </r>
  </si>
  <si>
    <r>
      <t xml:space="preserve">Riverdale: </t>
    </r>
    <r>
      <rPr>
        <sz val="12"/>
        <color theme="1"/>
        <rFont val="Calibri"/>
        <family val="2"/>
        <scheme val="minor"/>
      </rPr>
      <t>Logco Harvesting records verified and fully compliant to both UIF (Unemployment fund) and Workman's Compensation (Injuries and disabilities fund) Payment invoices , dates and staff records cross verified</t>
    </r>
  </si>
  <si>
    <r>
      <t xml:space="preserve">Hlelo: </t>
    </r>
    <r>
      <rPr>
        <sz val="12"/>
        <color theme="1"/>
        <rFont val="Calibri"/>
        <family val="2"/>
        <scheme val="minor"/>
      </rPr>
      <t>Philasiphile silvicultural contractor records verified and fully compliant to both UIF (Unemployment fund) and Workman's Compensation (Injuries and disabilities fund) Payment invoices , dates and staff records cross verified</t>
    </r>
  </si>
  <si>
    <r>
      <t xml:space="preserve">Rooihoogte </t>
    </r>
    <r>
      <rPr>
        <sz val="12"/>
        <color theme="1"/>
        <rFont val="Calibri"/>
        <family val="2"/>
        <scheme val="minor"/>
      </rPr>
      <t>Mthambanyati silvicultural contractor records verified and fully compliant to both UIF (Unemployment fund) and Workman's Compensation (Injuries and disabilities fund) Payment invoices , dates and staff records cross verified</t>
    </r>
  </si>
  <si>
    <r>
      <t xml:space="preserve">Montrose </t>
    </r>
    <r>
      <rPr>
        <sz val="12"/>
        <color theme="1"/>
        <rFont val="Calibri"/>
        <family val="2"/>
        <scheme val="minor"/>
      </rPr>
      <t>Jezzy wize silvicultural contractor records verified and fully compliant to both UIF (Unemployment fund) and Workman's Compensation (Injuries and disabilities fund) Payment invoices , dates and staff records cross verified</t>
    </r>
  </si>
  <si>
    <r>
      <rPr>
        <b/>
        <sz val="12"/>
        <rFont val="Calibri"/>
        <family val="2"/>
        <scheme val="minor"/>
      </rPr>
      <t>All sites:</t>
    </r>
    <r>
      <rPr>
        <sz val="12"/>
        <rFont val="Calibri"/>
        <family val="2"/>
        <scheme val="minor"/>
      </rPr>
      <t xml:space="preserve"> Checked all contractors visited as well as Sappi internal staff contracts and payslips as well as physical payment invoices made to both SARS, UIF and Workman's compensation, all payments verified </t>
    </r>
  </si>
  <si>
    <r>
      <rPr>
        <b/>
        <sz val="12"/>
        <rFont val="Calibri"/>
        <family val="2"/>
        <scheme val="minor"/>
      </rPr>
      <t>Both sites:</t>
    </r>
    <r>
      <rPr>
        <sz val="12"/>
        <rFont val="Calibri"/>
        <family val="2"/>
        <scheme val="minor"/>
      </rPr>
      <t xml:space="preserve"> Verified all contractors visited during the audit as well as Sappi internal staff contracts and payslips for UIF and Workmans compensation deductions.
Cross referenced physical payment invoices made to both SARS, UIF and Workman's compensation,  payments verified for the 2023 tax year</t>
    </r>
  </si>
  <si>
    <r>
      <rPr>
        <b/>
        <sz val="12"/>
        <color indexed="8"/>
        <rFont val="Calibri"/>
        <family val="2"/>
      </rPr>
      <t>Shafton:</t>
    </r>
    <r>
      <rPr>
        <sz val="12"/>
        <color indexed="8"/>
        <rFont val="Calibri"/>
        <family val="2"/>
      </rPr>
      <t xml:space="preserve"> Staff interviews and contractor records show full compliance to all health and safety protocol. 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t>
    </r>
  </si>
  <si>
    <r>
      <t xml:space="preserve">Riverdale: </t>
    </r>
    <r>
      <rPr>
        <sz val="12"/>
        <color theme="1"/>
        <rFont val="Calibri"/>
        <family val="2"/>
        <scheme val="minor"/>
      </rPr>
      <t xml:space="preserve"> Staff interviews and contractor records show full compliance to all health and safety protocol. 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t>
    </r>
  </si>
  <si>
    <r>
      <t xml:space="preserve">Hlelo: </t>
    </r>
    <r>
      <rPr>
        <sz val="12"/>
        <color theme="1"/>
        <rFont val="Calibri"/>
        <family val="2"/>
        <scheme val="minor"/>
      </rPr>
      <t xml:space="preserve"> Staff interviews and contractor records show full compliance to all health and safety protocol. 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t>
    </r>
  </si>
  <si>
    <r>
      <t xml:space="preserve">Rooihoogte </t>
    </r>
    <r>
      <rPr>
        <sz val="12"/>
        <color theme="1"/>
        <rFont val="Calibri"/>
        <family val="2"/>
        <scheme val="minor"/>
      </rPr>
      <t xml:space="preserve"> Staff interviews and contractor records show full compliance to all health and safety protocol. 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t>
    </r>
  </si>
  <si>
    <r>
      <t xml:space="preserve">Montrose </t>
    </r>
    <r>
      <rPr>
        <sz val="12"/>
        <color theme="1"/>
        <rFont val="Calibri"/>
        <family val="2"/>
        <scheme val="minor"/>
      </rPr>
      <t xml:space="preserve"> Staff interviews and contractor records show full compliance to all health and safety protocol. 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t>
    </r>
  </si>
  <si>
    <r>
      <t xml:space="preserve">Kwambonambi: </t>
    </r>
    <r>
      <rPr>
        <sz val="12"/>
        <color theme="1"/>
        <rFont val="Calibri"/>
        <family val="2"/>
        <scheme val="minor"/>
      </rPr>
      <t xml:space="preserve"> Staff interviews and contractor records show full compliance to all health and safety protocol. 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t>
    </r>
  </si>
  <si>
    <r>
      <t xml:space="preserve">Umvoti South: </t>
    </r>
    <r>
      <rPr>
        <sz val="12"/>
        <color theme="1"/>
        <rFont val="Calibri"/>
        <family val="2"/>
        <scheme val="minor"/>
      </rPr>
      <t xml:space="preserve"> Staff interviews and contractor records show full compliance to all health and safety protocol. 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t>
    </r>
  </si>
  <si>
    <r>
      <t xml:space="preserve">Umbulwa: </t>
    </r>
    <r>
      <rPr>
        <sz val="12"/>
        <color theme="1"/>
        <rFont val="Calibri"/>
        <family val="2"/>
        <scheme val="minor"/>
      </rPr>
      <t xml:space="preserve"> Staff interviews and contractor records show full compliance to all health and safety protocol. 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t>
    </r>
  </si>
  <si>
    <r>
      <t xml:space="preserve">Both sites: </t>
    </r>
    <r>
      <rPr>
        <sz val="12"/>
        <color theme="1"/>
        <rFont val="Calibri"/>
        <family val="2"/>
        <scheme val="minor"/>
      </rPr>
      <t xml:space="preserve"> 17 Staff interviews over 5 contracts audited as well as contractor records show full compliance to all health and safety protocol. 
Toolbox talks are given every morning before commencement of work, PPE verified with staff and records of PPE issue were cross referenced. Toolbox talks were given by workers to auditors during site visit at every contract visited - all very comprehensive.
Training was verified and cross referenced with staff interviewed, First aiders were interviewed and first aid boxed examined. All interviewees had a clear understanding of Sappi's eight life saving points and verified that health and safety on Sappi land was of utmost importance</t>
    </r>
  </si>
  <si>
    <r>
      <rPr>
        <b/>
        <sz val="12"/>
        <color indexed="8"/>
        <rFont val="Calibri"/>
        <family val="2"/>
      </rPr>
      <t>Shafton:</t>
    </r>
    <r>
      <rPr>
        <sz val="12"/>
        <color indexed="8"/>
        <rFont val="Calibri"/>
        <family val="2"/>
      </rPr>
      <t xml:space="preserve">  Staff interviews and contractor records show full compliance to all health and safety protocol. 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t>
    </r>
  </si>
  <si>
    <r>
      <t xml:space="preserve">Umbulwa: </t>
    </r>
    <r>
      <rPr>
        <sz val="12"/>
        <color theme="1"/>
        <rFont val="Calibri"/>
        <family val="2"/>
        <scheme val="minor"/>
      </rPr>
      <t xml:space="preserve"> Staff interviews and contractor records show full compliance to all health and safety protocol. 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
However On a manual harvesting site at Windy Hill there was a harvesting squad of 36 people working. The contract started in August 2022 and is due to finish in December 2022, although there was a short break. Therefore the site is a more than 30 days site requiring sanitation facilities as per SAPPI Sanitation Policy and Procedure. The sanitation arrangements consisted of spade/trowel, which is not compliant with SAPPIs own policy. This was the only incidence of this type of non-conformance across 9 worksites.</t>
    </r>
  </si>
  <si>
    <t>Minor 2022.03</t>
  </si>
  <si>
    <t xml:space="preserve"> Sappi has changed their PMP and internal policy on the 100 day site sanitation agreement , verified all documents pertaining to site sanitation. Sappi management has also applied for an exemption waiver from FSA (Forestry South Africa) on the sanitation policy and is awaiting the final outcome, but at time of audit was seen to be fully compliant with requirements whilst awaiting outcome.  No non-conformance was noted at any of the operational sites visited during audit, which included two harvesting operations, one planting operation, one slashing operation and one mulching operation. Toolbox talks were provided and workers seen to be wearing correct PPE and observing safe working distances.</t>
  </si>
  <si>
    <r>
      <rPr>
        <b/>
        <sz val="12"/>
        <color indexed="8"/>
        <rFont val="Calibri"/>
        <family val="2"/>
      </rPr>
      <t>Shafton:</t>
    </r>
    <r>
      <rPr>
        <sz val="12"/>
        <color indexed="8"/>
        <rFont val="Calibri"/>
        <family val="2"/>
      </rPr>
      <t xml:space="preserve"> SOS silvicultural contractors. On arrival at J9 a full safety talk was given to all attendees of the audit. Two safety officers and three first aiders were present. All relevant health and safety points were raised and infield dangers explained. Sappi's eight life saving points were also discussed. Staff records confirm first aider and safety reps to staff ratio correct</t>
    </r>
  </si>
  <si>
    <r>
      <t xml:space="preserve">Riverdale: </t>
    </r>
    <r>
      <rPr>
        <sz val="12"/>
        <color theme="1"/>
        <rFont val="Calibri"/>
        <family val="2"/>
        <scheme val="minor"/>
      </rPr>
      <t xml:space="preserve"> Logco Harvesting: On arrival at C3 a full safety talk was given to all attendees of the audit. Three safety officers and two first aiders were present. All relevant health and safety points were raised and infield dangers explained. Sappi's eight life saving points were also discussed. Staff records confirm first aider and safety reps to staff ratio correct</t>
    </r>
  </si>
  <si>
    <r>
      <t xml:space="preserve">Hlelo: </t>
    </r>
    <r>
      <rPr>
        <sz val="12"/>
        <color theme="1"/>
        <rFont val="Calibri"/>
        <family val="2"/>
        <scheme val="minor"/>
      </rPr>
      <t>Philasiphile silvicultural contractor</t>
    </r>
    <r>
      <rPr>
        <b/>
        <sz val="12"/>
        <color theme="1"/>
        <rFont val="Calibri"/>
        <family val="2"/>
        <scheme val="minor"/>
      </rPr>
      <t xml:space="preserve"> </t>
    </r>
    <r>
      <rPr>
        <sz val="12"/>
        <color theme="1"/>
        <rFont val="Calibri"/>
        <family val="2"/>
        <scheme val="minor"/>
      </rPr>
      <t>On arrival at both E38A and A121  a full safety talk was given to all attendees of the audit. Two safety officers and three first aiders were present. All relevant health and safety points were raised and infield dangers explained. Sappi's eight life saving points were also discussed. Staff records confirm first aider and safety reps to staff ratio correct</t>
    </r>
  </si>
  <si>
    <r>
      <t xml:space="preserve">Rooihoogte </t>
    </r>
    <r>
      <rPr>
        <sz val="12"/>
        <color theme="1"/>
        <rFont val="Calibri"/>
        <family val="2"/>
        <scheme val="minor"/>
      </rPr>
      <t xml:space="preserve">Mthambanyati silvicultural contractor. On arrival at R35A a full safety talk was given to all attendees of the audit. Four safety officers and three first aiders were present at both site. All relevant health and safety points were raised and infield dangers explained. Sappi's eight life saving points were also discussed. Staff records confirm first aider and safety reps to staff ratio correct </t>
    </r>
  </si>
  <si>
    <r>
      <t>Montrose</t>
    </r>
    <r>
      <rPr>
        <sz val="12"/>
        <color theme="1"/>
        <rFont val="Calibri"/>
        <family val="2"/>
        <scheme val="minor"/>
      </rPr>
      <t xml:space="preserve">  Jezzy Wize Silvicultural contractors. On arrival at C10A a full safety talk was given to all attendees of the audit. Two safety officers and three first aiders were present. All relevant health and safety points were raised and infield dangers explained. Sappi's eight life saving points were also discussed. Staff records confirm first aider and safety reps to staff ratio correct</t>
    </r>
  </si>
  <si>
    <r>
      <t xml:space="preserve">Kwambonambi: </t>
    </r>
    <r>
      <rPr>
        <sz val="12"/>
        <color theme="1"/>
        <rFont val="Calibri"/>
        <family val="2"/>
        <scheme val="minor"/>
      </rPr>
      <t xml:space="preserve"> Staff interviews and contractor records show full compliance to all health and safety protocol. 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
On arrival at the harvesting site a full safety talk was given to all attendees of the audit. Two safety officers and three first aiders were present. All relevant health and safety points were raised and infield dangers explained.</t>
    </r>
  </si>
  <si>
    <r>
      <t xml:space="preserve">Umvoti South: </t>
    </r>
    <r>
      <rPr>
        <sz val="12"/>
        <color theme="1"/>
        <rFont val="Calibri"/>
        <family val="2"/>
        <scheme val="minor"/>
      </rPr>
      <t xml:space="preserve"> Staff interviews and contractor records show full compliance to all health and safety protocol. 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
On arrival at the silvicultural hoeing site a full safety talk was given to all attendees of the audit. Two safety officers and three first aiders were present. All relevant health and safety points were raised and infield dangers explained.</t>
    </r>
  </si>
  <si>
    <r>
      <t xml:space="preserve">Umbulwa: </t>
    </r>
    <r>
      <rPr>
        <sz val="12"/>
        <color theme="1"/>
        <rFont val="Calibri"/>
        <family val="2"/>
        <scheme val="minor"/>
      </rPr>
      <t xml:space="preserve"> Staff interviews and contractor records show full compliance to all health and safety protocol. 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
On arrival at the planting site a full safety talk was given to all attendees of the audit. Two safety officers and two first aiders were present. All relevant health and safety points were raised and infield dangers explained.</t>
    </r>
  </si>
  <si>
    <r>
      <t xml:space="preserve">Both sites: </t>
    </r>
    <r>
      <rPr>
        <sz val="12"/>
        <color theme="1"/>
        <rFont val="Calibri"/>
        <family val="2"/>
        <scheme val="minor"/>
      </rPr>
      <t xml:space="preserve"> 17 Staff interviews over 5 contracts audited as well as contractor records show full compliance to all health and safety protocol. 
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t>
    </r>
    <r>
      <rPr>
        <b/>
        <sz val="12"/>
        <color theme="1"/>
        <rFont val="Calibri"/>
        <family val="2"/>
        <scheme val="minor"/>
      </rPr>
      <t>.</t>
    </r>
  </si>
  <si>
    <r>
      <rPr>
        <b/>
        <sz val="12"/>
        <color indexed="8"/>
        <rFont val="Calibri"/>
        <family val="2"/>
      </rPr>
      <t>Shafton:</t>
    </r>
    <r>
      <rPr>
        <sz val="12"/>
        <color indexed="8"/>
        <rFont val="Calibri"/>
        <family val="2"/>
      </rPr>
      <t xml:space="preserve"> SOS silvicultural contractors. On arrival at J9 a full safety talk was given to all attendees of the audit. Two safety officers and three first aiders were present. All relevant health and safety points were raised and infield dangers explained. Sappi's eight life saving points were also discussed. Staff records confirm first aider and safety reps to staff ratio correct. First aid boxes were inspected, last IODs (injury on duty) noted, PPE confirmed and cross referenced with Sappi PPE matrix and infield inspections carried out to determine if proper tools were supplied to complete the current tasks</t>
    </r>
  </si>
  <si>
    <r>
      <t xml:space="preserve">Riverdale: </t>
    </r>
    <r>
      <rPr>
        <sz val="12"/>
        <color theme="1"/>
        <rFont val="Calibri"/>
        <family val="2"/>
        <scheme val="minor"/>
      </rPr>
      <t xml:space="preserve"> Logco Harvesting: On arrival at C3 a full safety talk was given to all attendees of the audit. Three safety officers and two first aiders were present. All relevant health and safety points were raised and infield dangers explained. Sappi's eight life saving points were also discussed. Staff records confirm first aider and safety reps to staff ratio correct.  First aid boxes were inspected, last IODs (injury on duty) noted, PPE confirmed and cross referenced with Sappi PPE matrix and infield inspections carried out to determine if proper tools were supplied to complete the current tasks</t>
    </r>
  </si>
  <si>
    <r>
      <t xml:space="preserve">Hlelo: </t>
    </r>
    <r>
      <rPr>
        <sz val="12"/>
        <color theme="1"/>
        <rFont val="Calibri"/>
        <family val="2"/>
        <scheme val="minor"/>
      </rPr>
      <t>Philasiphile silvicultural contractor</t>
    </r>
    <r>
      <rPr>
        <b/>
        <sz val="12"/>
        <color theme="1"/>
        <rFont val="Calibri"/>
        <family val="2"/>
        <scheme val="minor"/>
      </rPr>
      <t xml:space="preserve"> </t>
    </r>
    <r>
      <rPr>
        <sz val="12"/>
        <color theme="1"/>
        <rFont val="Calibri"/>
        <family val="2"/>
        <scheme val="minor"/>
      </rPr>
      <t>On arrival at both E38A and A121  a full safety talk was given to all attendees of the audit. Two safety officers and three first aiders were present. All relevant health and safety points were raised and infield dangers explained. Sappi's eight life saving points were also discussed. Staff records confirm first aider and safety reps to staff ratio correct.  First aid boxes were inspected, last IODs (injury on duty) noted, PPE confirmed and cross referenced with Sappi PPE matrix and infield inspections carried out to determine if proper tools were supplied to complete the current tasks</t>
    </r>
  </si>
  <si>
    <r>
      <t xml:space="preserve">Rooihoogte </t>
    </r>
    <r>
      <rPr>
        <sz val="12"/>
        <color theme="1"/>
        <rFont val="Calibri"/>
        <family val="2"/>
        <scheme val="minor"/>
      </rPr>
      <t xml:space="preserve">Mthambanyati silvicultural contractor. On arrival at R35A a full safety talk was given to all attendees of the audit. Four safety officers and three first aiders were present at both site. All relevant health and safety points were raised and infield dangers explained. Sappi's eight life saving points were also discussed. Staff records confirm first aider and safety reps to staff ratio correct.  First aid boxes were inspected, last IODs (injury on duty) noted, PPE confirmed and cross referenced with Sappi PPE matrix and infield inspections carried out to determine if proper tools were supplied to complete the current tasks </t>
    </r>
  </si>
  <si>
    <r>
      <t>Montrose</t>
    </r>
    <r>
      <rPr>
        <sz val="12"/>
        <color theme="1"/>
        <rFont val="Calibri"/>
        <family val="2"/>
        <scheme val="minor"/>
      </rPr>
      <t xml:space="preserve">  Jezzy Wize Silvicultural contractors. On arrival at C10A a full safety talk was given to all attendees of the audit. Two safety officers and three first aiders were present. All relevant health and safety points were raised and infield dangers explained. Sappi's eight life saving points were also discussed. Staff records confirm first aider and safety reps to staff ratio correct.  First aid boxes were inspected, last IODs (injury on duty) noted, PPE confirmed and cross referenced with Sappi PPE matrix and infield inspections carried out to determine if proper tools were supplied to complete the current tasks</t>
    </r>
  </si>
  <si>
    <t>not assessed 2021</t>
  </si>
  <si>
    <r>
      <t>Kwambonambi:</t>
    </r>
    <r>
      <rPr>
        <sz val="12"/>
        <color theme="1"/>
        <rFont val="Calibri"/>
        <family val="2"/>
        <scheme val="minor"/>
      </rPr>
      <t xml:space="preserve"> 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
On arrival at the harvesting site a full safety talk was given to all attendees of the audit. Two safety officers and three first aiders were present. All relevant health and safety points were raised and infield dangers explained.</t>
    </r>
  </si>
  <si>
    <r>
      <t xml:space="preserve">Umvoti South: </t>
    </r>
    <r>
      <rPr>
        <sz val="12"/>
        <color theme="1"/>
        <rFont val="Calibri"/>
        <family val="2"/>
        <scheme val="minor"/>
      </rPr>
      <t>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
On arrival at the silvicultural hoeing site a full safety talk was given to all attendees of the audit. Two safety officers and three first aiders were present. All relevant health and safety points were raised and infield dangers explained.</t>
    </r>
  </si>
  <si>
    <r>
      <t xml:space="preserve">Umbulwa: </t>
    </r>
    <r>
      <rPr>
        <sz val="12"/>
        <color theme="1"/>
        <rFont val="Calibri"/>
        <family val="2"/>
        <scheme val="minor"/>
      </rPr>
      <t>Toolbox talks are given every morning before commencement of work, PPE verified with staff and records of PPE issue were cross referenced, Training was verified and cross referenced with staff interviewed, First aiders were interviewed and first aid boxed examined. All interviewees had a clear understanding of Sappi's eight life saving points and verified that health and safety on Sappi land was of utmost importance
On arrival at the planting site a full safety talk was given to all attendees of the audit. Two safety officers and two first aiders were present. All relevant health and safety points were raised and infield dangers explained.</t>
    </r>
  </si>
  <si>
    <r>
      <t>Both Sites:</t>
    </r>
    <r>
      <rPr>
        <sz val="12"/>
        <color theme="1"/>
        <rFont val="Calibri"/>
        <family val="2"/>
        <scheme val="minor"/>
      </rPr>
      <t xml:space="preserve"> At each of the 5 sites visited during the audit a saftey talk was given before commencement of audit and the saftey officer verified the teams PPE. 
On arrival at all 5 site audited during the audit a full safety talk was given to all attendees of the audit. There where a minimum of one safety officer and one first aider present. All relevant health and safety points were raised and infield dangers explained.
Records of PPE issue and training was cross referenced with staff interviewed, First aiders were interviewed and first aid boxed examined. 
All interviewees had a clear understanding of Sappi's eight life saving points and verified that health and safety on Sappi land was of utmost importance.  Safe working distances were seen to be observed and at the two harvesting sites visited correct procedure was used when approaching the harvester. Timber stacks were also noted to be well - constructed and not overhigh.
</t>
    </r>
  </si>
  <si>
    <t xml:space="preserve">To be verified at Stage 2 audit.
Viewed ED7doc002 PPE Issue Register document version 2.0, dated 13 September 2010.
Safety procedures - question about document control to Schalk over safety. Incident and other factors within the RMS will prompt document review. Over 800 documents are safety related, and changes are driven by legislative changes and/or process changes. David - Risk register is reviewed annually and the risk register then drives document revision. "Process owner" then reviews sections of the RMS. Incident over stump cutting which prompted a review of operational guidance.
David - COVID situation and managing documentation - fast moving item and document review will take place when the situation stabilises. </t>
  </si>
  <si>
    <r>
      <rPr>
        <b/>
        <sz val="12"/>
        <color indexed="8"/>
        <rFont val="Calibri"/>
        <family val="2"/>
      </rPr>
      <t>Shafton:</t>
    </r>
    <r>
      <rPr>
        <sz val="12"/>
        <color indexed="8"/>
        <rFont val="Calibri"/>
        <family val="2"/>
      </rPr>
      <t xml:space="preserve">  S Butelezi and E Zakwa of SOS contractors interviewed and a full and detailed list of PPE issued was discussed, inclusive of date issued and amount of PPE issued, this was cross referenced with issued records by the contractor and verified through the SAPPI Job specific PPE matrix </t>
    </r>
  </si>
  <si>
    <r>
      <t xml:space="preserve">Riverdale: </t>
    </r>
    <r>
      <rPr>
        <sz val="12"/>
        <color theme="1"/>
        <rFont val="Calibri"/>
        <family val="2"/>
        <scheme val="minor"/>
      </rPr>
      <t>J Mzemanzi and D Mafede of</t>
    </r>
    <r>
      <rPr>
        <b/>
        <sz val="12"/>
        <color theme="1"/>
        <rFont val="Calibri"/>
        <family val="2"/>
        <scheme val="minor"/>
      </rPr>
      <t xml:space="preserve"> </t>
    </r>
    <r>
      <rPr>
        <sz val="12"/>
        <color theme="1"/>
        <rFont val="Calibri"/>
        <family val="2"/>
        <scheme val="minor"/>
      </rPr>
      <t xml:space="preserve">Logco contractors interviewed and a full and detailed list of PPE issued was discussed, inclusive of date issued and amount of PPE issued, this was cross referenced with issued records by the contractor and verified through the SAPPI Job specific PPE matrix </t>
    </r>
  </si>
  <si>
    <r>
      <t>Hlelo:</t>
    </r>
    <r>
      <rPr>
        <sz val="12"/>
        <color theme="1"/>
        <rFont val="Calibri"/>
        <family val="2"/>
        <scheme val="minor"/>
      </rPr>
      <t>M Dlamini and J Mabuza of Philisiphile contractors</t>
    </r>
    <r>
      <rPr>
        <b/>
        <sz val="12"/>
        <color theme="1"/>
        <rFont val="Calibri"/>
        <family val="2"/>
        <scheme val="minor"/>
      </rPr>
      <t xml:space="preserve"> </t>
    </r>
    <r>
      <rPr>
        <sz val="12"/>
        <color theme="1"/>
        <rFont val="Calibri"/>
        <family val="2"/>
        <scheme val="minor"/>
      </rPr>
      <t xml:space="preserve">interviewed and a full and detailed list of PPE issued was discussed, inclusive of date issued and amount of PPE issued, this was cross referenced with issued records by the contractor and verified through the SAPPI Job specific PPE matrix </t>
    </r>
  </si>
  <si>
    <r>
      <t>Rooihoogte</t>
    </r>
    <r>
      <rPr>
        <sz val="12"/>
        <color theme="1"/>
        <rFont val="Calibri"/>
        <family val="2"/>
        <scheme val="minor"/>
      </rPr>
      <t xml:space="preserve"> L Dladla and S Makamu of Mthambanyati contractors</t>
    </r>
    <r>
      <rPr>
        <b/>
        <sz val="12"/>
        <color theme="1"/>
        <rFont val="Calibri"/>
        <family val="2"/>
        <scheme val="minor"/>
      </rPr>
      <t xml:space="preserve"> </t>
    </r>
    <r>
      <rPr>
        <sz val="12"/>
        <color theme="1"/>
        <rFont val="Calibri"/>
        <family val="2"/>
        <scheme val="minor"/>
      </rPr>
      <t xml:space="preserve">interviewed and a full and detailed list of PPE issued was discussed, inclusive of date issued and amount of PPE issued, this was cross referenced with issued records by the contractor and verified through the SAPPI Job specific PPE matrix </t>
    </r>
  </si>
  <si>
    <r>
      <t>Montrose</t>
    </r>
    <r>
      <rPr>
        <sz val="12"/>
        <color theme="1"/>
        <rFont val="Calibri"/>
        <family val="2"/>
        <scheme val="minor"/>
      </rPr>
      <t xml:space="preserve"> C Mabuza and T Mota of Jezzy Wize contractors</t>
    </r>
    <r>
      <rPr>
        <b/>
        <sz val="12"/>
        <color theme="1"/>
        <rFont val="Calibri"/>
        <family val="2"/>
        <scheme val="minor"/>
      </rPr>
      <t xml:space="preserve"> </t>
    </r>
    <r>
      <rPr>
        <sz val="12"/>
        <color theme="1"/>
        <rFont val="Calibri"/>
        <family val="2"/>
        <scheme val="minor"/>
      </rPr>
      <t xml:space="preserve">interviewed and a full and detailed list of PPE issued was discussed, inclusive of date issued and amount of PPE issued, this was cross referenced with issued records by the contractor and verified through the SAPPI Job specific PPE matrix </t>
    </r>
  </si>
  <si>
    <r>
      <t>Kwambonambi:</t>
    </r>
    <r>
      <rPr>
        <sz val="12"/>
        <color theme="1"/>
        <rFont val="Calibri"/>
        <family val="2"/>
        <scheme val="minor"/>
      </rPr>
      <t xml:space="preserve"> contractor staff interviewed and a full and detailed list of PPE issued was discussed, inclusive of date issued and amount of PPE issued, this was cross referenced with issued records by the contractor and verified through the SAPPI Job specific PPE matrix. Hard hats where specifically checked and all found to be within date spec </t>
    </r>
  </si>
  <si>
    <r>
      <t xml:space="preserve">Umvoti South: </t>
    </r>
    <r>
      <rPr>
        <sz val="12"/>
        <color theme="1"/>
        <rFont val="Calibri"/>
        <family val="2"/>
        <scheme val="minor"/>
      </rPr>
      <t xml:space="preserve">contractor staff interviewed and a full and detailed list of PPE issued was discussed, inclusive of date issued and amount of PPE issued, this was cross referenced with issued records by the contractor and verified through the SAPPI Job specific PPE matrix. Hard hats where specifically checked and all found to be within date spec </t>
    </r>
  </si>
  <si>
    <r>
      <t xml:space="preserve">Umbulwa: </t>
    </r>
    <r>
      <rPr>
        <sz val="12"/>
        <color theme="1"/>
        <rFont val="Calibri"/>
        <family val="2"/>
        <scheme val="minor"/>
      </rPr>
      <t xml:space="preserve">contractor staff interviewed and a full and detailed list of PPE issued was discussed, inclusive of date issued and amount of PPE issued, this was cross referenced with issued records by the contractor and verified through the SAPPI Job specific PPE matrix. Hard hats where specifically checked and all found to be within date spec </t>
    </r>
  </si>
  <si>
    <t>Major 2022.02</t>
  </si>
  <si>
    <r>
      <t xml:space="preserve">All sites: </t>
    </r>
    <r>
      <rPr>
        <sz val="12"/>
        <color theme="1"/>
        <rFont val="Calibri"/>
        <family val="2"/>
        <scheme val="minor"/>
      </rPr>
      <t>17 staff interviewed over 5 sites all showed a clear understanding and full compliance to the Sappi PPE matrix. All interviewees could explain job specific PPE requirements and showed a clear understanding of the importance of full PPE compliance.
No sites visited showed any non conformaties to the PPE matrix.
All visitors and internal Sappi staff hardhats now have an expiry date printed on the front of the hardhat and all hardhats are now signed for and inspected before being issued to staff and visitors. This procedure was followed during audit, with auditors being issued hard hats with expiry dates and having to sign for / confirm inspection on issue, and sign for / further confirm no damage on return.</t>
    </r>
  </si>
  <si>
    <r>
      <rPr>
        <b/>
        <sz val="12"/>
        <color indexed="8"/>
        <rFont val="Calibri"/>
        <family val="2"/>
      </rPr>
      <t>Shafton:</t>
    </r>
    <r>
      <rPr>
        <sz val="12"/>
        <color indexed="8"/>
        <rFont val="Calibri"/>
        <family val="2"/>
      </rPr>
      <t xml:space="preserve"> Mr Andrew Pool , Managing Forester at Shafton produced an abbreviated list of all past accidents, incidents and near misses for the last 24 months, root causes , way forward and closeouts. It is a neat and easy to reference document and was cross verified with infield first aiders. There is also a very detailed document that is sent through to the Pietermaritzburg office monthly and can also be cross referenced and was verified</t>
    </r>
  </si>
  <si>
    <r>
      <t xml:space="preserve">Riverdale: </t>
    </r>
    <r>
      <rPr>
        <sz val="12"/>
        <color theme="1"/>
        <rFont val="Calibri"/>
        <family val="2"/>
        <scheme val="minor"/>
      </rPr>
      <t>Mr Steve Pay , Managing Forester at Riverdale produced an abbreviated list of all past accidents, incidents and near misses for the last 24 months, root causes , way forward and closeouts. It is a neat and easy to reference document and was cross verified with infield first aiders. There is also a very detailed document that is sent through to the Pietermaritzburg office monthly and can also be cross referenced and was verified</t>
    </r>
  </si>
  <si>
    <r>
      <t xml:space="preserve">Hlelo: </t>
    </r>
    <r>
      <rPr>
        <sz val="12"/>
        <color theme="1"/>
        <rFont val="Calibri"/>
        <family val="2"/>
        <scheme val="minor"/>
      </rPr>
      <t>Mr Freddie Bosch, Managing Forester at Hlelo produced an abbreviated list of all past accidents, incidents and near misses for the last 24 months, root causes , way forward and closeouts. It is a neat and easy to reference document and was cross verified with infield first aiders. There is also a very detailed document that is sent through to the Pietermaritzburg office monthly and can also be cross referenced and was verified</t>
    </r>
  </si>
  <si>
    <r>
      <t xml:space="preserve">Rooihoogte: </t>
    </r>
    <r>
      <rPr>
        <sz val="12"/>
        <color theme="1"/>
        <rFont val="Calibri"/>
        <family val="2"/>
        <scheme val="minor"/>
      </rPr>
      <t>Mr Eddie Ferere, Managing Forester at Rooihoogte produced an abbreviated list of all past accidents, incidents and near misses for the last 24 months, root causes , way forward and closeouts. It is a neat and easy to reference document and was cross verified with infield first aiders. There is also a very detailed document that is sent through to the Pietermaritzburg office monthly and can also be cross referenced and was verified</t>
    </r>
  </si>
  <si>
    <r>
      <t>Montrose:</t>
    </r>
    <r>
      <rPr>
        <sz val="12"/>
        <color theme="1"/>
        <rFont val="Calibri"/>
        <family val="2"/>
        <scheme val="minor"/>
      </rPr>
      <t xml:space="preserve"> Mr Daniel Graham , Managing Forester at Montrose produced an abbreviated list of all past accidents, incidents and near misses for the last 24 months, root causes , way forward and closeouts. It is a neat and easy to reference document and was cross verified with infield first aiders. There is also a very detailed document that is sent through to the Pietermaritzburg office monthly and can also be cross referenced and was verified</t>
    </r>
  </si>
  <si>
    <r>
      <rPr>
        <b/>
        <sz val="12"/>
        <rFont val="Calibri"/>
        <family val="2"/>
        <scheme val="minor"/>
      </rPr>
      <t>All sites:</t>
    </r>
    <r>
      <rPr>
        <sz val="12"/>
        <rFont val="Calibri"/>
        <family val="2"/>
        <scheme val="minor"/>
      </rPr>
      <t xml:space="preserve"> The safety incident reporting system was audited at 2 offices - Bulwer and Clan. Two recent incidents were investigated by comparing the entries in the SAPPI corporate software systems, and data and evidence provided under interview and received from the relevant contractors. Both situations revealed a lack of a full narrative on the injuries, time lost and extent of the case, resulting in under-reporting of the accident in the corporate stats. The corporate systems did however show records of accidents, incidents and near-misses which were compliant, therefore this CAR is graded as a Minor.</t>
    </r>
  </si>
  <si>
    <t>Minor 2022.05</t>
  </si>
  <si>
    <t xml:space="preserve">Memo on safety stat reporting – Incident management, updated procedure (email to all forest users and updated doc CSS_23_PRO01) and KPMG audit – interim issues logs Q1-Q3  all seen, confirming improvements in procedures.  All accidents and incidents are recorded  including  near misses within 12 hours of the  incident occuring.
Monthly Management meetings include all safety stats and the accident , incidents and near miss trends are discussed , root causes analyzed and interventions implemented 
Auditor verified over 200 incidents, accidents and near misses as recorded in the last 12 months across the certified area. No  fatal / serious in FMUs being audited and across the whole certificate 0 fatalities and 20 lost time injuries. 
All recordings had been investigated with root cause and mitigations. Auditor cross referenced all first aid incidents as well as staff interviews with stated accidents and near misses and found no missing information. Locally, managing foresters interviewed at Hlelo and Lothair took the auditor through their safety incident reporting system which has recently been streamlined. 
The auditor was shown four recent incidents that where investigated and entered in the SAPPI corporate software systems, and data and evidence provided under interview and received from the relevant contractors. All situations revealed a full narrative on the injuries, time lost and extent of the case. 
</t>
  </si>
  <si>
    <t>policy and procedure uploaded to TEAMS. To be checked in the field at MA.
Weds interviews - worker accommodation questions from Takalina, 3 completed checklists. Issues are normally water. 
Action-log used to report defects, and sent to either Contractor, or done by SAPPI. 
Minutes of a recent meeting pre-COVID.</t>
  </si>
  <si>
    <r>
      <rPr>
        <b/>
        <sz val="12"/>
        <color indexed="8"/>
        <rFont val="Calibri"/>
        <family val="2"/>
      </rPr>
      <t>Shafton:</t>
    </r>
    <r>
      <rPr>
        <sz val="12"/>
        <color indexed="8"/>
        <rFont val="Calibri"/>
        <family val="2"/>
      </rPr>
      <t xml:space="preserve"> Los Vagas staff village visited and Village controller Mr Mtuba Lenenye interviewed. Two rooms and one bathroom inspected .Rooms all newly renovated, toilet, shower, basin to staff ratio less than one to five which fully complies to all legislation. Full water reticulation plant visible. Drinking water tested every three months and cross referenced with documentation. Villlage neat and tidy and housing well above requirements</t>
    </r>
  </si>
  <si>
    <r>
      <t xml:space="preserve">Riverdale: </t>
    </r>
    <r>
      <rPr>
        <sz val="12"/>
        <color theme="1"/>
        <rFont val="Calibri"/>
        <family val="2"/>
        <scheme val="minor"/>
      </rPr>
      <t>Mhlongiswa Staff village visited. One room and a block bathroom visited. Toilets and showers neat, doors are in place for full privacy. Ablution to staff ratio is in line with all laws. Drinking water is tested every three months and documentation verified. Village neat, grass cut and vegetable gardens visible</t>
    </r>
  </si>
  <si>
    <r>
      <t xml:space="preserve">Hlelo: </t>
    </r>
    <r>
      <rPr>
        <sz val="12"/>
        <color theme="1"/>
        <rFont val="Calibri"/>
        <family val="2"/>
        <scheme val="minor"/>
      </rPr>
      <t>Mbalenhle village visited and Mr Bongi Mluli interviewed. One room and a bathroom inspected. Newly renovated and a new sewerage system installed in the village. Toilet, shower, basin to staff ratio less than one to five which fully complies to all legislation. Drinking water tested every three months and cross referenced with documentation. Villlage neat and tidy and housing well above requirements</t>
    </r>
  </si>
  <si>
    <r>
      <t xml:space="preserve">Rooihoogte </t>
    </r>
    <r>
      <rPr>
        <sz val="12"/>
        <color theme="1"/>
        <rFont val="Calibri"/>
        <family val="2"/>
        <scheme val="minor"/>
      </rPr>
      <t>Bhudlweni Village visited and Mr S Vincent interviewed. Two block toilets and two rooms inspected. Sewerage system is overflowing. Rooms are very neat in condition.  Grass is neat and everything is tidy. Toilet, shower basin to staff ratio is within the law.  Complete sewerage upgrade on the plans for 2022, verified through the Sappi CAPEX system. Observation raided</t>
    </r>
  </si>
  <si>
    <t>Minor 2020.06  raised under appendix 2 Housing Standards point 18</t>
  </si>
  <si>
    <r>
      <t xml:space="preserve">Montrose </t>
    </r>
    <r>
      <rPr>
        <sz val="12"/>
        <color theme="1"/>
        <rFont val="Calibri"/>
        <family val="2"/>
        <scheme val="minor"/>
      </rPr>
      <t xml:space="preserve"> village visited. Three rooms and three ablution blocks inspected, all neat and tidy and ablutions have doors on all toilet stalls and shower curtains on all cubicles for privacy. Grass is cut and overall very neat. Sewerage system is overflowing and there is a full sewerage overall planned for 2021 , verified through the CAPEX system. Observation raised</t>
    </r>
  </si>
  <si>
    <r>
      <rPr>
        <b/>
        <sz val="11"/>
        <color theme="1"/>
        <rFont val="Calibri"/>
        <family val="2"/>
        <scheme val="minor"/>
      </rPr>
      <t>Sudwala:</t>
    </r>
    <r>
      <rPr>
        <sz val="11"/>
        <color theme="1"/>
        <rFont val="Calibri"/>
        <family val="2"/>
        <scheme val="minor"/>
      </rPr>
      <t xml:space="preserve"> Inspected the Madonsa village. All rooms are to spec. Continuous maintenance being done and overall state of the village is in good condition. The sewage systems has been upgraded and in good working order. Hot water for showers are available and working toilets are available. The ablutions are split between men and woman</t>
    </r>
  </si>
  <si>
    <r>
      <rPr>
        <b/>
        <sz val="11"/>
        <color theme="1"/>
        <rFont val="Calibri"/>
        <family val="2"/>
        <scheme val="minor"/>
      </rPr>
      <t>Graskop:</t>
    </r>
    <r>
      <rPr>
        <sz val="11"/>
        <color theme="1"/>
        <rFont val="Calibri"/>
        <family val="2"/>
        <scheme val="minor"/>
      </rPr>
      <t xml:space="preserve"> No village at Graskop </t>
    </r>
  </si>
  <si>
    <r>
      <rPr>
        <b/>
        <sz val="11"/>
        <color theme="1"/>
        <rFont val="Calibri"/>
        <family val="2"/>
        <scheme val="minor"/>
      </rPr>
      <t>Nkwazi:</t>
    </r>
    <r>
      <rPr>
        <sz val="11"/>
        <color theme="1"/>
        <rFont val="Calibri"/>
        <family val="2"/>
        <scheme val="minor"/>
      </rPr>
      <t xml:space="preserve"> Village were inspected and found to be in order. Allusion blocks were neat and clean and ratio for total people staying in village is in order. Sewerage systems are clear and working.</t>
    </r>
  </si>
  <si>
    <r>
      <t>Kwambonambi:</t>
    </r>
    <r>
      <rPr>
        <sz val="12"/>
        <color theme="1"/>
        <rFont val="Calibri"/>
        <family val="2"/>
        <scheme val="minor"/>
      </rPr>
      <t xml:space="preserve"> Staff accommodation at E1 Kwambo was inspected and found to be ILO compliant, 1 pax per room, three rooms per house, 9 houses in total, each house has its own bathroom consisting of a shower toilet and basin, thus 3 pax per bathroom noted. All electrical outlets where compliant, the village was fenced and access controlled, grass was neat and total area tidy, village has its own basic recycling with bins noted for glass, plastic and bio degradable substances. Village controller interviewed and all was in order</t>
    </r>
  </si>
  <si>
    <r>
      <t xml:space="preserve">Umvoti South: </t>
    </r>
    <r>
      <rPr>
        <sz val="12"/>
        <color theme="1"/>
        <rFont val="Calibri"/>
        <family val="2"/>
        <scheme val="minor"/>
      </rPr>
      <t>not visited but staff interviews stated that the village was neat, tidy and that there where adequate toilet and shower facilities</t>
    </r>
  </si>
  <si>
    <r>
      <t xml:space="preserve">Umbulwa: </t>
    </r>
    <r>
      <rPr>
        <sz val="12"/>
        <color theme="1"/>
        <rFont val="Calibri"/>
        <family val="2"/>
        <scheme val="minor"/>
      </rPr>
      <t>Staff accommodation at Mbulwa village was inspected and found to be ILO compliant, 1 pax per room, each house has its own bathroom consisting of a shower toilet and basin, thus 3 pax per bathroom noted. All electrical outlets where compliant, the village was fenced and access controlled, grass was neat and total area tidy, village has its own basic recycling with bins noted for glass, plastic and bio degradable substances. Village controller interviewed and all was in order</t>
    </r>
  </si>
  <si>
    <r>
      <t>Lothair</t>
    </r>
    <r>
      <rPr>
        <sz val="12"/>
        <color theme="1"/>
        <rFont val="Calibri"/>
        <family val="2"/>
        <scheme val="minor"/>
      </rPr>
      <t xml:space="preserve"> Mbalenhle village visited and 3 houses inspected. Sewerage system inspected. Toilet, shower, basin to staff ratio less than one to five which fully complies to all requirements. Village is neat, vegetable gardens fenced and grass cut. Electricity and Hot water for all staff</t>
    </r>
  </si>
  <si>
    <t>Training records and evidence of payment to SDL was uploaded to TEAMS. To be further checked by interviews in the field at MA.</t>
  </si>
  <si>
    <r>
      <rPr>
        <b/>
        <sz val="12"/>
        <color indexed="8"/>
        <rFont val="Calibri"/>
        <family val="2"/>
      </rPr>
      <t>Shafton:</t>
    </r>
    <r>
      <rPr>
        <sz val="12"/>
        <color indexed="8"/>
        <rFont val="Calibri"/>
        <family val="2"/>
      </rPr>
      <t xml:space="preserve"> Staff interviews conducted with SOS contractor staff and training verified. Cross referenced with staff records. First aider, Safety officers, Drivers, Proto team fire fighting training and chemical application training provided and verified</t>
    </r>
  </si>
  <si>
    <r>
      <t xml:space="preserve">Riverdale: </t>
    </r>
    <r>
      <rPr>
        <sz val="12"/>
        <color theme="1"/>
        <rFont val="Calibri"/>
        <family val="2"/>
        <scheme val="minor"/>
      </rPr>
      <t xml:space="preserve"> Staff interviews conducted with Logco contractor staff and training verified. Cross referenced with staff records. First aiders, Safety officers, chainsaw operators, Bell Drivers and tractor drivers provided and verified</t>
    </r>
  </si>
  <si>
    <r>
      <t xml:space="preserve">Hlelo: </t>
    </r>
    <r>
      <rPr>
        <sz val="12"/>
        <color theme="1"/>
        <rFont val="Calibri"/>
        <family val="2"/>
        <scheme val="minor"/>
      </rPr>
      <t xml:space="preserve"> Staff interviews conducted with Philisaphile contractor staff and training verified. Cross referenced with staff records. First aiders, Safety officers, Drivers, Proto team fire fighting training and chemical application training provided and verified</t>
    </r>
  </si>
  <si>
    <r>
      <t xml:space="preserve">Rooihoogte </t>
    </r>
    <r>
      <rPr>
        <sz val="12"/>
        <color theme="1"/>
        <rFont val="Calibri"/>
        <family val="2"/>
        <scheme val="minor"/>
      </rPr>
      <t xml:space="preserve"> Staff interviews conducted with Mthambanyati contractor staff and training verified. Cross referenced with staff records. First aiders, Safety officers, Drivers, Proto team fire fighting training and chemical application training provided and verified</t>
    </r>
  </si>
  <si>
    <r>
      <t xml:space="preserve">Montrose </t>
    </r>
    <r>
      <rPr>
        <sz val="12"/>
        <color theme="1"/>
        <rFont val="Calibri"/>
        <family val="2"/>
        <scheme val="minor"/>
      </rPr>
      <t xml:space="preserve"> Staff interviews conducted with Jezzy Wise contractor staff and training verified. Cross referenced with staff records. First aiders, Safety officers, Drivers, Proto team fire fighting training and chemical application training provided and verified</t>
    </r>
  </si>
  <si>
    <t>Kwambonambi:  Staff interviews and contractor records show full compliance to all health and safety protocol. Training was verified and cross referenced with staff interviewed, First aiders , chainsaw operators, drivers and chemical applicators were interviewed and first aid boxed examined. Training was cross referenced with formal training suppliers and paid invoices. First aiders, Supervisors, drivers, chemical applicators, chainsaw operators, fire fighters and SHE reps all interviewed and cross referenced
Umvoti South: Staff interviews and contractor records show full compliance to all health and safety protocol. Training was verified and cross referenced with staff interviewed, First aiders , chainsaw operators, drivers and chemical applicators were interviewed and first aid boxed examined. Training was cross referenced with formal training suppliers and paid invoices. First aiders, Supervisors, drivers, chemical applicators, chainsaw operators, fire fighters and SHE reps all interviewed and cross referenced
Umbulwa:  Staff interviews and contractor records show full compliance to all health and safety protocol. Training was verified and cross referenced with staff interviewed, First aiders , chainsaw operators, drivers and chemical applicators were interviewed and first aid boxed examined. Training was cross referenced with formal training suppliers and paid invoices. First aiders, Supervisors, drivers, chemical applicators, chainsaw operators, fire fighters and SHE reps all interviewed and cross referenced</t>
  </si>
  <si>
    <r>
      <rPr>
        <b/>
        <sz val="12"/>
        <rFont val="Calibri"/>
        <family val="2"/>
        <scheme val="minor"/>
      </rPr>
      <t xml:space="preserve">Both Sites: </t>
    </r>
    <r>
      <rPr>
        <sz val="12"/>
        <rFont val="Calibri"/>
        <family val="2"/>
        <scheme val="minor"/>
      </rPr>
      <t xml:space="preserve">Training records reviewed for all 5 contracts visited during the audit. All compliant to national laws and internal Sappi requirements around number of workers to ratio of first aiders, SHE reps, Supervisors and foresters on site. 
All contractors show full compliance to PPE and all staff interviewed had recieved job specific appropriate training for the task at hand
Interviewed 4 first aiders, 3 SHE reps, 1 chainsaw operator, 2 bell operators, 1 fire truck  driver, 2 supervisors 
Training records examined and cross referenced wirh staff interviewed. 
Auditor further cross referenced training facilitator compliance for Lothenberg Edufarm and Red Cross </t>
    </r>
  </si>
  <si>
    <t>Remote Stage 1 - to be checked in the field at MA.</t>
  </si>
  <si>
    <r>
      <rPr>
        <b/>
        <sz val="12"/>
        <color indexed="8"/>
        <rFont val="Calibri"/>
        <family val="2"/>
      </rPr>
      <t>Shafton:</t>
    </r>
    <r>
      <rPr>
        <sz val="12"/>
        <color indexed="8"/>
        <rFont val="Calibri"/>
        <family val="2"/>
      </rPr>
      <t xml:space="preserve"> During the in field visit and staff interviews of SOS contractors at J9, I observed two supervisors, three safety reps and a main Induna (oversight boss) all with the team and had a brief talk with the Induna who advised me that there was a supervisor to staff ratio of a  minimum of one supervisor to ten staff. </t>
    </r>
  </si>
  <si>
    <r>
      <t xml:space="preserve">Riverdale: </t>
    </r>
    <r>
      <rPr>
        <sz val="12"/>
        <color theme="1"/>
        <rFont val="Calibri"/>
        <family val="2"/>
        <scheme val="minor"/>
      </rPr>
      <t xml:space="preserve">During the in field visit and staff interviews of Logco contractors at C3, I observed three supervisors, three safety reps and a main Induna (oversight boss) all with the team and had a brief talk with the Induna who advised me that there was a supervisor to staff ratio of a  minimum of one supervisor to ten staff. </t>
    </r>
  </si>
  <si>
    <r>
      <t xml:space="preserve">Hlelo: </t>
    </r>
    <r>
      <rPr>
        <sz val="12"/>
        <color theme="1"/>
        <rFont val="Calibri"/>
        <family val="2"/>
        <scheme val="minor"/>
      </rPr>
      <t xml:space="preserve">During the in field visit and staff interviews of Philisaphile contractors at A121 as well as E38A, I observed three supervisors, three safety reps and a main Induna (oversight boss) all with the team and had a brief talk with the Induna who advised me that there was a supervisor to staff ratio of a  minimum of one supervisor to ten staff. </t>
    </r>
  </si>
  <si>
    <r>
      <t>Rooihoogte</t>
    </r>
    <r>
      <rPr>
        <sz val="12"/>
        <color theme="1"/>
        <rFont val="Calibri"/>
        <family val="2"/>
        <scheme val="minor"/>
      </rPr>
      <t xml:space="preserve"> During the in field visit and staff interviews of Mthambanyati contractors at R35A, I observed thee supervisors, two safety reps and a main Induna (oversight boss) all with the team and had a brief talk with the Induna who advised me that there was a supervisor to staff ratio of a  minimum of one supervisor to ten staff. </t>
    </r>
  </si>
  <si>
    <r>
      <t xml:space="preserve">Montrose </t>
    </r>
    <r>
      <rPr>
        <sz val="12"/>
        <color theme="1"/>
        <rFont val="Calibri"/>
        <family val="2"/>
        <scheme val="minor"/>
      </rPr>
      <t xml:space="preserve">During the in field visit and staff interviews of Jezzy Wise contractors at C10A, I observed four supervisors, three safety reps and a main Induna (oversight boss) all with the team and had a brief talk with the Induna who advised me that there was a supervisor to staff ratio of a  minimum of one supervisor to ten staff. </t>
    </r>
  </si>
  <si>
    <t>Kwambonambi:  Staff interviews and contractor records show full compliance Sappi internal supervisor to worker ratios. At both silvicultural sites visited there where a maximum of 15 workers to a supervisor ratio. This excluded the SHE reps and First aiders. At the Harvesting site there was a ratio of 1 supervisor, 1 first aider and 1 SHE rep to 8 employees, there was also a senior supervisor as well as a contract Forester on site
Umvoti South:  Staff interviews and contractor records show full compliance Sappi internal supervisor to worker ratios. At the silvicultural site visited there where a maximum of 15 workers to a supervisor ratio. This excluded the SHE reps and First aiders. At the Harvesting site there was a ratio of 1 supervisor, 1 first aider and 1 SHE rep to 8 employees, there was also a senior supervisor as well as a contract Forester on site
Umbulwa:  Staff interviews and contractor records show full compliance Sappi internal supervisor to worker ratios. At the silvicultural site visited there where a maximum of 15 workers to a supervisor ratio. This excluded the SHE reps and First aiders. At the Harvesting site there was a ratio of 1 supervisor, 1 first aider and 1 SHE rep to 8 employees, there was also a senior supervisor as well as a contract Forester on site</t>
  </si>
  <si>
    <r>
      <t xml:space="preserve">Both sites: </t>
    </r>
    <r>
      <rPr>
        <sz val="12"/>
        <rFont val="Calibri"/>
        <family val="2"/>
        <scheme val="minor"/>
      </rPr>
      <t>At all 5 contracts visited during the audit all seen to be compliant regarding requirements around number of workers to ratio of first aiders, SHE reps, Supervisors and foresters on site. Supervisors interviewed showed good knowledge of requirements and workers interviewed confirmed that supervision is always provided eg on 24 hour working harvesting sites supervisors work shifts as well as harvester operators.</t>
    </r>
    <r>
      <rPr>
        <b/>
        <sz val="12"/>
        <rFont val="Calibri"/>
        <family val="2"/>
        <scheme val="minor"/>
      </rPr>
      <t xml:space="preserve">
</t>
    </r>
  </si>
  <si>
    <t>Maintenance of the productivity and carbon storage potential of soils and
minimisation of impacts on water resources.</t>
  </si>
  <si>
    <t>4.1.1</t>
  </si>
  <si>
    <t xml:space="preserve">Soil erosion is minimised through the use of forest management systems which
are appropriate to the slope, soil sensitivity and weather.
V
Determine harvesting and silviculture systems in use.
Field inspections of harvesting sites.
Corporates: Documented operational guidelines.
Group Schemes: Operations guidelines can form part of the group management
scheme
G
The organization can refer to Best Operating Practice (BOPs) or industry guidelines. E.g. Forestry Engineering South Africa (FESA) Harvesting Code of Practice.
For mechanical harvesting the organizations should have operational guidelines. </t>
  </si>
  <si>
    <r>
      <t>Lothair:</t>
    </r>
    <r>
      <rPr>
        <sz val="12"/>
        <rFont val="Calibri"/>
        <family val="2"/>
      </rPr>
      <t xml:space="preserve"> Referenced Plantation Management Plan, section 2.2.2.2. Sensitive Soils "Sappi uses the Land Type classification system developed in the early 1990s (Pallet 1991) to determine soil types and their characteristics...Soil studies were done by the Institute for Commercial Forestry Research ICFR in the past; all soils are listed, and mapped Soil maps are used with local knowledge to determine species to site matching. Soil sensitivity is also considered through various operational activities such as the burning of slash, spreading of slash after harvesting, and the use of lower impact machinery during the extraction process. To monitor erosion Lothair makes use of an erosion register that are being kept updated where erosion is occurring on the plantation." Prior to site disturbing activities such as upgrading stream crossings, an Environmental Impact Assessment is conducted with the objective of preventing erosion through a the implementation of a variety of erosion control methods. Referenced. Lothair EIA no. 19110 Crossings upgrade at L1.2 on the 20.08.2019. Best operation practices are also used as a guide to prevent negative environmental impacts as referenced in the Plantation Management Plan, section 2.6.2.2 - Safeguards to protect water resources. "Operational guidelines have been established, ...other documents such as the Forest Engineering South Africa (FESA) Guidelines, Forest Industry Environmental Guidelines" Referenced Document No. EOdoc005, Pre and Post Operational Harvesting Plan Checklist, which includes mitigation measures for post harvest activities such as of terrain classification which addresses soil sensitivity..."
</t>
    </r>
    <r>
      <rPr>
        <b/>
        <sz val="12"/>
        <color indexed="8"/>
        <rFont val="Calibri"/>
        <family val="2"/>
      </rPr>
      <t>Twello:</t>
    </r>
    <r>
      <rPr>
        <sz val="12"/>
        <rFont val="Calibri"/>
        <family val="2"/>
      </rPr>
      <t xml:space="preserve">  Referenced Plantation Management Plan Section 2.5.4.2 Management and monitoring of quarries/gravel pits: "Quarries and gravel pits are monitored for signs of erosion and any other problem as per the Risk Management System." Prior to site disturbing activities such as upgrading stream crossings, an Environmental Impact Assessment is conducted with the objective of preventing erosion through a variety of erosion control methods. Referenced Twello (Highlands Plantation) EIA No: 1911 crossing upgrade at L24.3 and H33.1 on the 01.09.2019.</t>
    </r>
  </si>
  <si>
    <r>
      <rPr>
        <b/>
        <sz val="12"/>
        <color indexed="8"/>
        <rFont val="Calibri"/>
        <family val="2"/>
      </rPr>
      <t>Shafton:</t>
    </r>
    <r>
      <rPr>
        <sz val="12"/>
        <color indexed="8"/>
        <rFont val="Calibri"/>
        <family val="2"/>
      </rPr>
      <t xml:space="preserve"> No soil erosion was noted during the drive around the Shafton plantation, roads were of good construction, drainage was adequate and river crossings well constructed. No siltation noted in any of the riparian zones or river crossings, grass was established and robust on all fire breaks and all open areas had vegetation evident with no erosion ditches noted or visible. The following compartments were visited:  C block, J Block, L block and G block. Sappi also has an extensive soil plan in place as explained in the PA (Stage one)</t>
    </r>
  </si>
  <si>
    <r>
      <t xml:space="preserve">Riverdale: </t>
    </r>
    <r>
      <rPr>
        <sz val="12"/>
        <color theme="1"/>
        <rFont val="Calibri"/>
        <family val="2"/>
        <scheme val="minor"/>
      </rPr>
      <t>No soil erosion was noted during the drive around the Riverdale plantation, roads were of good construction, drainage was adequate and river crossings well constructed. No siltation noted in any of the riparian zones or river crossings, grass was established and robust on all fire breaks and all open areas had vegetation evident with no erosion ditches noted or visible. The following compartments were visited:  C block, B Block, and A block. Sappi also has an extensive soil plan in place as explained in the PA (Stage one)</t>
    </r>
  </si>
  <si>
    <r>
      <t xml:space="preserve">Hlelo: </t>
    </r>
    <r>
      <rPr>
        <sz val="12"/>
        <color theme="1"/>
        <rFont val="Calibri"/>
        <family val="2"/>
        <scheme val="minor"/>
      </rPr>
      <t>No soil erosion was noted during the drive around the Hlelo plantation, roads were of good construction, drainage was adequate and river crossings well constructed. No siltation noted in any of the riparian zones or river crossings, grass was established and robust on all fire breaks and all open areas had vegetation evident with no erosion ditches noted or visible. The following compartments were visited:  A block, B Block, C block and F Block. Sappi also has an extensive soil plan in place as explained in the PA (Stage one)</t>
    </r>
  </si>
  <si>
    <r>
      <rPr>
        <b/>
        <sz val="12"/>
        <color theme="1"/>
        <rFont val="Calibri"/>
        <family val="2"/>
        <scheme val="minor"/>
      </rPr>
      <t>Rooihoogte</t>
    </r>
    <r>
      <rPr>
        <sz val="12"/>
        <color theme="1"/>
        <rFont val="Calibri"/>
        <family val="2"/>
        <scheme val="minor"/>
      </rPr>
      <t xml:space="preserve"> No soil erosion was noted during the drive around the Rooi Hoogte plantation, roads were of good construction, drainage was adequate and river crossings well constructed. No siltation noted in any of the riparian zones or river crossings, grass was established and robust on all fire breaks and all open areas had vegetation evident with no erosion ditches noted or visible. The following compartments were visited:  N block, R block and M block. Sappi also has an extensive soil plan in place as explained in the PA (Stage one)</t>
    </r>
  </si>
  <si>
    <r>
      <t xml:space="preserve">Montrose </t>
    </r>
    <r>
      <rPr>
        <sz val="12"/>
        <color theme="1"/>
        <rFont val="Calibri"/>
        <family val="2"/>
        <scheme val="minor"/>
      </rPr>
      <t>No soil erosion was noted during the drive around the Montrose and Highlands plantation, roads were of good construction, drainage was adequate and river crossings well constructed. No siltation noted in any of the riparian zones or river crossings, grass was established and robust on all fire breaks and all open areas had vegetation evident with no erosion ditches noted or visible. The following compartments were visited:  A block, B Block, C block, S block and Q block. Sappi also has an extensive soil plan in place as explained in the PA (Stage one)</t>
    </r>
  </si>
  <si>
    <r>
      <rPr>
        <b/>
        <sz val="11"/>
        <color theme="1"/>
        <rFont val="Calibri"/>
        <family val="2"/>
        <scheme val="minor"/>
      </rPr>
      <t>Sudwala:</t>
    </r>
    <r>
      <rPr>
        <sz val="11"/>
        <color theme="1"/>
        <rFont val="Calibri"/>
        <family val="2"/>
        <scheme val="minor"/>
      </rPr>
      <t xml:space="preserve"> Roads were inspected through the plantations on route to the harvesting, silviculture and open areas. No erosion were noted on the roads. Where harvesting, extraction and loading of timber is done, the roads does show signs of deterioration, however, maintenance plans are implemented to recover and maintain the roads to prevent soil erosion. Roads management plan for 2021/2022 were verified</t>
    </r>
  </si>
  <si>
    <r>
      <rPr>
        <b/>
        <sz val="11"/>
        <color theme="1"/>
        <rFont val="Calibri"/>
        <family val="2"/>
        <scheme val="minor"/>
      </rPr>
      <t>Graskop:</t>
    </r>
    <r>
      <rPr>
        <sz val="11"/>
        <color theme="1"/>
        <rFont val="Calibri"/>
        <family val="2"/>
        <scheme val="minor"/>
      </rPr>
      <t xml:space="preserve"> Roads were inspected through the plantations on route to the harvesting, silviculture and open areas. No erosion were noted on the roads. Where harvesting, extraction and loading of timber is done, the roads does show signs of deterioration, however, maintenance plans are implemented to recover and maintain the roads to prevent soil erosion. Roads management plan for 2021/2022 were verified</t>
    </r>
  </si>
  <si>
    <r>
      <rPr>
        <b/>
        <sz val="11"/>
        <color theme="1"/>
        <rFont val="Calibri"/>
        <family val="2"/>
        <scheme val="minor"/>
      </rPr>
      <t>Nkwazi:</t>
    </r>
    <r>
      <rPr>
        <sz val="11"/>
        <color theme="1"/>
        <rFont val="Calibri"/>
        <family val="2"/>
        <scheme val="minor"/>
      </rPr>
      <t xml:space="preserve"> Roads were inspected through the plantations on route to the harvesting, silviculture and open areas. No erosion were noted on the roads. Where harvesting, extraction and loading of timber is done, the roads does show signs of deterioration, however, maintenance plans are implemented to recover and maintain the roads to prevent soil erosion. Roads management plan for 2021/2022 were verified</t>
    </r>
  </si>
  <si>
    <r>
      <rPr>
        <b/>
        <sz val="11"/>
        <color theme="1"/>
        <rFont val="Calibri"/>
        <family val="2"/>
        <scheme val="minor"/>
      </rPr>
      <t>Both sites:</t>
    </r>
    <r>
      <rPr>
        <sz val="11"/>
        <color theme="1"/>
        <rFont val="Calibri"/>
        <family val="2"/>
        <scheme val="minor"/>
      </rPr>
      <t xml:space="preserve"> Roads were inspected through the plantations on route to the harvesting, silviculture and open areas. Erosion at C60 Umvoti North has just been fixed and rehabilitated, No other erosion were noted on any of the roads inspected. Where harvesting, extraction and loading of timber is done, the roads does show signs of deterioration, however, maintenance plans are implemented to recover and maintain the roads to prevent soil erosion. Roads management plan for 2023/2024 were verified</t>
    </r>
  </si>
  <si>
    <t>4.1.2</t>
  </si>
  <si>
    <t>Soil is protected through responsible residue management.
V
Inspection of post-harvest sites to verify compliance.
Corporates: Documented policy and procedures
Examine systems to categorize site sensitivity.
Group Schemes: Should include policies and procedures in group management
system. 
G
Plantation residues should be retained on site wherever possible. The choice of residue management practice should be guided by slope, soil sensitivity and fire risk. If residues are burnt, then it must be a cool burn. Burned areas are monitored and measures taken to prevent soil erosion or rehabilitate eroding areas. See 4.1.4.</t>
  </si>
  <si>
    <r>
      <t xml:space="preserve">All sites: </t>
    </r>
    <r>
      <rPr>
        <sz val="12"/>
        <rFont val="Calibri"/>
        <family val="2"/>
      </rPr>
      <t xml:space="preserve">Referenced Plantation Management Plan, section 2.6.3 Post-Harvest Inspection: .........." In particular that the slash has been left as specified, that where there may be site damage – there are plans to restore the site and to ensure that the likelihood of water pollution from erosion is minimized." </t>
    </r>
  </si>
  <si>
    <r>
      <rPr>
        <b/>
        <sz val="12"/>
        <color indexed="8"/>
        <rFont val="Calibri"/>
        <family val="2"/>
      </rPr>
      <t>Shafton:</t>
    </r>
    <r>
      <rPr>
        <sz val="12"/>
        <color indexed="8"/>
        <rFont val="Calibri"/>
        <family val="2"/>
      </rPr>
      <t xml:space="preserve">  Residual slash can be seen at all sights within the FMU, Pre and post harvest plans were reviewed, burn areas visited and checked for erosion and management interventions and as noted in 4.1.1 and 4.1.2 , no erosion evident on the Shafton planation </t>
    </r>
  </si>
  <si>
    <r>
      <t xml:space="preserve">Riverdale: </t>
    </r>
    <r>
      <rPr>
        <sz val="12"/>
        <color theme="1"/>
        <rFont val="Calibri"/>
        <family val="2"/>
        <scheme val="minor"/>
      </rPr>
      <t>Residual slash can be seen at all sights within the FMU, Pre and post harvest plans were reviewed, burn areas visited and checked for erosion and management interventions and as noted in 4.1.1 and 4.1.2 , no erosion evident on the Riverdale planation</t>
    </r>
  </si>
  <si>
    <r>
      <t xml:space="preserve">Hlelo: </t>
    </r>
    <r>
      <rPr>
        <sz val="12"/>
        <color theme="1"/>
        <rFont val="Calibri"/>
        <family val="2"/>
        <scheme val="minor"/>
      </rPr>
      <t>Residual slash can be seen at all sights within the FMU, Pre and post harvest plans were reviewed, burn areas visited and checked for erosion and management interventions and as noted in 4.1.1 and 4.1.2 , no erosion evident on the Hlelo planation</t>
    </r>
  </si>
  <si>
    <r>
      <t xml:space="preserve">Rooihoogte </t>
    </r>
    <r>
      <rPr>
        <sz val="12"/>
        <color theme="1"/>
        <rFont val="Calibri"/>
        <family val="2"/>
        <scheme val="minor"/>
      </rPr>
      <t>Residual slash can be seen at all sights within the FMU, Pre and post harvest plans were reviewed, burn areas visited and checked for erosion and management interventions and as noted in 4.1.1 and 4.1.2 , no erosion evident on the Rooi Hoogte planation</t>
    </r>
  </si>
  <si>
    <r>
      <t xml:space="preserve">Montrose </t>
    </r>
    <r>
      <rPr>
        <sz val="12"/>
        <color theme="1"/>
        <rFont val="Calibri"/>
        <family val="2"/>
        <scheme val="minor"/>
      </rPr>
      <t>Residual slash can be seen at all sights within the FMU, Pre and post harvest plans were reviewed, burn areas visited and checked for erosion and management interventions and as noted in 4.1.1 and 4.1.2 , no erosion evident on the Montrose, Highlands planation</t>
    </r>
  </si>
  <si>
    <r>
      <rPr>
        <b/>
        <sz val="11"/>
        <color theme="1"/>
        <rFont val="Calibri"/>
        <family val="2"/>
        <scheme val="minor"/>
      </rPr>
      <t>Al sites:</t>
    </r>
    <r>
      <rPr>
        <sz val="11"/>
        <color theme="1"/>
        <rFont val="Calibri"/>
        <family val="2"/>
        <scheme val="minor"/>
      </rPr>
      <t xml:space="preserve"> The company has a soil/site sensitivity risk rating, Doc: ES1doc030 which is used to determine the possible impact on the soil through the harvesting operations. Slash residue is visible at all the sites inspected. Operations are adapted to protect the soils as far as possible. No erosion were noted at the sites visited.</t>
    </r>
  </si>
  <si>
    <r>
      <rPr>
        <b/>
        <sz val="11"/>
        <color theme="1"/>
        <rFont val="Calibri"/>
        <family val="2"/>
        <scheme val="minor"/>
      </rPr>
      <t>Al sites:</t>
    </r>
    <r>
      <rPr>
        <sz val="11"/>
        <color theme="1"/>
        <rFont val="Calibri"/>
        <family val="2"/>
        <scheme val="minor"/>
      </rPr>
      <t xml:space="preserve"> Sappi Forests  has a soil/site sensitivity risk rating, Doc: ES1doc030 which is used to determine the possible impact on the soil through the harvesting operations. 
Slash residue is visible at all the sites inspected. Operations are adapted to protect the soils as far as possible. 
No erosion were noted at the sites visited.</t>
    </r>
  </si>
  <si>
    <t>Development, maintenance and use of infrastructure, as well as transport
activities, are managed to protect environmental values* and withstand the
impacts of flooding. 
V
Inspection of road network, including road works and newly constructed roads.
Best operating practice guidelines for the construction and maintenance of infrastructure.
G
These guidelines should include as a minimum the following aspects:
1. Minimising the road density, without compromising harvest and transport systems.
2. Low impact construction and maintenance techniques including the use of equipment and methods that minimise environmental impacts and the risk of sedimentation.
3. The construction and upgrade of crossings to ensure stream flow and the passage of aquatic organisms as well as preventing prevent bank scouring and impoundments. For legal requirements refer to Guidance in 4.2.3.
4. The setback distances specified for wetlands, water bodies and watercourses in 4.2.1 apply to roads and other infrastructural developments.
For legal requirements refer to Guidance in 4.2.3</t>
  </si>
  <si>
    <r>
      <t xml:space="preserve">Lothair: </t>
    </r>
    <r>
      <rPr>
        <sz val="12"/>
        <rFont val="Calibri"/>
        <family val="2"/>
      </rPr>
      <t>Referenced Plantation Management Plan, section 2.5.1.1: Road network density: A recent assessment by Hardy (2014) has indicated that there is a very high road network density on Lothair........ "An effort is being made to reduce the density by planting up unnecessary roads and increasing the amount of mowing of secondary roads, thus retaining a grass surface for water retention."  The construction and upgrade of crossings to ensure stream flow and the passage of aquatic organisms as well as preventing prevent bank scouring and impoundments requires an Environmental Impact Assessment prior to upgrading. Referenced Environmental Impact Assessment No. 199110 - Upgrade of wash away crossing, 20.08.2019</t>
    </r>
    <r>
      <rPr>
        <b/>
        <sz val="12"/>
        <color indexed="8"/>
        <rFont val="Calibri"/>
        <family val="2"/>
      </rPr>
      <t xml:space="preserve">
Twello:</t>
    </r>
    <r>
      <rPr>
        <sz val="12"/>
        <rFont val="Calibri"/>
        <family val="2"/>
      </rPr>
      <t xml:space="preserve"> Referenced Plantation Management Plan, section 2.5.1.1 "Road network density in Sappi plantations has been assessed and have been found to be very high (Stream crossings and Road densities in Sappi’s Mpumalanga plantations: a preliminary Review: Hardy 2014).........to reduce the number of roads to be managed where possible...at re-establishment...these roads will be identified and if feasible de-commissioned." The construction and upgrade of crossings to ensure stream flow and the passage of aquatic organisms as well as preventing prevent bank scouring and impoundments requires an Environmental Impact Assessment prior to upgrading. Referenced Environmental Impact Assessment no. 20016, Document Name: ER1doc002, V-2.2 15/05/2018 Taurus Crossings upgrade at C block between conservation unit Z97 and Z9
</t>
    </r>
    <r>
      <rPr>
        <b/>
        <sz val="12"/>
        <color indexed="8"/>
        <rFont val="Calibri"/>
        <family val="2"/>
      </rPr>
      <t xml:space="preserve">Environmental Department: </t>
    </r>
    <r>
      <rPr>
        <sz val="12"/>
        <rFont val="Calibri"/>
        <family val="2"/>
      </rPr>
      <t>To with stand the impacts of flooding, river crossing culvert sizes are taken into consideration. Referenced Document ER9doc041: Guidelines for Stream Crossing Design, Version: 2.0, Date: 12.03.2020 (P. Hardy) "The amount of rainfall reaching a catchment in a given time is an important factor when determining pipe size. The Talbot formula (Appendix 1) is used elsewhere to guide pipe size (Roads Handbook)"</t>
    </r>
    <r>
      <rPr>
        <b/>
        <sz val="12"/>
        <color indexed="8"/>
        <rFont val="Calibri"/>
        <family val="2"/>
      </rPr>
      <t xml:space="preserve"> </t>
    </r>
    <r>
      <rPr>
        <sz val="12"/>
        <rFont val="Calibri"/>
        <family val="2"/>
      </rPr>
      <t>Referenced Document ER9doc041: Guidelines for Stream Crossing Design, Version: 2.0, Date: 12.03.2020 (P. Hardy), section 7.6 Rainfall? (Catchment Size and Rainfall = size of pipes) = Talbot Formula, and section 7.7 Road usage – high use vs infrequent; type of vehicle traffic The number of vehicles using the crossing is important. If the road is a B or C class road, carrying frequent traffic, then the crossing must be built to withstand heavy vehicles and preventative measures for sediment control and potential erosion must be put in place.</t>
    </r>
  </si>
  <si>
    <r>
      <rPr>
        <b/>
        <sz val="12"/>
        <color indexed="8"/>
        <rFont val="Calibri"/>
        <family val="2"/>
      </rPr>
      <t>Shafton:</t>
    </r>
    <r>
      <rPr>
        <sz val="12"/>
        <color indexed="8"/>
        <rFont val="Calibri"/>
        <family val="2"/>
      </rPr>
      <t xml:space="preserve"> Road density is very high on Shafton and as per PA (stage 1) Hardy (2014) roads will were feasible be decommissioned. All river crossings have EIAs and all culverts are being re designed as CAPEX allows</t>
    </r>
  </si>
  <si>
    <r>
      <t xml:space="preserve">Riverdale: </t>
    </r>
    <r>
      <rPr>
        <sz val="12"/>
        <color theme="1"/>
        <rFont val="Calibri"/>
        <family val="2"/>
        <scheme val="minor"/>
      </rPr>
      <t>Road density is very high on Riverdale and as per PA (stage 1) Hardy (2014) roads will were feasible be decommissioned. All river crossings have EIAs and all culverts are being re designed as CAPEX allows</t>
    </r>
  </si>
  <si>
    <r>
      <t xml:space="preserve">Hlelo: </t>
    </r>
    <r>
      <rPr>
        <sz val="12"/>
        <color theme="1"/>
        <rFont val="Calibri"/>
        <family val="2"/>
        <scheme val="minor"/>
      </rPr>
      <t>Road density is very high on Hlelo and as per PA (stage 1) Hardy (2014) roads will were feasible be decommissioned. All river crossings have EIAs and all culverts are being re designed as CAPEX allows</t>
    </r>
  </si>
  <si>
    <r>
      <t xml:space="preserve">Rooihoogte: </t>
    </r>
    <r>
      <rPr>
        <sz val="12"/>
        <color theme="1"/>
        <rFont val="Calibri"/>
        <family val="2"/>
        <scheme val="minor"/>
      </rPr>
      <t>Road density is very high on Rooihoogte and as per PA (stage 1) Hardy (2014) roads will were feasible be decommissioned. All river crossings have EIAs and all culverts are being re designed as CAPEX allows</t>
    </r>
  </si>
  <si>
    <r>
      <t xml:space="preserve">Montrose: </t>
    </r>
    <r>
      <rPr>
        <sz val="12"/>
        <color theme="1"/>
        <rFont val="Calibri"/>
        <family val="2"/>
        <scheme val="minor"/>
      </rPr>
      <t>Road density is very high on Montrose and Highlands and as per PA (stage 1) Hardy (2014) roads will were feasible be decommissioned. All river crossings have EIAs and all culverts are being re designed as CAPEX allows</t>
    </r>
  </si>
  <si>
    <r>
      <rPr>
        <b/>
        <sz val="11"/>
        <color theme="1"/>
        <rFont val="Calibri"/>
        <family val="2"/>
        <scheme val="minor"/>
      </rPr>
      <t>Sudwala:</t>
    </r>
    <r>
      <rPr>
        <sz val="11"/>
        <color theme="1"/>
        <rFont val="Calibri"/>
        <family val="2"/>
        <scheme val="minor"/>
      </rPr>
      <t xml:space="preserve"> Roads were inspected on route to the harvesting compartment, silviculture compartment and the open area. No erosion were noted on these roads. Due to the landscape, the road density is high to enable access to all areas for timber transport and also for fire management. The roads management plan for 2021/2022 were verified</t>
    </r>
  </si>
  <si>
    <r>
      <rPr>
        <b/>
        <sz val="11"/>
        <color theme="1"/>
        <rFont val="Calibri"/>
        <family val="2"/>
        <scheme val="minor"/>
      </rPr>
      <t>Graskop:</t>
    </r>
    <r>
      <rPr>
        <sz val="11"/>
        <color theme="1"/>
        <rFont val="Calibri"/>
        <family val="2"/>
        <scheme val="minor"/>
      </rPr>
      <t xml:space="preserve"> Roads were inspected on route to the harvesting compartment, silviculture compartment and the open area. No erosion were noted on these roads. Due to the landscape, the road density is high to enable access to all areas for timber transport and also for fire management. The roads management plan for 2021/2022 were verified</t>
    </r>
  </si>
  <si>
    <r>
      <rPr>
        <b/>
        <sz val="11"/>
        <color theme="1"/>
        <rFont val="Calibri"/>
        <family val="2"/>
        <scheme val="minor"/>
      </rPr>
      <t>Nkwazi:</t>
    </r>
    <r>
      <rPr>
        <sz val="11"/>
        <color theme="1"/>
        <rFont val="Calibri"/>
        <family val="2"/>
        <scheme val="minor"/>
      </rPr>
      <t xml:space="preserve"> Roads were inspected on route to the harvesting compartment, silviculture compartment and the open area. No erosion were noted on these roads. Due to the landscape, the road density is high to enable access to all areas for timber transport and also for fire management. The roads management plan for 2021/2022 were verified</t>
    </r>
  </si>
  <si>
    <t>Lothair road maintenance plan BP2023 included 'fix stream crossing at M-Block Boundary of L&amp;M Block', with a note to start in July 2023 and a planned completion date of September 2023. No completion date had been recorded in the plan to confirm that work had been undertaken. No non-compliance noted as it was possible to evidence completion via scrutiny of invoices which confirmed that the work had been completed in September 2023; however as the road maintenance plan, which tracks progress, had not been updated</t>
  </si>
  <si>
    <t>Obs 2023.1</t>
  </si>
  <si>
    <r>
      <t xml:space="preserve">Sappi deviations report completed 8/12/23 and deviation signed off as complete 9/9/24 - Lothair road maintenance plan BP2023 Spreadsheet and action log updated with progress for work completed  - dated 9/9/24. Roads maintenance plans checked during S4 audit and seen to be kept up to date Obs 2023.1 closed.  </t>
    </r>
    <r>
      <rPr>
        <b/>
        <sz val="11"/>
        <color theme="1"/>
        <rFont val="Calibri"/>
        <family val="2"/>
        <scheme val="minor"/>
      </rPr>
      <t>All sites:</t>
    </r>
    <r>
      <rPr>
        <sz val="11"/>
        <color theme="1"/>
        <rFont val="Calibri"/>
        <family val="2"/>
        <scheme val="minor"/>
      </rPr>
      <t xml:space="preserve"> Roads were inspected  at both Ixopo and Umvoti North 
Routes to the harvesting compartment, silviculture compartment and the open areas on both sites inspected. No erosion were noted on these roads. Due to the landscape, the road density is high to enable access to all areas for timber transport and also for fire management. 
The roads management plan for 2023/2024 were verified</t>
    </r>
  </si>
  <si>
    <t>4.1.4</t>
  </si>
  <si>
    <t>Eroded areas are rehabilitated and interventions monitored and adapted to ensure effectiveness and steps are taken to prevent soil erosion.
V
Field inspections. Evidence of monitoring to see if measures taken are effective.
Monitoring techniques could include dated photographs.
Owner Manager: No documented monitoring required if it is clear that erosion is under control and manager carries out regular farm inspections.</t>
  </si>
  <si>
    <r>
      <t xml:space="preserve">Both Sites: </t>
    </r>
    <r>
      <rPr>
        <sz val="12"/>
        <rFont val="Calibri"/>
        <family val="2"/>
      </rPr>
      <t>Pre and Post harvesting checklists are used to monitor the potential effects that the harvesting activities may have on erosion. When harvesting and/or transport has been completed, the compartment will be finally checked for compliance with the handover document, and to ensure any findings or Deviation reports raised during the operation have been satisfactorily attended to and to restore the site and to ensure that the likelihood of water pollution from erosion is minimized.</t>
    </r>
    <r>
      <rPr>
        <b/>
        <sz val="12"/>
        <color indexed="8"/>
        <rFont val="Calibri"/>
        <family val="2"/>
      </rPr>
      <t xml:space="preserve">  
Lothair: </t>
    </r>
    <r>
      <rPr>
        <sz val="12"/>
        <rFont val="Calibri"/>
        <family val="2"/>
      </rPr>
      <t>Referenced Plantation Management Plan section 2.2.2.2 Sensitive Soils….........To monitor erosion Lothair makes use of an erosion register that are being kept updated where erosion is occurring on the plantation ........... Referenced Plantation Management Plan, section  2.1.7.1 Plantation Inspection Reports: "Forest guards are employed to assist with security and identify problems, which could affect access (in the case of blocked roads), and general issues such as erosion." Potential erosion from stream crossings is monitored. Referenced Plantation Management Plan 2.5.3 Road Monitoring and Maintenance, section 2.5.3.3 Stream crossings - "Stream crossings are listed in the stream crossings register.....Part of the foresters’ tasks is to monitor and record problems with stream crossings. If a problem is noted in the roads book it is rectified."</t>
    </r>
    <r>
      <rPr>
        <b/>
        <sz val="12"/>
        <color indexed="8"/>
        <rFont val="Calibri"/>
        <family val="2"/>
      </rPr>
      <t xml:space="preserve">
Twello: </t>
    </r>
    <r>
      <rPr>
        <sz val="12"/>
        <rFont val="Calibri"/>
        <family val="2"/>
      </rPr>
      <t xml:space="preserve">Referenced document 2.7 Management of Natural Areas, pg. 6 section 2.7.6.1 Environmental Protection: Forest guards employed by iMvula assist with security and identify problems which could affect access (in the case of blocked roads) and general issues such as erosion </t>
    </r>
  </si>
  <si>
    <r>
      <rPr>
        <b/>
        <sz val="12"/>
        <color indexed="8"/>
        <rFont val="Calibri"/>
        <family val="2"/>
      </rPr>
      <t>Shafton:</t>
    </r>
    <r>
      <rPr>
        <sz val="12"/>
        <color indexed="8"/>
        <rFont val="Calibri"/>
        <family val="2"/>
      </rPr>
      <t xml:space="preserve"> No soil erosion was noted during the drive around the Shafton plantation, roads were of good construction, drainage was adequate and river crossings well constructed. No siltation noted in any of the riparian zones or river crossings, grass was established and robust on all fire breaks and all open areas had vegetation evident with no erosion ditches noted or visible. The following compartments were visited:  C block, J Block, L block and G block. Sappi also has an extensive soil plan in place. Stream and roads network handbook register was verified and there was evidence of areas noted and rectified</t>
    </r>
  </si>
  <si>
    <r>
      <t xml:space="preserve">Riverdale: </t>
    </r>
    <r>
      <rPr>
        <sz val="12"/>
        <color theme="1"/>
        <rFont val="Calibri"/>
        <family val="2"/>
        <scheme val="minor"/>
      </rPr>
      <t>No soil erosion was noted during the drive around the Riverdale plantation, roads were of good construction, drainage was adequate and river crossings well constructed. No siltation noted in any of the riparian zones or river crossings, grass was established and robust on all fire breaks and all open areas had vegetation evident with no erosion ditches noted or visible. The following compartments were visited:  C block, B Block, and A block. Sappi also has an extensive soil plan in place. Stream and roads network handbook register was verified and there was evidence of areas noted and rectified.  Stream and roads network handbook register was verified and there was evidence of areas noted and rectified</t>
    </r>
  </si>
  <si>
    <r>
      <t xml:space="preserve">Hlelo: </t>
    </r>
    <r>
      <rPr>
        <sz val="12"/>
        <color theme="1"/>
        <rFont val="Calibri"/>
        <family val="2"/>
        <scheme val="minor"/>
      </rPr>
      <t>No soil erosion was noted during the drive around the Hlelo plantation, roads were of good construction, drainage was adequate and river crossings well constructed. No siltation noted in any of the riparian zones or river crossings, grass was established and robust on all fire breaks and all open areas had vegetation evident with no erosion ditches noted or visible. The following compartments were visited:  A block, B Block, C block and F Block. Sappi also has an extensive soil plan in place. Stream and roads network handbook register was verified and there was evidence of areas noted and rectified</t>
    </r>
  </si>
  <si>
    <r>
      <rPr>
        <b/>
        <sz val="12"/>
        <color theme="1"/>
        <rFont val="Calibri"/>
        <family val="2"/>
        <scheme val="minor"/>
      </rPr>
      <t>Rooihoogte</t>
    </r>
    <r>
      <rPr>
        <sz val="12"/>
        <color theme="1"/>
        <rFont val="Calibri"/>
        <family val="2"/>
        <scheme val="minor"/>
      </rPr>
      <t xml:space="preserve"> No soil erosion was noted during the drive around the Rooihoogte plantation, roads were of good construction, drainage was adequate and river crossings well constructed. No siltation noted in any of the riparian zones or river crossings, grass was established and robust on all fire breaks and all open areas had vegetation evident with no erosion ditches noted or visible. The following compartments were visited:  N block, R block and M block. Sappi also has an extensive soil plan in place. Stream and roads network handbook register was verified and there was evidence of areas noted and rectified</t>
    </r>
  </si>
  <si>
    <r>
      <t xml:space="preserve">Montrose </t>
    </r>
    <r>
      <rPr>
        <sz val="12"/>
        <color theme="1"/>
        <rFont val="Calibri"/>
        <family val="2"/>
        <scheme val="minor"/>
      </rPr>
      <t>No soil erosion was noted during the drive around the Montrose and Highlands plantation, roads were of good construction, drainage was adequate and river crossings well constructed. No siltation noted in any of the riparian zones or river crossings, grass was established and robust on all fire breaks and all open areas had vegetation evident with no erosion ditches noted or visible. The following compartments were visited:  A block, B Block, C block, S block and Q block. Sappi also has an extensive soil plan in place. Stream and roads network handbook register was verified and there was evidence of areas noted and rectified</t>
    </r>
  </si>
  <si>
    <r>
      <rPr>
        <b/>
        <sz val="11"/>
        <color theme="1"/>
        <rFont val="Calibri"/>
        <family val="2"/>
        <scheme val="minor"/>
      </rPr>
      <t>All sites:</t>
    </r>
    <r>
      <rPr>
        <sz val="11"/>
        <color theme="1"/>
        <rFont val="Calibri"/>
        <family val="2"/>
        <scheme val="minor"/>
      </rPr>
      <t xml:space="preserve"> Sappi has an extensive roads management plan. Verified plan for 2021/2022. Roads with issues are identified and included in the management plan and also prioritised according to risk. The roads travelled during the plantation visit, did not show any signs of erosion and the drainage systems on the roads seemed to work well and are well constructed.</t>
    </r>
  </si>
  <si>
    <r>
      <rPr>
        <b/>
        <sz val="11"/>
        <color theme="1"/>
        <rFont val="Calibri"/>
        <family val="2"/>
        <scheme val="minor"/>
      </rPr>
      <t xml:space="preserve"> All sites:</t>
    </r>
    <r>
      <rPr>
        <sz val="11"/>
        <color theme="1"/>
        <rFont val="Calibri"/>
        <family val="2"/>
        <scheme val="minor"/>
      </rPr>
      <t xml:space="preserve"> Sappi has an extensive roads management plan. Verified plan for 2023/2024. 
Roads with issues are identified and included in the management plan and also prioritised according to risk. 
The roads travelled during the plantation visit, did not show any signs of erosion and the drainage systems on the roads seemed to work well and are well constructed.
VIsited C60 Umvoti North where a current main access road was being repaired after some flood damage</t>
    </r>
  </si>
  <si>
    <t>Prevention of negative impacts to water resources</t>
  </si>
  <si>
    <t>4.2.1</t>
  </si>
  <si>
    <t>Wetlands and riparian areas are identified, delineated and protected from forestry impacts by adequate buffers of appropriate vegetation guided by the best available information.*
V
Field inspections of wetlands * and riparian areas*.
There is a wetland and riparian area delineation plan (using the DWS delineation
guidelines) in place that ensures that at re-establishment delineation has been done.
Corporates: Maps showing wetlands. Documents or maps showing the wetlands and riparian areas and how wetland systems are prioritised for clearing and management. Prioritisation includes catchment or regional considerations. E.g. Use of National or Provincial wetland, NFEPA, DWS stressed catchment or Important Water Source Area datasets.
Owner Managers can describe the reasons for prioritisation. Prioritisation at this scale would for be focused on local conditions but may include broader catchment or regional scale considerations should the farm fall within identified NFEPA, DWS stressed catchment or Important Water Source Area datasets.
Group Schemes: Rationale for prioritization can be outlined in the group management system</t>
  </si>
  <si>
    <t>G
Best available information* is as follows:
Maps of the NFEPA found at: http://bgis.sanbi.org/nfepa/project.asp
A practical field procedure for identification and delineation of wetlands and riparian areas. This is available from www.dws.gov.za
A synopsis is presented in the Environmental Guidelines for Commercial Forestry
Plantations in South Africa.
The DWS guidelines state that for forestry the minimum buffer between the outer edge of the temporary zone of a wetland or the outer boundary of a riparian zone* and the land use would normally be 20 meters, unless specified to the contrary in a permit or water use license
Where the buffer zone is less there must be clear justification.
**Note that riparian habitats and riparian zones are synonymous</t>
  </si>
  <si>
    <r>
      <t xml:space="preserve">Lothair: </t>
    </r>
    <r>
      <rPr>
        <sz val="12"/>
        <rFont val="Calibri"/>
        <family val="2"/>
      </rPr>
      <t xml:space="preserve">Referenced Plantation Management Plan, section 2.2.3.2 Re-afforestation "At present, the draft Wetland delineation guidelines produced by the Land-use and Wetland/riparian habitat Working Group are being used as a reference guide to determine planting boundaries"  The setback distances specified for wetlands, water bodies and watercourses also apply to roads and other infrastructural developments. Referenced Plantation Management Plan, section 2.5.2 Road Construction - "Construction of new roads is limited to new trace lines where a compartment boundary has moved in the delineation process."  Section 2.6.3 Post-Harvest Inspection: "A pre-harvest checklist is used to ensure that all relevant limitations and site requirements are recorded and utilised in the detailed planning process for each compartment. The checklist, which among other things must show:.........Special Management zones (which includes wetland buffer zones), Felling direction, Transport direction, and no-stacking zones. Section 2.6.2.2 Safeguards to protect water resources: "In order to minimise damage to the environment Environmental Guidelines are used. These guidelines define acceptable practices in order to minimise damage to the Environment.
</t>
    </r>
    <r>
      <rPr>
        <b/>
        <sz val="12"/>
        <color indexed="8"/>
        <rFont val="Calibri"/>
        <family val="2"/>
      </rPr>
      <t>Twello:</t>
    </r>
    <r>
      <rPr>
        <sz val="12"/>
        <rFont val="Calibri"/>
        <family val="2"/>
      </rPr>
      <t xml:space="preserve"> Referenced Plantation Management Plan, section 2.6.1.1	 Pre- harvest Inspection: " A compartment is handed over to the harvesting contractor by way of a handover document. In the handover document issues such as Special Management Zones (which include wetland buffers).....and special considerations are documented.........Special issues such as felling directions,.........considerations for actions to be taken around rivers and streams will be documented." Section 2.6.3 Post-Harvest Inspection: " The following aspects in particular will be checked:- Slash management will be checked to ensure...........no slash is left in streams." Section 2.2.2.1 Un-planted management units and mapping: "Separate maps can be printed off the GIS for the management of special areas like...........wetlands.... Specific numbers (CU numbers) are allocated to all unplanted areas to facilitate effective management and record keeping of activities in these areas."</t>
    </r>
    <r>
      <rPr>
        <b/>
        <sz val="12"/>
        <color indexed="8"/>
        <rFont val="Calibri"/>
        <family val="2"/>
      </rPr>
      <t xml:space="preserve">
</t>
    </r>
  </si>
  <si>
    <r>
      <rPr>
        <b/>
        <sz val="12"/>
        <color indexed="8"/>
        <rFont val="Calibri"/>
        <family val="2"/>
      </rPr>
      <t>Shafton:</t>
    </r>
    <r>
      <rPr>
        <sz val="12"/>
        <color indexed="8"/>
        <rFont val="Calibri"/>
        <family val="2"/>
      </rPr>
      <t xml:space="preserve">  The Kusani wetland, 210 ha of prime wetland was visited and a delineation program could clearly be seen. Dr Everard explained with great pride that there had been three distinct delineation processes followed here over the last 40 years and this was clearly evident. WWF had also done a full amphibian, bird and reptile research project in this wetland in 2019. Verified </t>
    </r>
  </si>
  <si>
    <r>
      <t xml:space="preserve">Riverdale: </t>
    </r>
    <r>
      <rPr>
        <sz val="12"/>
        <color theme="1"/>
        <rFont val="Calibri"/>
        <family val="2"/>
        <scheme val="minor"/>
      </rPr>
      <t xml:space="preserve">C13.1 at Riverdale was visited , 21 ha of wetland, delineation could clearly be seen and Mr Payne (FM) explained the delineation process in detail </t>
    </r>
  </si>
  <si>
    <r>
      <t xml:space="preserve">Hlelo: </t>
    </r>
    <r>
      <rPr>
        <sz val="12"/>
        <color theme="1"/>
        <rFont val="Calibri"/>
        <family val="2"/>
        <scheme val="minor"/>
      </rPr>
      <t>Mr Bosch (Hlelo FM) showed us conservation zones A3.2 and A3.1, both wetlands, and explained the delineation process as well as the most recent studies conducted by Mr Hardy of WWE</t>
    </r>
    <r>
      <rPr>
        <b/>
        <sz val="12"/>
        <color theme="1"/>
        <rFont val="Calibri"/>
        <family val="2"/>
        <scheme val="minor"/>
      </rPr>
      <t xml:space="preserve">. </t>
    </r>
    <r>
      <rPr>
        <sz val="12"/>
        <color theme="1"/>
        <rFont val="Calibri"/>
        <family val="2"/>
        <scheme val="minor"/>
      </rPr>
      <t>This document was verified</t>
    </r>
  </si>
  <si>
    <r>
      <t xml:space="preserve">Rooihoogte: </t>
    </r>
    <r>
      <rPr>
        <sz val="12"/>
        <color theme="1"/>
        <rFont val="Calibri"/>
        <family val="2"/>
        <scheme val="minor"/>
      </rPr>
      <t>N44 and R25 were visited, both prime wetlands in good condition, delineation could clearly be seen and a full wetland delineation study was conducted in 2016. This was verified</t>
    </r>
  </si>
  <si>
    <r>
      <t xml:space="preserve">Montrose: </t>
    </r>
    <r>
      <rPr>
        <sz val="12"/>
        <color theme="1"/>
        <rFont val="Calibri"/>
        <family val="2"/>
        <scheme val="minor"/>
      </rPr>
      <t>Mrs Peta Hardy showed us A46A as well as Mount Morgan wetlands , both showing clear signs of recent delineation. A full delineation study was conducted here in 2017 and this document was verified</t>
    </r>
  </si>
  <si>
    <r>
      <rPr>
        <b/>
        <sz val="11"/>
        <color theme="1"/>
        <rFont val="Calibri"/>
        <family val="2"/>
        <scheme val="minor"/>
      </rPr>
      <t>Sudwala:</t>
    </r>
    <r>
      <rPr>
        <sz val="11"/>
        <color theme="1"/>
        <rFont val="Calibri"/>
        <family val="2"/>
        <scheme val="minor"/>
      </rPr>
      <t xml:space="preserve"> Open areas were visited AB7. Wetlands are clearly demarcated and mapped. All operations have inspection sheets to ensure that wetlands are identified before operations commence such as re-planting to ensure that the wetlands are not impacted. Where needed, delineation is done to remove plantations from riparian and wetland zones. Verified EIA document EIAdoc001 for compartment A19b. Area delineated from wetland</t>
    </r>
  </si>
  <si>
    <r>
      <rPr>
        <b/>
        <sz val="11"/>
        <color theme="1"/>
        <rFont val="Calibri"/>
        <family val="2"/>
        <scheme val="minor"/>
      </rPr>
      <t>Graskop:</t>
    </r>
    <r>
      <rPr>
        <sz val="11"/>
        <color theme="1"/>
        <rFont val="Calibri"/>
        <family val="2"/>
        <scheme val="minor"/>
      </rPr>
      <t xml:space="preserve"> Open areas were visited A35.2. Wetlands are clearly demarcated and mapped. All operations have inspection sheets to ensure that wetlands are identified before operations commence such as re-planting to ensure that the wetlands are not impacted. Where needed, delineation is done to remove plantations from riparian and wetland zones. </t>
    </r>
  </si>
  <si>
    <r>
      <rPr>
        <b/>
        <sz val="11"/>
        <color theme="1"/>
        <rFont val="Calibri"/>
        <family val="2"/>
        <scheme val="minor"/>
      </rPr>
      <t>Nkwazi:</t>
    </r>
    <r>
      <rPr>
        <sz val="11"/>
        <color theme="1"/>
        <rFont val="Calibri"/>
        <family val="2"/>
        <scheme val="minor"/>
      </rPr>
      <t xml:space="preserve"> Open areas were visited C56.1. Wetlands are clearly demarcated and mapped. All operations have inspection sheets to ensure that wetlands are identified before operations commence such as re-planting to ensure that the wetlands are not impacted. Where needed, delineation is done to remove plantations from riparian and wetland zones. </t>
    </r>
  </si>
  <si>
    <r>
      <rPr>
        <b/>
        <sz val="11"/>
        <color theme="1"/>
        <rFont val="Calibri"/>
        <family val="2"/>
        <scheme val="minor"/>
      </rPr>
      <t>All sites</t>
    </r>
    <r>
      <rPr>
        <sz val="11"/>
        <color theme="1"/>
        <rFont val="Calibri"/>
        <family val="2"/>
        <scheme val="minor"/>
      </rPr>
      <t xml:space="preserve">: Open areas were visited at Umvoti North C3,1 and H22 at Ixopo. 
Wetlands and open areas are clearly demarcated and mapped. 
All operations have inspection sheets to ensure that wetlands are identified before operations commence such as re-planting to ensure that the wetlands are not impacted. Where needed, delineation is done to remove plantations from riparian and wetland zones. </t>
    </r>
  </si>
  <si>
    <t>4.2.2</t>
  </si>
  <si>
    <t>Wetlands*, riparian habitats* and their buffers are managed for maintenance or
enhancement of ecosystem health and connectivity.
V
Field inspections of wetlands* and riparian habitats*.
Evidence of restoration activities and effectiveness thereof.
Corporates: Examination of management plans and progress against plans.
G
Best available information includes the following:
FSA Environmental Guidelines
WET-Rehab Methods national guidelines and methods for wetland rehabilitation (See www.wrc.org.za)
This includes blocking of artificial or unwanted drains in wetlands, stabilizing head-cut and river bank erosion and the restoration of wetland, riparian zone and buffer vegetation. The impact of dams and river crossings on connectivity must be considered.</t>
  </si>
  <si>
    <r>
      <t xml:space="preserve">Lothair: </t>
    </r>
    <r>
      <rPr>
        <sz val="12"/>
        <rFont val="Calibri"/>
        <family val="2"/>
      </rPr>
      <t xml:space="preserve">Referenced Plantation Management Plan, section 2.7.3.2 Integrated Weeding Plan: Areas that have been taken out of production and incorporated in a larger conservation area require follow-up weeding of a greater intensity than areas, which have not been greatly disturbed. These areas are scheduled separately for weed clearing operations. Since the time when each open area received its unique number, good record keeping takes place." Referenced Plantation Management Plan, section 2.7.3.4 Managing buffer zones: "In most instances, river buffer zones, which were previously planted, are cleared of alien plants and then once a grass layer has been established, are included in the conservation-burning program according to the RMS......Follow-up weed control is carried out during the establishment phase of the adjoining planted compartment." </t>
    </r>
    <r>
      <rPr>
        <b/>
        <sz val="12"/>
        <color indexed="8"/>
        <rFont val="Calibri"/>
        <family val="2"/>
      </rPr>
      <t xml:space="preserve">
Twello: </t>
    </r>
    <r>
      <rPr>
        <sz val="12"/>
        <rFont val="Calibri"/>
        <family val="2"/>
      </rPr>
      <t>Referenced Plantation Management Plan: 2.7.3.2 Control of Alien invasive plants in un-planted areas:...........Weeding of Excised Areas: Areas that have been taken out of production and incorporated in a larger conservation area require follow-up weeding of a greater intensity than areas which have not been greatly disturbed. These areas are scheduled along with the commercial compartments and in the rare cases where non conformances were taken out during mid rotation (to meet 2010 deadline) they were scheduled separately</t>
    </r>
  </si>
  <si>
    <r>
      <t xml:space="preserve">Hlelo: </t>
    </r>
    <r>
      <rPr>
        <sz val="12"/>
        <color theme="1"/>
        <rFont val="Calibri"/>
        <family val="2"/>
        <scheme val="minor"/>
      </rPr>
      <t>Mr Bosch (Hlelo FM) showed us conservation zones A3.2 and A3.1, both wetlands, and explained the delineation process as well as the most recent studies conducted by Mr Hardy of WWE</t>
    </r>
    <r>
      <rPr>
        <b/>
        <sz val="12"/>
        <color theme="1"/>
        <rFont val="Calibri"/>
        <family val="2"/>
        <scheme val="minor"/>
      </rPr>
      <t>. This document was verified</t>
    </r>
  </si>
  <si>
    <t>4.2.3</t>
  </si>
  <si>
    <t xml:space="preserve">Safeguards to protect wetlands and riparian habitats* from the impacts of forestry
activities are implemented
V
Forestry activities that impact on freshwater ecosystems have been included under the relevant criteria in this standard These are, use of fertilizers (6.2.8), use of chemicals (6.2.3), uncontrolled fires (6.3), soil erosion and sedimentation related to the road network (4.1.3), hydrocarbon spillage (6.2.3), harvesting and extraction (4.1.1), management of plantation residues (4.1.2), waste disposal (6.2.2), soil erosion and sedimentation as a result of cultivation and the use of machinery. (4.1.1)
G
Legal Requirements
Section 21 of the National Water Act (Act 36 of 1998) protects Watercourses and
Wetlands by requiring a water use license for a number of activities the following of which are directly related to forestry: taking water from a water resource, storing water impeding or diverting the flow of water in a watercourse, disposing of waste in a manner which may detrimentally impact on a water course, altering the bed, banks, course or characteristics of a watercourse. </t>
  </si>
  <si>
    <r>
      <t xml:space="preserve">Lothair: </t>
    </r>
    <r>
      <rPr>
        <sz val="12"/>
        <rFont val="Calibri"/>
        <family val="2"/>
      </rPr>
      <t>Referenced Water Use Registration Certificate for Riverbend Plantation, certificate no. 21034408 for the following as legislated by the National Water Act (Act 36 of 1998) for water catchment: Usutu-Mhlatuze - sections 21(i) storing water, 21(d) engaging in a stream flow activity. The setback distances specified for wetlands, water bodies and watercourses also apply to roads and other infrastructural developments. Referenced Plantation Management Plan, section 2.5.2 Road Construction - "Construction of new roads is limited to new trace lines where a compartment boundary has moved in the delineation process."  Section 2.6.3 Post-Harvest Inspection: "A pre-harvest checklist is used to ensure that all relevant limitations and site requirements are recorded and utilised in the detailed planning process for each compartment. The checklist, which among other things must show:.........Special Management zones (which includes wetland buffer zones), Felling direction, Transport direction, and no-stacking zones. Section 2.6.2.2 Safeguards to protect water resources: "In order to minimise damage to the environment Environmental Guidelines are used. These guidelines define acceptable practices in order to minimise damage to the Environment</t>
    </r>
    <r>
      <rPr>
        <b/>
        <sz val="12"/>
        <color indexed="8"/>
        <rFont val="Calibri"/>
        <family val="2"/>
      </rPr>
      <t xml:space="preserve">
Twello: </t>
    </r>
    <r>
      <rPr>
        <sz val="12"/>
        <rFont val="Calibri"/>
        <family val="2"/>
      </rPr>
      <t>Referenced Water Use Registration Certificate for Montrose Plantation, certificate no. 24069767 for the following activities as legislated by the National Water Act (Act 36 of 1998) for water catchment: Inkomati - sections - 21(a) taking water from a water resource, 21(b) Storing water, 21(c) Impeding / diverting flow of water in a water course, 21(d) engaging in a stream flow activity, 21(g) Disposing of waste in a manner which may detrimentally impact on a water course, 21(i) altering the bed, banks, course or characteristics of a water course. Referenced Plantation Management Plan, section 2.6.1.1	 Pre- harvest Inspection: " A compartment is handed over to the harvesting contractor by way of a handover document. In the handover document issues such as Special Management Zones (which include wetland buffers).....and special considerations are documented.........Special issues such as felling directions,.........considerations for actions to be taken around rivers and streams will be documented." Section 2.6.3 Post-Harvest Inspection: " The following aspects in particular will be checked:- Slash management will be checked to ensure...........no slash is left in streams."</t>
    </r>
    <r>
      <rPr>
        <b/>
        <sz val="12"/>
        <color indexed="8"/>
        <rFont val="Calibri"/>
        <family val="2"/>
      </rPr>
      <t xml:space="preserve">
</t>
    </r>
  </si>
  <si>
    <r>
      <rPr>
        <b/>
        <sz val="12"/>
        <color indexed="8"/>
        <rFont val="Calibri"/>
        <family val="2"/>
      </rPr>
      <t>Shafton:</t>
    </r>
    <r>
      <rPr>
        <sz val="12"/>
        <color indexed="8"/>
        <rFont val="Calibri"/>
        <family val="2"/>
      </rPr>
      <t xml:space="preserve">  As above with the following water use licence: certificate no. T9361/1959 Woodlands 0876 FT 18</t>
    </r>
  </si>
  <si>
    <r>
      <t xml:space="preserve">Riverdale: </t>
    </r>
    <r>
      <rPr>
        <sz val="12"/>
        <color theme="1"/>
        <rFont val="Calibri"/>
        <family val="2"/>
        <scheme val="minor"/>
      </rPr>
      <t>As above with the following water use licence: certificate no. T9860/1997 Cleveland 0876 FT 01</t>
    </r>
  </si>
  <si>
    <r>
      <t xml:space="preserve">Hlelo: </t>
    </r>
    <r>
      <rPr>
        <sz val="12"/>
        <color theme="1"/>
        <rFont val="Calibri"/>
        <family val="2"/>
        <scheme val="minor"/>
      </rPr>
      <t>As above with the following water use licence: certificate no. T58466/1999 Witkop 0507 FT 09</t>
    </r>
  </si>
  <si>
    <r>
      <t xml:space="preserve">Rooihoogte: </t>
    </r>
    <r>
      <rPr>
        <sz val="12"/>
        <color theme="1"/>
        <rFont val="Calibri"/>
        <family val="2"/>
        <scheme val="minor"/>
      </rPr>
      <t>As above with the following water use licence: certificate no. T82914/1997  Willemsoord FT 00</t>
    </r>
  </si>
  <si>
    <r>
      <t xml:space="preserve">Montrose: </t>
    </r>
    <r>
      <rPr>
        <sz val="12"/>
        <color theme="1"/>
        <rFont val="Calibri"/>
        <family val="2"/>
        <scheme val="minor"/>
      </rPr>
      <t>As above with the following water use licence: certificate no. T36259/1999 Ameide FT 00</t>
    </r>
  </si>
  <si>
    <r>
      <rPr>
        <b/>
        <sz val="11"/>
        <color theme="1"/>
        <rFont val="Calibri"/>
        <family val="2"/>
        <scheme val="minor"/>
      </rPr>
      <t>Sudwala:</t>
    </r>
    <r>
      <rPr>
        <sz val="11"/>
        <color theme="1"/>
        <rFont val="Calibri"/>
        <family val="2"/>
        <scheme val="minor"/>
      </rPr>
      <t xml:space="preserve"> Verified the following water use license </t>
    </r>
    <r>
      <rPr>
        <b/>
        <sz val="11"/>
        <color theme="1"/>
        <rFont val="Calibri"/>
        <family val="2"/>
        <scheme val="minor"/>
      </rPr>
      <t>REF 551JT/5-27/2/1/X23A/021</t>
    </r>
    <r>
      <rPr>
        <sz val="11"/>
        <color theme="1"/>
        <rFont val="Calibri"/>
        <family val="2"/>
        <scheme val="minor"/>
      </rPr>
      <t xml:space="preserve"> that address the following as legislated by the National Water Act (Act 36 of 1998) for water catchment: Usutu-Mhlatuze - sections 21(i) storing water, 21(d) engaging in a stream flow activity. The setback distances specified for wetlands, water bodies and watercourses also apply to roads and other infrastructural developments. Referenced Plantation Management Plan, section 2.5.2 Road Construction - "Construction of new roads is limited to new trace lines where a compartment boundary has moved in the delineation process."  Section 2.6.3 Post-Harvest Inspection: "A pre-harvest checklist is used to ensure that all relevant limitations and site requirements are recorded and utilised in the detailed planning process for each compartment. The checklist, which among other things must show: Special Management zones (which includes wetland buffer zones), Felling direction, Transport direction, and no-stacking zones. Section 2.6.2.2 Safeguards to protect water resources: "In order to minimise damage to the environment Environmental Guidelines are used. These guidelines define acceptable practices in order to minimise damage to the Environment</t>
    </r>
  </si>
  <si>
    <r>
      <rPr>
        <b/>
        <sz val="11"/>
        <color theme="1"/>
        <rFont val="Calibri"/>
        <family val="2"/>
        <scheme val="minor"/>
      </rPr>
      <t>Graskop:</t>
    </r>
    <r>
      <rPr>
        <sz val="11"/>
        <color theme="1"/>
        <rFont val="Calibri"/>
        <family val="2"/>
        <scheme val="minor"/>
      </rPr>
      <t xml:space="preserve"> Verified the following water use license </t>
    </r>
    <r>
      <rPr>
        <b/>
        <sz val="11"/>
        <color theme="1"/>
        <rFont val="Calibri"/>
        <family val="2"/>
        <scheme val="minor"/>
      </rPr>
      <t>REF 257JT/1-27/2/1/X22A/012</t>
    </r>
    <r>
      <rPr>
        <sz val="11"/>
        <color theme="1"/>
        <rFont val="Calibri"/>
        <family val="2"/>
        <scheme val="minor"/>
      </rPr>
      <t xml:space="preserve"> that address the following as legislated by the National Water Act (Act 36 of 1998) for water catchment: Usutu-Mhlatuze - sections 21(i) storing water, 21(d) engaging in a stream flow activity. The setback distances specified for wetlands, water bodies and watercourses also apply to roads and other infrastructural developments. Referenced Plantation Management Plan, section 2.5.2 Road Construction - "Construction of new roads is limited to new trace lines where a compartment boundary has moved in the delineation process."  Section 2.6.3 Post-Harvest Inspection: "A pre-harvest checklist is used to ensure that all relevant limitations and site requirements are recorded and utilised in the detailed planning process for each compartment. The checklist, which among other things must show: Special Management zones (which includes wetland buffer zones), Felling direction, Transport direction, and no-stacking zones. Section 2.6.2.2 Safeguards to protect water resources: "In order to minimise damage to the environment Environmental Guidelines are used. These guidelines define acceptable practices in order to minimise damage to the Environment</t>
    </r>
  </si>
  <si>
    <r>
      <rPr>
        <b/>
        <sz val="11"/>
        <color theme="1"/>
        <rFont val="Calibri"/>
        <family val="2"/>
        <scheme val="minor"/>
      </rPr>
      <t>Nkwazi:</t>
    </r>
    <r>
      <rPr>
        <sz val="11"/>
        <color theme="1"/>
        <rFont val="Calibri"/>
        <family val="2"/>
        <scheme val="minor"/>
      </rPr>
      <t xml:space="preserve"> Verified the following water use license </t>
    </r>
    <r>
      <rPr>
        <b/>
        <sz val="11"/>
        <color theme="1"/>
        <rFont val="Calibri"/>
        <family val="2"/>
        <scheme val="minor"/>
      </rPr>
      <t>REF 573KT/1-27/2/1/X31C/002</t>
    </r>
    <r>
      <rPr>
        <sz val="11"/>
        <color theme="1"/>
        <rFont val="Calibri"/>
        <family val="2"/>
        <scheme val="minor"/>
      </rPr>
      <t xml:space="preserve"> that address the following as legislated by the National Water Act (Act 36 of 1998) for water catchment: Usutu-Mhlatuze - sections 21(i) storing water, 21(d) engaging in a stream flow activity. The setback distances specified for wetlands, water bodies and watercourses also apply to roads and other infrastructural developments. Referenced Plantation Management Plan, section 2.5.2 Road Construction - "Construction of new roads is limited to new trace lines where a compartment boundary has moved in the delineation process."  Section 2.6.3 Post-Harvest Inspection: "A pre-harvest checklist is used to ensure that all relevant limitations and site requirements are recorded and utilised in the detailed planning process for each compartment. The checklist, which among other things must show: Special Management zones (which includes wetland buffer zones), Felling direction, Transport direction, and no-stacking zones. Section 2.6.2.2 Safeguards to protect water resources: "In order to minimise damage to the environment Environmental Guidelines are used. These guidelines define acceptable practices in order to minimise damage to the Environment</t>
    </r>
  </si>
  <si>
    <r>
      <rPr>
        <b/>
        <sz val="11"/>
        <color theme="1"/>
        <rFont val="Calibri"/>
        <family val="2"/>
        <scheme val="minor"/>
      </rPr>
      <t>Umvoti North:</t>
    </r>
    <r>
      <rPr>
        <sz val="11"/>
        <color theme="1"/>
        <rFont val="Calibri"/>
        <family val="2"/>
        <scheme val="minor"/>
      </rPr>
      <t xml:space="preserve"> Verified the following water use license for Mvoti Umzimkulu </t>
    </r>
    <r>
      <rPr>
        <b/>
        <sz val="11"/>
        <color theme="1"/>
        <rFont val="Calibri"/>
        <family val="2"/>
        <scheme val="minor"/>
      </rPr>
      <t>REF T24433/1996 PNT 1 NO 8154 Middelton B</t>
    </r>
    <r>
      <rPr>
        <sz val="11"/>
        <color theme="1"/>
        <rFont val="Calibri"/>
        <family val="2"/>
        <scheme val="minor"/>
      </rPr>
      <t xml:space="preserve"> that address the following as legislated by the National Water Act (Act 36 of 1998) for water catchment: Usutu-Mhlatuze - sections 21(i) storing water, 21(d) engaging in a stream flow activity. The setback distances specified for wetlands, water bodies and watercourses also apply to roads and other infrastructural developments. Referenced Plantation Management Plan, section 2.5.2 Road Construction - "Construction of new roads is limited to new trace lines where a compartment boundary has moved in the delineation process."  Section 2.6.3 Post-Harvest Inspection: "A pre-harvest checklist is used to ensure that all relevant limitations and site requirements are recorded and utilised in the detailed planning process for each compartment. The checklist, which among other things must show: Special Management zones (which includes wetland buffer zones), Felling direction, Transport direction, and no-stacking zones. Section 2.6.2.2 Safeguards to protect water resources: "In order to minimise damage to the environment Environmental Guidelines are used. These guidelines define acceptable practices in order to minimise damage to the Environment</t>
    </r>
  </si>
  <si>
    <r>
      <rPr>
        <b/>
        <sz val="11"/>
        <color theme="1"/>
        <rFont val="Calibri"/>
        <family val="2"/>
        <scheme val="minor"/>
      </rPr>
      <t>Ixopo:</t>
    </r>
    <r>
      <rPr>
        <sz val="11"/>
        <color theme="1"/>
        <rFont val="Calibri"/>
        <family val="2"/>
        <scheme val="minor"/>
      </rPr>
      <t xml:space="preserve"> Verified the following water use license for Shennington </t>
    </r>
    <r>
      <rPr>
        <b/>
        <sz val="11"/>
        <color theme="1"/>
        <rFont val="Calibri"/>
        <family val="2"/>
        <scheme val="minor"/>
      </rPr>
      <t>REF T24433/1996 NOES000000008221000000  t</t>
    </r>
    <r>
      <rPr>
        <sz val="11"/>
        <color theme="1"/>
        <rFont val="Calibri"/>
        <family val="2"/>
        <scheme val="minor"/>
      </rPr>
      <t>hat address the following as legislated by the National Water Act (Act 36 of 1998) for water catchment: Usutu-Mhlatuze - sections 21(i) storing water, 21(d) engaging in a stream flow activity. The setback distances specified for wetlands, water bodies and watercourses also apply to roads and other infrastructural developments. Referenced Plantation Management Plan, section 2.5.2 Road Construction - "Construction of new roads is limited to new trace lines where a compartment boundary has moved in the delineation process."  Section 2.6.3 Post-Harvest Inspection: "A pre-harvest checklist is used to ensure that all relevant limitations and site requirements are recorded and utilised in the detailed planning process for each compartment. The checklist, which among other things must show: Special Management zones (which includes wetland buffer zones), Felling direction, Transport direction, and no-stacking zones. Section 2.6.2.2 Safeguards to protect water resources: "In order to minimise damage to the environment Environmental Guidelines are used. These guidelines define acceptable practices in order to minimise damage to the Environment</t>
    </r>
  </si>
  <si>
    <t>Maintenance of carbon sequestration and storage potential</t>
  </si>
  <si>
    <t>4.3.1</t>
  </si>
  <si>
    <t>Annual harvest does not exceed the annual increment, or where this is exceeded it is justified and a plan of how any over-cutting is to be compensated for in future, is prepared.
V
Corporates: Documented annual felling plan.
Owner Manager: Interviews 
G
More flexibility should be applied to farming operations and smaller operations because forestry may only form part of their total income options</t>
  </si>
  <si>
    <r>
      <t xml:space="preserve">Lothair: </t>
    </r>
    <r>
      <rPr>
        <sz val="12"/>
        <rFont val="Calibri"/>
        <family val="2"/>
      </rPr>
      <t>Referenced Plantation Management Plan, 2.6.3 Sustainable Harvesting, section 2.6.3.1 Actual versus Predicted Volumes  - Reconciliation of “actual” tons is recorded with “planned” tons and is done by the Forester. If the discrepancy is more than 30% above or below, the forester will investigate the reasons and take the necessary action.  Plantation Management Plan 2.6.5 Timber Removal - The TCS “Timber control system" is used as a means of monitoring actual vs planned harvesting tons. The compartments are activated on the TCS by the Forester which collects the data on tons over weigh-bridge and control rates for harvesting</t>
    </r>
  </si>
  <si>
    <r>
      <rPr>
        <b/>
        <sz val="12"/>
        <color indexed="8"/>
        <rFont val="Calibri"/>
        <family val="2"/>
      </rPr>
      <t>Shafton:</t>
    </r>
    <r>
      <rPr>
        <sz val="12"/>
        <color indexed="8"/>
        <rFont val="Calibri"/>
        <family val="2"/>
      </rPr>
      <t xml:space="preserve">  Mr Andrew Pool , Managing forester for Shafton verified the actual versus predicted harvesting for Shafton FMU. Actual was 123109 tons  and Predicted was 124592 tons .this is a one percent variance.</t>
    </r>
  </si>
  <si>
    <r>
      <t xml:space="preserve">Riverdale:  </t>
    </r>
    <r>
      <rPr>
        <sz val="12"/>
        <color theme="1"/>
        <rFont val="Calibri"/>
        <family val="2"/>
        <scheme val="minor"/>
      </rPr>
      <t>Mr Steve Pay, Managing forester for Riverdale verified the actual verses predicted harvesting on the Riverdale FMU. Actual was 75946 tons and predicted was 80010 tons, this is a five percent variance. This variance was due to drought and one compartment not being felled.</t>
    </r>
  </si>
  <si>
    <r>
      <t xml:space="preserve">Hlelo: </t>
    </r>
    <r>
      <rPr>
        <sz val="12"/>
        <color theme="1"/>
        <rFont val="Calibri"/>
        <family val="2"/>
        <scheme val="minor"/>
      </rPr>
      <t>Mr Freddie Bosch, Managing forester for Hlelo verified the actual verses predicted harvesting on the Hlelo FMU. Actual was 101338tons and predicted was 94057 tons, this is an seven percent variance. This variance was due to a small wild fire, forcing the plantation to fell and process this block of extra timber.</t>
    </r>
  </si>
  <si>
    <r>
      <t xml:space="preserve">Rooihoogte: </t>
    </r>
    <r>
      <rPr>
        <sz val="12"/>
        <color theme="1"/>
        <rFont val="Calibri"/>
        <family val="2"/>
        <scheme val="minor"/>
      </rPr>
      <t>Mr Eddie Ferere, Managing forester for Rooihoogte verified the actual verses predicted harvesting on the Rooihoogte FMU. Actual was 88500 tons and predicted was 90000 tons, this is an two percent variance.</t>
    </r>
  </si>
  <si>
    <r>
      <t xml:space="preserve">Montrose: </t>
    </r>
    <r>
      <rPr>
        <sz val="12"/>
        <color theme="1"/>
        <rFont val="Calibri"/>
        <family val="2"/>
        <scheme val="minor"/>
      </rPr>
      <t>Mr Daniel Graham , Managing forester for Montrose verified the actual verses predicted harvesting on the Montrose FMU. Actual was 187787tons and predicted was 200000 tons, this is an six percent variance. This variance was due to a small wild fire, forcing the plantation to fell and process this block of extra timber and leave a larger block for the following year.</t>
    </r>
  </si>
  <si>
    <r>
      <rPr>
        <b/>
        <sz val="11"/>
        <color theme="1"/>
        <rFont val="Calibri"/>
        <family val="2"/>
        <scheme val="minor"/>
      </rPr>
      <t>Sudwala:</t>
    </r>
    <r>
      <rPr>
        <sz val="11"/>
        <color theme="1"/>
        <rFont val="Calibri"/>
        <family val="2"/>
        <scheme val="minor"/>
      </rPr>
      <t xml:space="preserve"> Harvesting manger Ngodwana area confirmed the actual cut for Sudwala for the year 2021 as 184 028 tons Pine and Euc combined with an annual plan of 188 250 tons planned for the same period. This is a variance of 2.24% which is in the norm.</t>
    </r>
  </si>
  <si>
    <r>
      <rPr>
        <b/>
        <sz val="11"/>
        <color theme="1"/>
        <rFont val="Calibri"/>
        <family val="2"/>
        <scheme val="minor"/>
      </rPr>
      <t>Graskop:</t>
    </r>
    <r>
      <rPr>
        <sz val="11"/>
        <color theme="1"/>
        <rFont val="Calibri"/>
        <family val="2"/>
        <scheme val="minor"/>
      </rPr>
      <t xml:space="preserve"> The harvesting manager confirmed the planned cut for Graskop for the year 2021 is 240 000 tons for Pine and Euc combined with and actual cut of 220 578 tons. Variance of 8% due to fire damage harvesting.</t>
    </r>
  </si>
  <si>
    <r>
      <rPr>
        <b/>
        <sz val="11"/>
        <color theme="1"/>
        <rFont val="Calibri"/>
        <family val="2"/>
        <scheme val="minor"/>
      </rPr>
      <t>Inkwazi:</t>
    </r>
    <r>
      <rPr>
        <sz val="11"/>
        <color theme="1"/>
        <rFont val="Calibri"/>
        <family val="2"/>
        <scheme val="minor"/>
      </rPr>
      <t xml:space="preserve"> The harvesting manager confirmed the planned cut for Inkwazi for the year 2021 is 360 000 tons for Pine and Euc combined with and actual cut of 335728 tons. Variance of 6.7%.</t>
    </r>
  </si>
  <si>
    <r>
      <t>All sites:</t>
    </r>
    <r>
      <rPr>
        <sz val="12"/>
        <color theme="1"/>
        <rFont val="Calibri"/>
        <family val="2"/>
        <scheme val="minor"/>
      </rPr>
      <t xml:space="preserve"> Interview with managing foresters at both Umvoti North as well as Ixopo confirmed the actual versus planned cuts, both where within 2 % of record 
</t>
    </r>
    <r>
      <rPr>
        <sz val="12"/>
        <rFont val="Calibri"/>
        <family val="2"/>
      </rPr>
      <t>Referenced Plantation Management Plan, 2.6.3 Sustainable Harvesting, section 2.6.3.1 Actual versus Predicted Volumes  - Reconciliation of “actual” tons is recorded with “planned” tons and is done by the Forester. If the discrepancy is more than 10% above or below, the forester will investigate the reasons and take the necessary action.  Plantation Management Plan 2.6.5 Timber Removal - The TCS “Timber control system" is used as a means of monitoring actual vs planned harvesting tons. The compartments are activated on the TCS by the Forester which collects the data on tons over weigh-bridge and control rates for harvesting</t>
    </r>
  </si>
  <si>
    <t>4.3.2</t>
  </si>
  <si>
    <t xml:space="preserve">The growing stock (standing volume) of the management unit is maintained or
increased over consecutive rotations, or where this is not achieved justification
can be provided.
V
Corporates: Comparing records of past tonnages.
Owner Manager: Interviews
G
More flexibility should be applied to owner managers because details records are not usually kept for each compartment. These organizations can report on productivity of the whole farm. </t>
  </si>
  <si>
    <r>
      <t xml:space="preserve">Lothair: </t>
    </r>
    <r>
      <rPr>
        <sz val="12"/>
        <rFont val="Calibri"/>
        <family val="2"/>
      </rPr>
      <t>Referenced Plantation Management Plan, 2.6.3 Sustainable Harvesting, section 2.6.3.1 Actual versus Predicted Volumes  - Reconciliation of “actual” tons is recorded with “planned” tons and is done by the Forester. If the discrepancy is more than 30% above or below, the forester will investigate the reasons and take the necessary action.  Plantation Management Plan 2.6.5 Timber Removal - The TCS “Timber control system" is used as a means of monitoring actual vs planned harvesting tons. The compartments are activated on the TCS by the Forester which collects the data on tons over weigh-bridge and control rates for harvesting</t>
    </r>
    <r>
      <rPr>
        <b/>
        <sz val="12"/>
        <color indexed="8"/>
        <rFont val="Calibri"/>
        <family val="2"/>
      </rPr>
      <t xml:space="preserve">
Twello: </t>
    </r>
    <r>
      <rPr>
        <sz val="12"/>
        <rFont val="Calibri"/>
        <family val="2"/>
      </rPr>
      <t xml:space="preserve">To optimise and better timber yields, research on site species matching and tree improvement is conducted. Referenced Plantation Management Plan, section 2.3.7 Research: "The Sappi Research Department conducts research on plantation silviculture and tree improvement."
</t>
    </r>
    <r>
      <rPr>
        <b/>
        <sz val="12"/>
        <color indexed="8"/>
        <rFont val="Calibri"/>
        <family val="2"/>
      </rPr>
      <t xml:space="preserve">All Sites: </t>
    </r>
    <r>
      <rPr>
        <sz val="12"/>
        <rFont val="Calibri"/>
        <family val="2"/>
      </rPr>
      <t xml:space="preserve">Apart from using the TCS to reconcile actual vs planned timber volumes, a Pre Harvest and Post Harvest Agreements (per compartment) is used to determine planned volumes (Pre-Harvest Agreement) and actual volumes (Post Harvest Agreement). Referenced Pre-Harvest Plan document EOdoc001, and Post-Harvest Plan document EO3doc016. Referenced Timber Control Systems Month Report for each forestry region October 2019 to May 2020. 
Referenced Publicly Available Management plan 5.3 Land Management and Planning: "Sustaining and increasing future supply requires development of best practices by research conducted in-house or at the Institute for Commercial Forestry Research or the Tree Protection Co-operative Programme. This includes deployment of genetically improved material (measured as Fibre Gain), site species matching, fertilization, planting density prescriptions, planting and coppicing practice and weeding prescriptions." </t>
    </r>
  </si>
  <si>
    <r>
      <rPr>
        <b/>
        <sz val="12"/>
        <color indexed="8"/>
        <rFont val="Calibri"/>
        <family val="2"/>
      </rPr>
      <t>Shafton:</t>
    </r>
    <r>
      <rPr>
        <sz val="12"/>
        <color indexed="8"/>
        <rFont val="Calibri"/>
        <family val="2"/>
      </rPr>
      <t xml:space="preserve">  Apart from using the TCS to reconcile actual vs planned timber volumes, a Pre Harvest and Post Harvest Agreements (per compartment) is used to determine planned volumes (Pre-Harvest Agreement) and actual volumes (Post Harvest Agreement). Referenced Pre-Harvest Plan document EOdoc001, and Post-Harvest Plan document EO3doc016. Referenced Timber Control Systems Month Report for each forestry region October 2019 to May 2020. 
Referenced Publicly Available Management plan 5.3 Land Management and Planning: "Sustaining and increasing future supply requires development of best practices by research conducted in-house or at the Institute for Commercial Forestry Research or the Tree Protection Co-operative Programme. This includes deployment of genetically improved material (measured as Fibre Gain), site species matching, fertilization, planting density prescriptions, planting and coppicing practice and weeding prescriptions." </t>
    </r>
  </si>
  <si>
    <r>
      <t xml:space="preserve">Riverdale: </t>
    </r>
    <r>
      <rPr>
        <sz val="12"/>
        <color theme="1"/>
        <rFont val="Calibri"/>
        <family val="2"/>
        <scheme val="minor"/>
      </rPr>
      <t xml:space="preserve"> Apart from using the TCS to reconcile actual vs planned timber volumes, a Pre Harvest and Post Harvest Agreements (per compartment) is used to determine planned volumes (Pre-Harvest Agreement) and actual volumes (Post Harvest Agreement). Referenced Pre-Harvest Plan document EOdoc001, and Post-Harvest Plan document EO3doc016. Referenced Timber Control Systems Month Report for each forestry region October 2019 to May 2020. 
Referenced Publicly Available Management plan 5.3 Land Management and Planning: "Sustaining and increasing future supply requires development of best practices by research conducted in-house or at the Institute for Commercial Forestry Research or the Tree Protection Co-operative Programme. This includes deployment of genetically improved material (measured as Fibre Gain), site species matching, fertilization, planting density prescriptions, planting and coppicing practice and weeding prescriptions." </t>
    </r>
  </si>
  <si>
    <r>
      <t xml:space="preserve">Hlelo: </t>
    </r>
    <r>
      <rPr>
        <sz val="12"/>
        <color theme="1"/>
        <rFont val="Calibri"/>
        <family val="2"/>
        <scheme val="minor"/>
      </rPr>
      <t xml:space="preserve"> Apart from using the TCS to reconcile actual vs planned timber volumes, a Pre Harvest and Post Harvest Agreements (per compartment) is used to determine planned volumes (Pre-Harvest Agreement) and actual volumes (Post Harvest Agreement). Referenced Pre-Harvest Plan document EOdoc001, and Post-Harvest Plan document EO3doc016. Referenced Timber Control Systems Month Report for each forestry region October 2019 to May 2020. 
Referenced Publicly Available Management plan 5.3 Land Management and Planning: "Sustaining and increasing future supply requires development of best practices by research conducted in-house or at the Institute for Commercial Forestry Research or the Tree Protection Co-operative Programme. This includes deployment of genetically improved material (measured as Fibre Gain), site species matching, fertilization, planting density prescriptions, planting and coppicing practice and weeding prescriptions." </t>
    </r>
  </si>
  <si>
    <r>
      <t xml:space="preserve">Rooihoogte: </t>
    </r>
    <r>
      <rPr>
        <sz val="12"/>
        <color theme="1"/>
        <rFont val="Calibri"/>
        <family val="2"/>
        <scheme val="minor"/>
      </rPr>
      <t xml:space="preserve"> Apart from using the TCS to reconcile actual vs planned timber volumes, a Pre Harvest and Post Harvest Agreements (per compartment) is used to determine planned volumes (Pre-Harvest Agreement) and actual volumes (Post Harvest Agreement). Referenced Pre-Harvest Plan document EOdoc001, and Post-Harvest Plan document EO3doc016. Referenced Timber Control Systems Month Report for each forestry region October 2019 to May 2020. 
Referenced Publicly Available Management plan 5.3 Land Management and Planning: "Sustaining and increasing future supply requires development of best practices by research conducted in-house or at the Institute for Commercial Forestry Research or the Tree Protection Co-operative Programme. This includes deployment of genetically improved material (measured as Fibre Gain), site species matching, fertilization, planting density prescriptions, planting and coppicing practice and weeding prescriptions." </t>
    </r>
  </si>
  <si>
    <r>
      <t xml:space="preserve">Montrose: </t>
    </r>
    <r>
      <rPr>
        <sz val="12"/>
        <color theme="1"/>
        <rFont val="Calibri"/>
        <family val="2"/>
        <scheme val="minor"/>
      </rPr>
      <t xml:space="preserve"> Apart from using the TCS to reconcile actual vs planned timber volumes, a Pre Harvest and Post Harvest Agreements (per compartment) is used to determine planned volumes (Pre-Harvest Agreement) and actual volumes (Post Harvest Agreement). Referenced Pre-Harvest Plan document EOdoc001, and Post-Harvest Plan document EO3doc016. Referenced Timber Control Systems Month Report for each forestry region October 2019 to May 2020. 
Referenced Publicly Available Management plan 5.3 Land Management and Planning: "Sustaining and increasing future supply requires development of best practices by research conducted in-house or at the Institute for Commercial Forestry Research or the Tree Protection Co-operative Programme. This includes deployment of genetically improved material (measured as Fibre Gain), site species matching, fertilization, planting density prescriptions, planting and coppicing practice and weeding prescriptions." </t>
    </r>
  </si>
  <si>
    <r>
      <t xml:space="preserve">All sites: </t>
    </r>
    <r>
      <rPr>
        <sz val="12"/>
        <rFont val="Calibri"/>
        <family val="2"/>
      </rPr>
      <t>Referenced "The e Files, Volume 1", editor Ms Ashleigh Williams (SHEQ Administrator). The e Files is  a  Sappi  Forests’  fact-based information   sheet,   which   aims   to   inform employees  about  the  environmental issues within Sappi Forests, and the work being done in this arena. Ecosystem Services was one of the topics in Volume 1. In  order to understand the relationship between the supply of ecosystems services from Sappi Forests’ Two  assessments  were  conducted:  one which   focused   on   Sappi   Forests   as   a whole, and the  other  was  carried  out on the  scale  of  a  single  plantation  estate. The results were tabulated as referenced: The supply and demand for ecosystem services supplied by Clairmont Plantation, which detailed a range of ecosystem services, user groups, number of users and dependence on the identified ecosystem services. For protection of natural habitats to maintain ecosystem functioning for the delivery of ecosystem services, Sappi has a range of planning tools managed at plantation level. See  4.2.1, 4.2.2, 4.2.3 for wetlands and water resources, and 5.3.1-5.3.9 for all other natural and associated biodiversity.</t>
    </r>
  </si>
  <si>
    <r>
      <rPr>
        <b/>
        <sz val="12"/>
        <color indexed="8"/>
        <rFont val="Calibri"/>
        <family val="2"/>
      </rPr>
      <t>Shafton:</t>
    </r>
    <r>
      <rPr>
        <sz val="12"/>
        <color indexed="8"/>
        <rFont val="Calibri"/>
        <family val="2"/>
      </rPr>
      <t xml:space="preserve"> The Forestry Manager Mr Andrew Pool of Shafton could with clear and certain fact produce and show the E drive (The Sappi inhouse document drive containing all relevant documents pertaining to the management of the FMU) and all its requirements to me on his computer. </t>
    </r>
  </si>
  <si>
    <r>
      <t xml:space="preserve">Riverdale: </t>
    </r>
    <r>
      <rPr>
        <sz val="12"/>
        <color theme="1"/>
        <rFont val="Calibri"/>
        <family val="2"/>
        <scheme val="minor"/>
      </rPr>
      <t xml:space="preserve">The Forestry Manager Mr Steve Pay of Riverdale could with clear and certain fact produce and show the E drive (The Sappi inhouse document drive containing all relevant documents pertaining to the management of the FMU) and all its requirements to me on his computer. </t>
    </r>
  </si>
  <si>
    <r>
      <t xml:space="preserve">Hlelo: </t>
    </r>
    <r>
      <rPr>
        <sz val="12"/>
        <color theme="1"/>
        <rFont val="Calibri"/>
        <family val="2"/>
        <scheme val="minor"/>
      </rPr>
      <t>The Forestry Manager Mr Freddy Bosch of Hlelo could with clear and certain fact produce and show the E drive (The Sappi inhouse document drive containing all relevant documents pertaining to the management of the FMU)and all its requirements to me on his computer.</t>
    </r>
  </si>
  <si>
    <r>
      <t xml:space="preserve">Rooihoogte: </t>
    </r>
    <r>
      <rPr>
        <sz val="12"/>
        <color theme="1"/>
        <rFont val="Calibri"/>
        <family val="2"/>
        <scheme val="minor"/>
      </rPr>
      <t xml:space="preserve">The Forestry Manager Mr. Eddie Ferere of Rooihoogte could with clear and certain fact produce and show the E drive (The Sappi inhouse document drive containing all relevant documents pertaining to the management of the FMU) and all its requirements to me on his computer. </t>
    </r>
  </si>
  <si>
    <r>
      <rPr>
        <b/>
        <sz val="12"/>
        <color theme="1"/>
        <rFont val="Calibri"/>
        <family val="2"/>
        <scheme val="minor"/>
      </rPr>
      <t xml:space="preserve">Montrose: </t>
    </r>
    <r>
      <rPr>
        <sz val="12"/>
        <color theme="1"/>
        <rFont val="Calibri"/>
        <family val="2"/>
        <scheme val="minor"/>
      </rPr>
      <t xml:space="preserve">The Forestry Manager Mr. Daniel Graham of Montrose could with clear and certain fact produce and show the E drive (The Sappi inhouse document drive containing all relevant documents pertaining to the management of the FMU) and all its requirements to me on his computer. </t>
    </r>
  </si>
  <si>
    <r>
      <rPr>
        <b/>
        <sz val="11"/>
        <color theme="1"/>
        <rFont val="Calibri"/>
        <family val="2"/>
        <scheme val="minor"/>
      </rPr>
      <t>Sudwala:</t>
    </r>
    <r>
      <rPr>
        <sz val="11"/>
        <color theme="1"/>
        <rFont val="Calibri"/>
        <family val="2"/>
        <scheme val="minor"/>
      </rPr>
      <t xml:space="preserve"> Apart from using the TCS to reconcile actual vs planned timber volumes, a Pre Harvest and Post Harvest Agreements (per compartment) is used to determine planned volumes (Pre-Harvest Agreement) and actual volumes (Post Harvest Agreement). When there are high variances between planned and actual volumes, E03doc050 "Actual vs Planning variance investigation checklist" Verified compartment D49 Edun with a variance of 38% less than planned. Reason for variance was draught damage </t>
    </r>
  </si>
  <si>
    <r>
      <rPr>
        <b/>
        <sz val="11"/>
        <color theme="1"/>
        <rFont val="Calibri"/>
        <family val="2"/>
        <scheme val="minor"/>
      </rPr>
      <t>Graskop:</t>
    </r>
    <r>
      <rPr>
        <sz val="11"/>
        <color theme="1"/>
        <rFont val="Calibri"/>
        <family val="2"/>
        <scheme val="minor"/>
      </rPr>
      <t xml:space="preserve"> Apart from using the TCS to reconcile actual vs planned timber volumes, a Pre Harvest and Post Harvest Agreements (per compartment) is used to determine planned volumes (Pre-Harvest Agreement) and actual volumes (Post Harvest Agreement). When there are high variances between planned and actual volumes, E03doc050 "Actual vs Planning variance investigation checklist" Verified compartment R36</t>
    </r>
  </si>
  <si>
    <r>
      <rPr>
        <b/>
        <sz val="11"/>
        <color theme="1"/>
        <rFont val="Calibri"/>
        <family val="2"/>
        <scheme val="minor"/>
      </rPr>
      <t>Nkwazi:</t>
    </r>
    <r>
      <rPr>
        <sz val="11"/>
        <color theme="1"/>
        <rFont val="Calibri"/>
        <family val="2"/>
        <scheme val="minor"/>
      </rPr>
      <t xml:space="preserve"> Apart from using the TCS to reconcile actual vs planned timber volumes, a Pre Harvest and Post Harvest Agreements (per compartment) is used to determine planned volumes (Pre-Harvest Agreement) and actual volumes (Post Harvest Agreement). When there are high variances between planned and actual volumes, E03doc050 "Actual vs Planning variance investigation checklist" Verified compartment A64</t>
    </r>
  </si>
  <si>
    <r>
      <rPr>
        <b/>
        <sz val="11"/>
        <color theme="1"/>
        <rFont val="Calibri"/>
        <family val="2"/>
        <scheme val="minor"/>
      </rPr>
      <t>All sites:</t>
    </r>
    <r>
      <rPr>
        <sz val="11"/>
        <color theme="1"/>
        <rFont val="Calibri"/>
        <family val="2"/>
        <scheme val="minor"/>
      </rPr>
      <t xml:space="preserve"> The foresters use the TCS to reconcile actual vs planned timber volumes, a Pre Harvest and Post Harvest Agreements (per compartment) is used to determine planned volumes (Pre-Harvest Agreement) and actual volumes (Post Harvest Agreement). When there are high variances between planned and actual volumes, E03doc050 "Actual vs Planning variance investigation checklist" Verified compartment H21 Umvoti North</t>
    </r>
  </si>
  <si>
    <t>4.3.4</t>
  </si>
  <si>
    <t>Steps taken to improve soil carbon stocks
V
Refer to the following indicators in this standard:
Residue management - 4.1.2
Measures to minimise soil erosion - 4.1.1
Safeguards to protect wetlands - 4.2.3
Measures to restore wetlands - 4.2.2</t>
  </si>
  <si>
    <r>
      <t xml:space="preserve">See </t>
    </r>
    <r>
      <rPr>
        <sz val="12"/>
        <rFont val="Calibri"/>
        <family val="2"/>
      </rPr>
      <t>4.1.2, 4.1.1, 4.2.3, 4.2.2</t>
    </r>
  </si>
  <si>
    <r>
      <rPr>
        <b/>
        <sz val="12"/>
        <color indexed="8"/>
        <rFont val="Calibri"/>
        <family val="2"/>
      </rPr>
      <t>Shafton:</t>
    </r>
    <r>
      <rPr>
        <sz val="12"/>
        <color indexed="8"/>
        <rFont val="Calibri"/>
        <family val="2"/>
      </rPr>
      <t xml:space="preserve"> Please refer to 4.1.1 , 4.1.2 , 4.2.2 , 4.2.3</t>
    </r>
  </si>
  <si>
    <r>
      <t xml:space="preserve">Riverdale: </t>
    </r>
    <r>
      <rPr>
        <sz val="12"/>
        <color theme="1"/>
        <rFont val="Calibri"/>
        <family val="2"/>
        <scheme val="minor"/>
      </rPr>
      <t>Please refer to 4.1.1 , 4.1.2 , 4.2.2 , 4.2.3</t>
    </r>
  </si>
  <si>
    <r>
      <t xml:space="preserve">Hlelo: </t>
    </r>
    <r>
      <rPr>
        <sz val="12"/>
        <color theme="1"/>
        <rFont val="Calibri"/>
        <family val="2"/>
        <scheme val="minor"/>
      </rPr>
      <t>Please refer to 4.1.1 , 4.1.2 , 4.2.2 , 4.2.3</t>
    </r>
  </si>
  <si>
    <r>
      <t xml:space="preserve">Rooihoogte: </t>
    </r>
    <r>
      <rPr>
        <sz val="12"/>
        <color theme="1"/>
        <rFont val="Calibri"/>
        <family val="2"/>
        <scheme val="minor"/>
      </rPr>
      <t>Please refer to 4.1.1 , 4.1.2 , 4.2.2 , 4.2.3</t>
    </r>
  </si>
  <si>
    <r>
      <t xml:space="preserve">Montrose: </t>
    </r>
    <r>
      <rPr>
        <sz val="12"/>
        <color theme="1"/>
        <rFont val="Calibri"/>
        <family val="2"/>
        <scheme val="minor"/>
      </rPr>
      <t>Please refer to 4.1.1 , 4.1.2 , 4.2.2 , 4.2.3</t>
    </r>
  </si>
  <si>
    <r>
      <rPr>
        <b/>
        <sz val="11"/>
        <color theme="1"/>
        <rFont val="Calibri"/>
        <family val="2"/>
        <scheme val="minor"/>
      </rPr>
      <t>All sites:</t>
    </r>
    <r>
      <rPr>
        <sz val="11"/>
        <color theme="1"/>
        <rFont val="Calibri"/>
        <family val="2"/>
        <scheme val="minor"/>
      </rPr>
      <t xml:space="preserve"> Roads were inspected through the plantations on route to the harvesting, silviculture and open areas. No erosion were noted on the roads. Where harvesting, extraction and loading of timber is done, the roads does show signs of deterioration, however, maintenance plans are implemented to recover and maintain the roads to prevent soil erosion.
Also refer to: 4.1.2, 4.2.2 and 4.2.3</t>
    </r>
  </si>
  <si>
    <r>
      <rPr>
        <b/>
        <sz val="12"/>
        <color indexed="8"/>
        <rFont val="Calibri"/>
        <family val="2"/>
      </rPr>
      <t>Shafton:</t>
    </r>
    <r>
      <rPr>
        <sz val="12"/>
        <color indexed="8"/>
        <rFont val="Calibri"/>
        <family val="2"/>
      </rPr>
      <t xml:space="preserve">  Please refer to 4.1.1 , 4.1.2 , 4.2.2 , 4.2.3</t>
    </r>
  </si>
  <si>
    <r>
      <rPr>
        <b/>
        <sz val="12"/>
        <rFont val="Calibri"/>
        <family val="2"/>
        <scheme val="minor"/>
      </rPr>
      <t>All sites:</t>
    </r>
    <r>
      <rPr>
        <sz val="12"/>
        <rFont val="Calibri"/>
        <family val="2"/>
        <scheme val="minor"/>
      </rPr>
      <t xml:space="preserve"> have in place Fire management plans and  individual site management plans which do capture the fire management prescriptions. The company has a field guide for managing Alien and invasive species with specific plantations having weeding plans which do incorporate an escapee weed programme which requires that SAPPI works with stakeholders to remove invasive species from neighbouring landholdings. </t>
    </r>
  </si>
  <si>
    <r>
      <rPr>
        <b/>
        <sz val="12"/>
        <color indexed="8"/>
        <rFont val="Calibri"/>
        <family val="2"/>
      </rPr>
      <t>Shafton:</t>
    </r>
    <r>
      <rPr>
        <sz val="12"/>
        <color indexed="8"/>
        <rFont val="Calibri"/>
        <family val="2"/>
      </rPr>
      <t xml:space="preserve"> See 4.1.2, 4.1.1, 4.2.3, 4.2.2</t>
    </r>
  </si>
  <si>
    <r>
      <t xml:space="preserve">Riverdale: </t>
    </r>
    <r>
      <rPr>
        <sz val="12"/>
        <color theme="1"/>
        <rFont val="Calibri"/>
        <family val="2"/>
        <scheme val="minor"/>
      </rPr>
      <t>See 4.1.2, 4.1.1, 4.2.3, 4.2.2</t>
    </r>
  </si>
  <si>
    <r>
      <t xml:space="preserve">Hlelo: </t>
    </r>
    <r>
      <rPr>
        <sz val="12"/>
        <color theme="1"/>
        <rFont val="Calibri"/>
        <family val="2"/>
        <scheme val="minor"/>
      </rPr>
      <t>See 4.1.2, 4.1.1, 4.2.3, 4.2.2</t>
    </r>
  </si>
  <si>
    <r>
      <t xml:space="preserve">Rooihoogte: </t>
    </r>
    <r>
      <rPr>
        <sz val="12"/>
        <color theme="1"/>
        <rFont val="Calibri"/>
        <family val="2"/>
        <scheme val="minor"/>
      </rPr>
      <t>See 4.1.2, 4.1.1, 4.2.3, 4.2.2</t>
    </r>
  </si>
  <si>
    <r>
      <t xml:space="preserve">Montrose: </t>
    </r>
    <r>
      <rPr>
        <sz val="12"/>
        <color theme="1"/>
        <rFont val="Calibri"/>
        <family val="2"/>
        <scheme val="minor"/>
      </rPr>
      <t>See 4.1.2, 4.1.1, 4.2.3, 4.2.2</t>
    </r>
  </si>
  <si>
    <r>
      <rPr>
        <b/>
        <sz val="12"/>
        <rFont val="Calibri"/>
        <family val="2"/>
        <scheme val="minor"/>
      </rPr>
      <t>All sites:</t>
    </r>
    <r>
      <rPr>
        <sz val="12"/>
        <rFont val="Calibri"/>
        <family val="2"/>
        <scheme val="minor"/>
      </rPr>
      <t xml:space="preserve"> Pre-harvest checklist/RiskPre-harvest and pre-operation checklists (Re-Establishment EIA) which  are completed before any operations carried out to identify possible impacts from forestry activities. Pre-harvest checklist/Risk Assessments and Re-Establishment EIAs for compartments E9A Futululu Plantation, E16 and E17 Kwambo Timber plantation were inspected during audit.</t>
    </r>
  </si>
  <si>
    <r>
      <rPr>
        <b/>
        <sz val="12"/>
        <color indexed="8"/>
        <rFont val="Calibri"/>
        <family val="2"/>
      </rPr>
      <t>Shafton:</t>
    </r>
    <r>
      <rPr>
        <sz val="12"/>
        <color indexed="8"/>
        <rFont val="Calibri"/>
        <family val="2"/>
      </rPr>
      <t xml:space="preserve"> In the Management Plan for Shafton there is a dedicated budget for weeds, inclusive of alien and noxious weed eradication and this can be clearly seen in all the compartments as well as on the fire breaks, open areas and on neighbouring farms were extensive weeding has taken place over the last three to four years. Budget versus expenditure verified for entire FMU as well as on a compartment level</t>
    </r>
  </si>
  <si>
    <r>
      <t xml:space="preserve">Riverdale: </t>
    </r>
    <r>
      <rPr>
        <sz val="12"/>
        <color theme="1"/>
        <rFont val="Calibri"/>
        <family val="2"/>
        <scheme val="minor"/>
      </rPr>
      <t>In the Management Plan for Riverdale there is a dedicated budget for weeds, inclusive of alien and noxious weed eradication and this can be clearly seen in all the compartments as well as on the fire breaks, open areas and on neighbouring farms were extensive weeding has taken place over the last three to four years. Budget versus expenditure verified for entire FMU as well as on a compartment level</t>
    </r>
  </si>
  <si>
    <r>
      <t xml:space="preserve">Hlelo: </t>
    </r>
    <r>
      <rPr>
        <sz val="12"/>
        <color theme="1"/>
        <rFont val="Calibri"/>
        <family val="2"/>
        <scheme val="minor"/>
      </rPr>
      <t>In the Management Plan for Hlelo there is a dedicated budget for weeds, inclusive of alien and noxious weed eradication and this can be clearly seen in all the compartments as well as on the fire breaks, open areas and on neighbouring farms were extensive weeding has taken place over the last three to four years. Budget versus expenditure verified for entire FMU as well as on a compartment level</t>
    </r>
  </si>
  <si>
    <r>
      <t xml:space="preserve">Rooihoogte: </t>
    </r>
    <r>
      <rPr>
        <sz val="12"/>
        <color theme="1"/>
        <rFont val="Calibri"/>
        <family val="2"/>
        <scheme val="minor"/>
      </rPr>
      <t>In the Management Plan for Rooihoogte there is a dedicated budget for weeds, inclusive of alien and noxious weed eradication and this can be clearly seen in all the compartments as well as on the fire breaks, open areas and on neighbouring farms were extensive weeding has taken place over the last three to four years. Budget versus expenditure verified for entire FMU as well as on a compartment level</t>
    </r>
  </si>
  <si>
    <r>
      <t xml:space="preserve">Montrose: </t>
    </r>
    <r>
      <rPr>
        <sz val="12"/>
        <color theme="1"/>
        <rFont val="Calibri"/>
        <family val="2"/>
        <scheme val="minor"/>
      </rPr>
      <t>In the Management Plan for Montrose there is a dedicated budget for weeds, inclusive of alien and noxious weed eradication and this can be clearly seen in all the compartments as well as on the fire breaks, open areas and on neighbouring farms were extensive weeding has taken place over the last three to four years. Budget versus expenditure verified for entire FMU as well as on a compartment level</t>
    </r>
  </si>
  <si>
    <r>
      <t>A</t>
    </r>
    <r>
      <rPr>
        <b/>
        <sz val="12"/>
        <rFont val="Calibri"/>
        <family val="2"/>
        <scheme val="minor"/>
      </rPr>
      <t>ll Sites:</t>
    </r>
    <r>
      <rPr>
        <sz val="12"/>
        <rFont val="Calibri"/>
        <family val="2"/>
        <scheme val="minor"/>
      </rPr>
      <t xml:space="preserve"> An inspection of Integrated  weeding plans  for managing alien weeds in the conservation areas and budgets (2022 - 2023) as well as  open areas inspected during this audit namely : D2.2 Claimant Reserve, J6.5.1, J5.6.2, J7.1.2 Wetlands in Clan planation and Nculcwana River E15.1 clan plantation confirmed that SAPPI has implemented effective invasive weed control measures. </t>
    </r>
  </si>
  <si>
    <t xml:space="preserve">Monitoring data and management plan available at Plantation level. Managers interviewed for KZN and MPU areas, and evidence uploaded to TEAMS for each area to demonstrate planning, budgets and monitoring for invasive species management. To be further checked in the field at MA to also examine targets and timelines more closely.
Weds - monitoring data -  roads plan shared. Conservation species and areas - Clan - Roads/crossings - everyone reports as and when; crossings needing money spent are applied for CAPEX if major spend and an EIA done. </t>
  </si>
  <si>
    <r>
      <rPr>
        <b/>
        <sz val="12"/>
        <color indexed="8"/>
        <rFont val="Calibri"/>
        <family val="2"/>
      </rPr>
      <t>Shafton:</t>
    </r>
    <r>
      <rPr>
        <sz val="12"/>
        <color indexed="8"/>
        <rFont val="Calibri"/>
        <family val="2"/>
      </rPr>
      <t xml:space="preserve"> In the Management Plan for Shafton there is a dedicated budget for weeds, inclusive of alien and noxious weed eradication and this can be clearly seen in all the compartments as well as on the fire breaks, open areas and on neighbouring farms were extensive weeding has taken place over the last three to four years. Budget versus expenditure verified for entire FMU as well as on a compartment level. Annual meeting held with all stakeholders to discuss invasive escapee weeds. Verified during stakeholder consultation with Mr S Buthelezi, Area chief and induna of the local community </t>
    </r>
  </si>
  <si>
    <r>
      <t xml:space="preserve">Riverdale: </t>
    </r>
    <r>
      <rPr>
        <sz val="12"/>
        <color theme="1"/>
        <rFont val="Calibri"/>
        <family val="2"/>
        <scheme val="minor"/>
      </rPr>
      <t xml:space="preserve">In the Management Plan for Riverdale there is a dedicated budget for weeds, inclusive of alien and noxious weed eradication and this can be clearly seen in all the compartments as well as on the fire breaks, open areas and on neighbouring farms were extensive weeding has taken place over the last three to four years. Budget versus expenditure verified for entire FMU as well as on a compartment level.  Annual meeting held with all stakeholders to discuss invasive escapee weeds. Verified during stakeholder consultation with Mr Sibusiso Mlotshwa, Primary school head master of Gencreche primary school </t>
    </r>
  </si>
  <si>
    <r>
      <t xml:space="preserve">Hlelo: </t>
    </r>
    <r>
      <rPr>
        <sz val="12"/>
        <color theme="1"/>
        <rFont val="Calibri"/>
        <family val="2"/>
        <scheme val="minor"/>
      </rPr>
      <t>In the Management Plan for Hlelo there is a dedicated budget for weeds, inclusive of alien and noxious weed eradication and this can be clearly seen in all the compartments as well as on the fire breaks, open areas and on neighbouring farms were extensive weeding has taken place over the last three to four years. Budget versus expenditure verified for entire FMU as well as on a compartment level.  Annual meeting held with all stakeholders to discuss invasive escapee weeds. Verified during stakeholder consultation with Mr Wilson Ngenymeni, local Zulu Chief</t>
    </r>
  </si>
  <si>
    <r>
      <t xml:space="preserve">Rooihoogte: </t>
    </r>
    <r>
      <rPr>
        <sz val="12"/>
        <color theme="1"/>
        <rFont val="Calibri"/>
        <family val="2"/>
        <scheme val="minor"/>
      </rPr>
      <t xml:space="preserve">In the Management Plan for Rooihoogte there is a dedicated budget for weeds, inclusive of alien and noxious weed eradication and this can be clearly seen in all the compartments as well as on the fire breaks, open areas and on neighbouring farms were extensive weeding has taken place over the last three to four years. Budget versus expenditure verified for entire FMU as well as on a compartment level.  Annual meeting held with all stakeholders to discuss invasive escapee weeds. Verified during stakeholder consultation with Mr </t>
    </r>
  </si>
  <si>
    <r>
      <t xml:space="preserve">Montrose: </t>
    </r>
    <r>
      <rPr>
        <sz val="12"/>
        <color theme="1"/>
        <rFont val="Calibri"/>
        <family val="2"/>
        <scheme val="minor"/>
      </rPr>
      <t xml:space="preserve">In the Management Plan for Montrose there is a dedicated budget for weeds, inclusive of alien and noxious weed eradication and this can be clearly seen in all the compartments as well as on the fire breaks, open areas and on neighbouring farms were extensive weeding has taken place over the last three to four years. Budget versus expenditure verified for entire FMU as well as on a compartment level.  Annual meeting held with all stakeholders to discuss invasive escapee weeds. Verified during stakeholder consultation with Mr   </t>
    </r>
  </si>
  <si>
    <r>
      <rPr>
        <b/>
        <sz val="12"/>
        <rFont val="Calibri"/>
        <family val="2"/>
        <scheme val="minor"/>
      </rPr>
      <t>All sites:</t>
    </r>
    <r>
      <rPr>
        <sz val="12"/>
        <rFont val="Calibri"/>
        <family val="2"/>
        <scheme val="minor"/>
      </rPr>
      <t xml:space="preserve"> An inspection of Integrated  weeding plans  for managing alien weeds in the conservation areas and budgets (2022 - 2023) as well as  open areas inspected during this audit namely : D2.2 Claimant Reserve, J6.5.1, J5.6.2, J7.1.2 Wetlands in Clan planation and Nculcwana River E15.1 clan plantation confirmed that SAPPI has implemented effective invasive weed control measures.</t>
    </r>
  </si>
  <si>
    <t>Verbal affirmation from David Everard and Amada Horne that GMO is not used within SAPPI.</t>
  </si>
  <si>
    <r>
      <rPr>
        <b/>
        <sz val="12"/>
        <color indexed="8"/>
        <rFont val="Calibri"/>
        <family val="2"/>
      </rPr>
      <t>Shafton:</t>
    </r>
    <r>
      <rPr>
        <sz val="12"/>
        <color indexed="8"/>
        <rFont val="Calibri"/>
        <family val="2"/>
      </rPr>
      <t xml:space="preserve"> No GMOs evident</t>
    </r>
  </si>
  <si>
    <r>
      <t xml:space="preserve">Riverdale: </t>
    </r>
    <r>
      <rPr>
        <sz val="12"/>
        <color theme="1"/>
        <rFont val="Calibri"/>
        <family val="2"/>
        <scheme val="minor"/>
      </rPr>
      <t>No GMOs evident</t>
    </r>
  </si>
  <si>
    <r>
      <t xml:space="preserve">Hlelo: </t>
    </r>
    <r>
      <rPr>
        <sz val="12"/>
        <color theme="1"/>
        <rFont val="Calibri"/>
        <family val="2"/>
        <scheme val="minor"/>
      </rPr>
      <t>No GMOs evident</t>
    </r>
  </si>
  <si>
    <r>
      <t xml:space="preserve">Rooihoogte; </t>
    </r>
    <r>
      <rPr>
        <sz val="12"/>
        <color theme="1"/>
        <rFont val="Calibri"/>
        <family val="2"/>
        <scheme val="minor"/>
      </rPr>
      <t>No GMOs evident</t>
    </r>
  </si>
  <si>
    <r>
      <t xml:space="preserve">Montrose: </t>
    </r>
    <r>
      <rPr>
        <sz val="12"/>
        <color theme="1"/>
        <rFont val="Calibri"/>
        <family val="2"/>
        <scheme val="minor"/>
      </rPr>
      <t>No GMOs evident</t>
    </r>
  </si>
  <si>
    <r>
      <rPr>
        <b/>
        <sz val="12"/>
        <rFont val="Calibri"/>
        <family val="2"/>
        <scheme val="minor"/>
      </rPr>
      <t xml:space="preserve">All sites: </t>
    </r>
    <r>
      <rPr>
        <sz val="12"/>
        <rFont val="Calibri"/>
        <family val="2"/>
        <scheme val="minor"/>
      </rPr>
      <t>Interviews with site managers and sites inspections revealed that there is no GMOs used within SAPPI land holdings.</t>
    </r>
  </si>
  <si>
    <r>
      <rPr>
        <b/>
        <sz val="12"/>
        <color indexed="8"/>
        <rFont val="Calibri"/>
        <family val="2"/>
      </rPr>
      <t>Shafton:</t>
    </r>
    <r>
      <rPr>
        <sz val="12"/>
        <color indexed="8"/>
        <rFont val="Calibri"/>
        <family val="2"/>
      </rPr>
      <t xml:space="preserve">  60 gms of 323 granular fertilizer applied at planting to increase survival and minimize blanking. This is an industry wide norm and has been extensively researched by the ICFR (Institute for Commercial Forest Research) as well as NMMU (Nelson Mandela Metropolitan University) No fertilizer application took place on the day of audit for field verification and no fertilizers stored on the FMU </t>
    </r>
  </si>
  <si>
    <r>
      <t xml:space="preserve">Riverdale: </t>
    </r>
    <r>
      <rPr>
        <sz val="12"/>
        <color theme="1"/>
        <rFont val="Calibri"/>
        <family val="2"/>
        <scheme val="minor"/>
      </rPr>
      <t xml:space="preserve">60 gms of 323 granular fertilizer applied at planting to increase survival and minimize blanking. This is an industry wide norm and has been extensively researched by the ICFR (Institute for Commercial Forest Research) as well as NMMU (Nelson Mandela Metropolitan University) No fertilizer application took place on the day of audit for field verification and no fertilizers stored on the FMU </t>
    </r>
  </si>
  <si>
    <r>
      <t xml:space="preserve">Hlelo: </t>
    </r>
    <r>
      <rPr>
        <sz val="12"/>
        <color theme="1"/>
        <rFont val="Calibri"/>
        <family val="2"/>
        <scheme val="minor"/>
      </rPr>
      <t xml:space="preserve">60 gms of 323 granular fertilizer applied at planting to increase survival and minimize blanking. This is an industry wide norm and has been extensively researched by the ICFR (Institute for Commercial Forest Research) as well as NMMU (Nelson Mandela Metropolitan University) No fertilizer application took place on the day of audit for field verification and no fertilizers stored on the FMU </t>
    </r>
  </si>
  <si>
    <r>
      <t xml:space="preserve">Rooihoogte: </t>
    </r>
    <r>
      <rPr>
        <sz val="12"/>
        <color theme="1"/>
        <rFont val="Calibri"/>
        <family val="2"/>
        <scheme val="minor"/>
      </rPr>
      <t xml:space="preserve">60 gms of 323 granular fertilizer applied at planting to increase survival and minimize blanking. This is an industry wide norm and has been extensively researched by the ICFR (Institute for Commercial Forest Research) as well as NMMU (Nelson Mandela Metropolitan University) No fertilizer application took place on the day of audit for field verification and no fertilizers stored on the FMU </t>
    </r>
  </si>
  <si>
    <r>
      <t xml:space="preserve">Montrose: </t>
    </r>
    <r>
      <rPr>
        <sz val="12"/>
        <color theme="1"/>
        <rFont val="Calibri"/>
        <family val="2"/>
        <scheme val="minor"/>
      </rPr>
      <t xml:space="preserve">60 gms of 323 granular fertilizer applied at planting to increase survival and minimize blanking. This is an industry wide norm and has been extensively researched by the ICFR (Institute for Commercial Forest Research) as well as NMMU (Nelson Mandela Metropolitan University) No fertilizer application took place on the day of audit for field verification and no fertilizers stored on the FMU </t>
    </r>
  </si>
  <si>
    <r>
      <rPr>
        <b/>
        <sz val="12"/>
        <rFont val="Calibri"/>
        <family val="2"/>
        <scheme val="minor"/>
      </rPr>
      <t>All sites:</t>
    </r>
    <r>
      <rPr>
        <sz val="12"/>
        <rFont val="Calibri"/>
        <family val="2"/>
        <scheme val="minor"/>
      </rPr>
      <t xml:space="preserve"> Fertilizer only applied minimally at planting to increase survival rate of new plantings. This is a common practice among all players in the forestry plantation sector in South Africa and has been extensively researched by ICFR and NMMU. </t>
    </r>
  </si>
  <si>
    <r>
      <rPr>
        <b/>
        <sz val="12"/>
        <color indexed="8"/>
        <rFont val="Calibri"/>
        <family val="2"/>
      </rPr>
      <t>Shafton:</t>
    </r>
    <r>
      <rPr>
        <sz val="12"/>
        <color indexed="8"/>
        <rFont val="Calibri"/>
        <family val="2"/>
      </rPr>
      <t xml:space="preserve"> No Harvesting on Shafton currently as it is a summer harvesting farm on rotation. However there were no signs of any damage to riparian zones on historic harvesting sites</t>
    </r>
  </si>
  <si>
    <r>
      <t xml:space="preserve">Riverdale: </t>
    </r>
    <r>
      <rPr>
        <sz val="12"/>
        <color theme="1"/>
        <rFont val="Calibri"/>
        <family val="2"/>
        <scheme val="minor"/>
      </rPr>
      <t>No damage to riparian zones at C3 Riverdale, Pre and post harvest checklists in place and all riparian zones where clearly demarcated on the map and the chainsaw operator had a good understanding of the importance of directional felling and keeping clear of all riparian zones as well as zones of significance</t>
    </r>
  </si>
  <si>
    <r>
      <t xml:space="preserve">Hlelo: </t>
    </r>
    <r>
      <rPr>
        <sz val="12"/>
        <color theme="1"/>
        <rFont val="Calibri"/>
        <family val="2"/>
        <scheme val="minor"/>
      </rPr>
      <t>No damage to riparian zones at F2 Hlelo, Pre and post harvest checklists in place and all riparian zones where clearly demarcated on the map and the chainsaw operator had a good understanding of the importance of directional felling and keeping clear of all riparian zones as well as zones of significance</t>
    </r>
  </si>
  <si>
    <r>
      <t xml:space="preserve">Rooihoogte: </t>
    </r>
    <r>
      <rPr>
        <sz val="12"/>
        <color theme="1"/>
        <rFont val="Calibri"/>
        <family val="2"/>
        <scheme val="minor"/>
      </rPr>
      <t xml:space="preserve"> No Harvesting on Rooihoogte currently as it is a summer harvesting farm on rotation. However there where no signs of any damage to riparian zones on historic harvesting sites </t>
    </r>
  </si>
  <si>
    <r>
      <t xml:space="preserve">Montrose; </t>
    </r>
    <r>
      <rPr>
        <sz val="12"/>
        <color theme="1"/>
        <rFont val="Calibri"/>
        <family val="2"/>
        <scheme val="minor"/>
      </rPr>
      <t>No damage to riparian zones at S20 Montrose, Pre and post harvest checklists in place and all riparian zones where clearly demarcated on the map and the chainsaw operator had a good understanding of the importance of directional felling and keeping clear of all riparian zones as well as zones of significance</t>
    </r>
  </si>
  <si>
    <r>
      <rPr>
        <b/>
        <sz val="12"/>
        <rFont val="Calibri"/>
        <family val="2"/>
        <scheme val="minor"/>
      </rPr>
      <t>All Sites:</t>
    </r>
    <r>
      <rPr>
        <sz val="12"/>
        <rFont val="Calibri"/>
        <family val="2"/>
        <scheme val="minor"/>
      </rPr>
      <t xml:space="preserve"> Areas set aside for conservation purposes and /or where plantations have been withdrawn  are clearly mapped out and a field inspection confirmed these areas are not damaged during harvesting as observed at J6.5.1, J5.6.2, j7.1.2 Wetlands in Clan plantation mUmvoti South, and Claimont nature Reserve.</t>
    </r>
  </si>
  <si>
    <t>Protection of natural habitats and biodiversity</t>
  </si>
  <si>
    <t>Best Available Information* is used to identify native ecosystems*
V
Corporates: The vegetation of native ecosystems occurring on the management unit are mapped according to the national vegetation types (Muccina and Rutherford, 2006) .
Group Schemes: The management system provides guidelines regarding broad
vegetation types, and the broad vegetation types** of the native ecosystems that occur on the management unit, are known.
G
The SANBI National Vegetation Map is available in the SANBI web site.
http://bgis.sanbi.org/vegmap/map.asp?
**The following broad vegetation types*, that are likely to occur in the plantation
growing areas of South Africa:
Savannah: All types
Grasslands: Dry Highveld Grasslands, Mesic Highveld Grasslands, High Altitude
Grasslands, Sub-Escarpment Grasslands, Indian Ocean Coast Grasslands.
Fynbos: Proteoid, Ericaceous, Restioid Asteraceous, Shrubby and Grassy.
Indigenous forests: Montane forest, Mistbelt forest, Coastal scarp forest, Coastal
lowland forest Sand forest, Riverine forest.
The conservation agencies can provide information on the identification of habitats.
- Consulting directly conservation NGO's such as the Endangered Wildlife Trust.
*These were derived from the bioregions in Mucina and Rutherford (2006)</t>
  </si>
  <si>
    <r>
      <t xml:space="preserve">Lothair: </t>
    </r>
    <r>
      <rPr>
        <sz val="12"/>
        <rFont val="Calibri"/>
        <family val="2"/>
      </rPr>
      <t>Referenced Plantation Management Plan, 1.3.4 Flora: A small portion of the plantation on the western side consists of Eastern Highveld Grassland; most of the plantation consists of Kangwane Montane Grassland (according to Mucina and Rutherford 2006). The most recent analysis using the Mpumalanga Vegetation Map tools (Hardy 2017) confirms that of Mucina and Rutherford (2006) the following Vegetation Type (Vegetation Map 2013) are present: 1) Eastern Highveld Grassland, and 2) Kangwane Montane Grassland. Referenced cattle grazing carrying capacity assessment carried out by Grassland specialists, Envir Pulse Consulting, dated 26/02/2019</t>
    </r>
    <r>
      <rPr>
        <b/>
        <sz val="12"/>
        <color indexed="8"/>
        <rFont val="Calibri"/>
        <family val="2"/>
      </rPr>
      <t xml:space="preserve"> 
Twello: </t>
    </r>
    <r>
      <rPr>
        <sz val="12"/>
        <rFont val="Calibri"/>
        <family val="2"/>
      </rPr>
      <t>Referenced Veld condition Assessment reports - 2020, conducted by specialist consultants Enviro Pulse. Assessment outcomes were based on factors such as veld type, geology and soils, veld condition (according to Tainton, 1988) and veld condition trends. Based on the assessments management strategies for Sappi were produced. Referenced Montrose Plantation Veld Assessment, Mt. Morgan Stewardship Site conducted 24.02.2020. The vegetation of native ecosystems occurring on the management referenced veld types according to Acocks, J.P.H. 1988: Veld Types of South Africa. Botanical Research Institute and Mucina &amp; Rutherford, M.C., 2006: The Vegetation of South Africa, Lesotho and Swaziland. The map database has a unique numbering system relating a polygon to a specific vegetation type. These or called conservation unites (CU's) The CU database covers a broad spectrum of habitats. On Twello plantation, high altitude grassland is the dominant vegetation type
Environmental Department:   Referenced Technical Report, ENV 03/2017 Prioritizing Areas for Conservation Management: Putting Theory into Practice prepared (Peta Hardy, August 2017), section Summary .......Using the  Mpumalanga  Conservation  Sector  Plans for aquatic  and  terrestrial  habitats,  a good  indication  can  be obtained on where the high priority areas are to be found. ........Using  GIS  (Geographic  Information  Systems),  Sappi  have  scrutinised  all  non-commercial  areas  on  their plantations and assigned values to them in order to identify high conservation value ecosystems, including grasslands, moist grasslands and wetlands</t>
    </r>
  </si>
  <si>
    <r>
      <rPr>
        <b/>
        <sz val="12"/>
        <color indexed="8"/>
        <rFont val="Calibri"/>
        <family val="2"/>
      </rPr>
      <t>Shafton:</t>
    </r>
    <r>
      <rPr>
        <sz val="12"/>
        <color indexed="8"/>
        <rFont val="Calibri"/>
        <family val="2"/>
      </rPr>
      <t xml:space="preserve"> Mr Andrew Pool, Managing Forester for Shafton verified the following reports that have taken place on the Shafton FMU in the last 24 months : Baseline Faunal Survey of Kusane wetland , Karkloof 2019 prepared by Harvey Ecological and a report by Dr Adrian Armstrong of the Conservation research and Assessment Services on the 10 June 2020.</t>
    </r>
  </si>
  <si>
    <r>
      <t xml:space="preserve">Riverdale: </t>
    </r>
    <r>
      <rPr>
        <sz val="12"/>
        <color theme="1"/>
        <rFont val="Calibri"/>
        <family val="2"/>
        <scheme val="minor"/>
      </rPr>
      <t xml:space="preserve">Mr Steve Pay, Managing Forester for Riverdale verified the following reports that have taken place on the Riverdale FMU in the last 36 months: Rare, Threatened and endangered Species 2018. Compiled by Peta Hardy and Grazing management and Veld assessment 2019 by  Acocks J.P.H </t>
    </r>
  </si>
  <si>
    <r>
      <t xml:space="preserve">Hlelo: </t>
    </r>
    <r>
      <rPr>
        <sz val="12"/>
        <color theme="1"/>
        <rFont val="Calibri"/>
        <family val="2"/>
        <scheme val="minor"/>
      </rPr>
      <t xml:space="preserve">Mr Freddie Bosch, Managing Forester for Hlelo verified the following reports that have taken place on the Hlelo FMU in the last 36 months: Hlelo Species information and Biodiversity information, version 2020.1 Compiled by Peta Hardy and Veld condition assessment 2019 by  Acocks J.P.H </t>
    </r>
  </si>
  <si>
    <r>
      <t>Rooihoogte:</t>
    </r>
    <r>
      <rPr>
        <sz val="12"/>
        <color theme="1"/>
        <rFont val="Calibri"/>
        <family val="2"/>
        <scheme val="minor"/>
      </rPr>
      <t xml:space="preserve"> Mr Eddie Ferere, Managing Forester for Rooihoogte verified the following reports that have taken place on the Rooihoogte FMU in the last 36 months: Rooihoogte Species information and Biodiversity information, version 2020.1 Compiled by Peta Hardy and Veld condition assessment 2019 by  Acocks J.P.H </t>
    </r>
  </si>
  <si>
    <r>
      <t xml:space="preserve">Montrose: </t>
    </r>
    <r>
      <rPr>
        <sz val="12"/>
        <color theme="1"/>
        <rFont val="Calibri"/>
        <family val="2"/>
        <scheme val="minor"/>
      </rPr>
      <t>Mr Daniel Graham, Managing Forester for Montrose verified the following reports that have taken place on the Montrose FMU in the last 36 months: Twello and Montrose Species information and Biodiversity information, version 2020.1 Compiled by Peta Hardy, Veld condition assessment 2019 by  Acocks J.P.H  and A Herpetofaunal Survey of the Twello, Glenthorpe and Montrose Forestry plantations of South Africa by Richard C Boycott in 2018</t>
    </r>
  </si>
  <si>
    <r>
      <rPr>
        <b/>
        <sz val="12"/>
        <rFont val="Calibri"/>
        <family val="2"/>
        <scheme val="minor"/>
      </rPr>
      <t>All Sites:</t>
    </r>
    <r>
      <rPr>
        <sz val="12"/>
        <rFont val="Calibri"/>
        <family val="2"/>
        <scheme val="minor"/>
      </rPr>
      <t xml:space="preserve"> Interviews with Plantation Managers  at Zululand North, Umvoti South and Bulwer confirmed that managers are aware of the broad  vegetation units and have clearly mapped them out in the PMP maps as well as GIS Maps and have set them aside for conservation purposes.</t>
    </r>
  </si>
  <si>
    <t>At least 10% of the certified area is comprised of representative sample areas* of
native ecosystems* which are prioritized according to conservation value and
protected.
V
The representative ecosystems are mapped and designated as conservation zones.
Corporates: Use of systematic conservation planning and condition of the vegetation are key information sources for prioritizing the conservation value of the conservation zones. Group Schemes: This requirement can be met at group scheme level.
G
The Grasslands Programmes Biodiversity Conservation Planning Tool can be used as a first level assessment for prioritizing conservation zones. The National Freshwater Ecosystem Priority Areas (NFEPA) allows for the use of national criteria to identify FEPAs which is available on www.wetlands.za.net</t>
  </si>
  <si>
    <t>Lothair: Referenced Plantation Management Plan section 2.2.2 Plantation Statistics The size of the entire plantation is 24,439 Ha of which 15954.2 ha (65.5%) is planted with commercial species.  The remaining area consists of open areas (which include conservation areas. The un-planted areas, 8416.7 ha’ (35%) are made up of wetlands, drainage lines, firebreaks, roads, rocky outcrops. Representative ecosystems are mapped and designated as conservation zones. The map database has a unique numbering system relating a polygon to a specific vegetation type. These or called conservation unites (CU's) The CU database covers a broad spectrum of habitats. On Twello plantation for example, high altitude grassland is the dominant vegetation type. 364.4 ha is considered to be of conservation value, equalling 14.78 % of the total area. Section 2.2.3 Environmental Assessments includes an annual plan of operation for conservation areas
Twello: Referenced 2.7 Management plan of natural areas, section 2.7.2.1 Management plans for High conservation Areas and Important Conservation Areas have management plans and are identified on the Weeding and Burning plans as special areas of P conservation importance. Referenced Plantation Management Plan, section 2.7.2.1 Management plans for HCVs , Table showing conservation scores obtained for each site. Above 75 indicates an area of exceptional importance. The table is used for prioritising prioritisation for  conservation planning
All sites: Referenced 10 year (2020 to 2029) escapee (alien weed species) annual budget plan. Budget provision for the control of alien species spread is allocated by Sappi for each region. This provides for sufficient resources to implement the planning process.
Sappi Environmental Department: Referenced Technical Report, ENV 03/2017 Prioritizing Areas for Conservation Management: Putting Theory into Practice prepared by Peta Hardy, August 2017, Summary: A number of tools are available that are useful for identifying high priority areas within the province. Using the Mpumalanga Conservation Sector Plans for aquatic and terrestrial habitats, a good indication can be obtained on where the high priority areas are to be found. Other information sources such as the NFEPA database (National Freshwater Ecosystem Priority Areas) and Threatened Ecosystems coverage can also be used to confirm the high priority status.</t>
  </si>
  <si>
    <r>
      <rPr>
        <b/>
        <sz val="12"/>
        <color indexed="8"/>
        <rFont val="Calibri"/>
        <family val="2"/>
      </rPr>
      <t>Shafton:</t>
    </r>
    <r>
      <rPr>
        <sz val="12"/>
        <color indexed="8"/>
        <rFont val="Calibri"/>
        <family val="2"/>
      </rPr>
      <t xml:space="preserve"> Mr Andrew Pool verified that Shafton FMU has 4656.9 ha of afforested area and 1856.9 ha of open and conservation area , this equates to 29% of the land currently under management as being open and conserved.</t>
    </r>
  </si>
  <si>
    <r>
      <t xml:space="preserve">Riverdale: </t>
    </r>
    <r>
      <rPr>
        <sz val="12"/>
        <color theme="1"/>
        <rFont val="Calibri"/>
        <family val="2"/>
        <scheme val="minor"/>
      </rPr>
      <t>Mr Steve Pay verified that Riverdale FMU has 6451.95 ha of afforested area and 2890.5 ha of open and conservation area , this equates to 31% of the land currently under management as being open and conserved.</t>
    </r>
  </si>
  <si>
    <r>
      <t xml:space="preserve">Hlelo: </t>
    </r>
    <r>
      <rPr>
        <sz val="12"/>
        <color theme="1"/>
        <rFont val="Calibri"/>
        <family val="2"/>
        <scheme val="minor"/>
      </rPr>
      <t>Mr Freddie Bosch verified that Hlelo FMU has 12775 ha of afforested area and 4936.7 ha of open and conservation area , this equates to 28% of the land currently under management as being open and conserved.</t>
    </r>
  </si>
  <si>
    <r>
      <t xml:space="preserve">Rooihoogte; </t>
    </r>
    <r>
      <rPr>
        <sz val="12"/>
        <color theme="1"/>
        <rFont val="Calibri"/>
        <family val="2"/>
        <scheme val="minor"/>
      </rPr>
      <t>Mr Eddie Ferere verified that Rooihoogte FMU has 13295 ha of afforested area and 6309 ha of open and conservation area , this equates to 32% of the land currently under management as being open and conserved.</t>
    </r>
  </si>
  <si>
    <r>
      <t xml:space="preserve">Montrose: </t>
    </r>
    <r>
      <rPr>
        <sz val="12"/>
        <color theme="1"/>
        <rFont val="Calibri"/>
        <family val="2"/>
        <scheme val="minor"/>
      </rPr>
      <t>Mr Daniel Graham  verified that Montrose FMU has 6086.3 ha of afforested area and 3625 ha of open and conservation area , this equates to 37% of the land currently under management as being open and conserved.</t>
    </r>
  </si>
  <si>
    <r>
      <rPr>
        <b/>
        <sz val="12"/>
        <rFont val="Calibri"/>
        <family val="2"/>
        <scheme val="minor"/>
      </rPr>
      <t>All Sites</t>
    </r>
    <r>
      <rPr>
        <sz val="12"/>
        <rFont val="Calibri"/>
        <family val="2"/>
        <scheme val="minor"/>
      </rPr>
      <t>: An inspection of the conservation areas  as well as GIS maps  confirmed that the representative sample area comprise about 33% of the total SAPPI plantation are which is designated as conservation Zones.</t>
    </r>
  </si>
  <si>
    <t>5.3.3</t>
  </si>
  <si>
    <t xml:space="preserve">The presence or likely presence of listed threatened or protected, species and
their habitats occurring within and adjacent to the management unit is assessed
using the best available information*. </t>
  </si>
  <si>
    <t>V
Corporates: The vegetation unit*, its conservation status and listed threatened or
protected species* likely to occur, are known and recorded for the unplanted areas on the plantation estate. If priority species*h have been found, their presence is recorded. It can be demonstrated that this assessment is in accordance with 5.3.2.
Owner Manager: Interviews to explain how best available information* is used to
identify presence or likely presence of priority species. E.g. directly advice from
conservation agencies or NGOs.
Group Schemes: Should include guidance on identifying presence or likely presence of priority species. This could include getting advice directly from conservation agencies or NGOs. This can be provided for a region or landscape. 
G
NEMBA 10 of 2004 refers to “listed threatened or protected species" meaning any
species listed in terms of section 56 (1)
Best available information includes:
SANBI National Vegetation Map: http://bgis.sanbi.org/vegmap/map.asp? for information on the vegetation unit*, species lists, geology and soils, climate, important taxa, conservation status etc.
- Consulting the systematic conservation plan for the province directly or by contacting the provincial conservation agencies. The conservation agencies can provide information on priority species depending on what habitats are on the management unit.
- Consulting directly conservation NGO's such as the Endangered Wildlife Trust.
Group Schemes could provide support to members by conducting landscape level
assessments and listing potential priority species* in the management system.</t>
  </si>
  <si>
    <r>
      <t xml:space="preserve">Lothair: </t>
    </r>
    <r>
      <rPr>
        <sz val="12"/>
        <rFont val="Calibri"/>
        <family val="2"/>
      </rPr>
      <t xml:space="preserve">Referenced Plantation Management Plan, section:  2.10.4.3 Biodiversity monitoring, A baseline amphibian and reptile assessment were conducted in December 2003 by Richard Boycott. He compared what was known to occur from previous studies by Jacobsen (1989) and listed what was found in the survey of 2003.  The status of new species added to the list are assessed against the SANBI Red list. Any new localities of Red listed species are shared with the Mpumalanga Tourism and Parks Agency (MTPA).  Referenced An Herpetofaunal Survey of Lothair, conducted by Richard C. Boycott, Herpetologist, conducted January 2004, pg. 7..........It is possible that some regionally important species that are threatened in South Africa and Swaziland might occur in the Lothair plantation. 
</t>
    </r>
    <r>
      <rPr>
        <b/>
        <sz val="12"/>
        <color indexed="8"/>
        <rFont val="Calibri"/>
        <family val="2"/>
      </rPr>
      <t xml:space="preserve">Twello:    </t>
    </r>
    <r>
      <rPr>
        <sz val="12"/>
        <rFont val="Calibri"/>
        <family val="2"/>
      </rPr>
      <t xml:space="preserve">Referenced An Herpetofaunal Survey of Twello and Glenthorpe Forest Plantations, conducted by Richard C. Boycott, Herpetologist, conducted in January 2005, pg.6 ........During the earlier survey of the former Transvaal by Jacobsen (1989) fifteen (15) reptiles and two (2) amphibians were recorded from the farm Dycedale which borders Twello plantation on the northern side. As there is little reason to doubt that these species will occur at Twello they are included in the results (Table 3), pg.8 .........recorded species indicate a rich diversity of both amphibians and reptiles at Twello. This diversity includes regionally important species, as several are endemic to Afromontane grassland and Afromontane forest... . Threatened and red data species were also identified as per pg, 8 of the survey.....and threatened and have red data status in South Africa. Environmental Department: To identify threatened vegetation unitS, its conservation status and listed threatened or protected species  likely to occur at plantation level was addressed within the Mpululanga Provincial Landscape Level. Referenced Technical Report, ENV 03/2017 Prioritizing Areas for Conservation Management: Putting Theory into Practice (Peta Hardy, August 2017)........ section 3.1 Plantation level Plantation, shapefiles of Sappi plantations were overlaid on the Terrestrial Sector Plan, Mpumulanga Biodiversity Sector Plan (MBSP 2013) presenting a spatial representation of Sappi plantations, relative to the biodiversity priorities. Chapter 3: Sector Plan identifies areas within the management estate that are potentially important. Referenced Figure 2A map showing the location of all of Sappi plantations within Mpumalanga, with their spatial biodiversity categories as derived from the MBSP (MTPA 2014). </t>
    </r>
  </si>
  <si>
    <r>
      <rPr>
        <b/>
        <sz val="12"/>
        <color indexed="8"/>
        <rFont val="Calibri"/>
        <family val="2"/>
      </rPr>
      <t>Shafton:</t>
    </r>
    <r>
      <rPr>
        <sz val="12"/>
        <color indexed="8"/>
        <rFont val="Calibri"/>
        <family val="2"/>
      </rPr>
      <t xml:space="preserve">  Mr Andrew Pool of Shafton FMU discussed and verified the following threatened and endangered species within his FMU. There are the Karkloof Blue butterflies, Blue Crane, Gey Crowned Crane, Caracal, Cycads, Southern African rock Pythons, Aardvark, Serval, Samango Monkeys and Secretary birds. These have all been listed within their PMP and there are special management initiatives in place to protect all these species</t>
    </r>
  </si>
  <si>
    <r>
      <t xml:space="preserve">Riverdale: </t>
    </r>
    <r>
      <rPr>
        <sz val="12"/>
        <color theme="1"/>
        <rFont val="Calibri"/>
        <family val="2"/>
        <scheme val="minor"/>
      </rPr>
      <t>Mr Seve Pay of Riverdale FMU discussed and verified the following threatened and endangered species within his FMU. There are the Oribi, Grey Crowned Crane, Caracal, Southern African rock Pythons, Serval,Honey badger,African Grass Owl and Leapard. These have all been listed within their PMP and there are special management initiatives in place to protect all these species</t>
    </r>
  </si>
  <si>
    <r>
      <t xml:space="preserve">Hlelo: </t>
    </r>
    <r>
      <rPr>
        <sz val="12"/>
        <color theme="1"/>
        <rFont val="Calibri"/>
        <family val="2"/>
        <scheme val="minor"/>
      </rPr>
      <t>Mr Freddie Bosch of Hlelo FMU discussed and verified the following threatened and endangered species within his FMU. There are the Oribi, Grey Crowned Crane, Caracal, Southern African rock Pythons, Serval,Honey and Leapard. These have all been listed within their PMP and there are special management initiatives in place to protect all these species</t>
    </r>
  </si>
  <si>
    <r>
      <t xml:space="preserve">Rooihoogte: </t>
    </r>
    <r>
      <rPr>
        <sz val="12"/>
        <color theme="1"/>
        <rFont val="Calibri"/>
        <family val="2"/>
        <scheme val="minor"/>
      </rPr>
      <t>Mr Eddie Ferere of Rooihoogte FMU discussed and verified the following threatened and endangered species within his FMU. There are the Oribi, Bald Ibis, Porcupine, Serval, Reedbuck,, Tree Ferns, Aloes, Cycads and Leapard. These have all been listed within their PMP and there are special management initiatives in place to protect all these species</t>
    </r>
  </si>
  <si>
    <r>
      <t xml:space="preserve">Montrose: </t>
    </r>
    <r>
      <rPr>
        <sz val="12"/>
        <color theme="1"/>
        <rFont val="Calibri"/>
        <family val="2"/>
        <scheme val="minor"/>
      </rPr>
      <t>Mr Daniel Graham of Montrose FMU discussed and verified the following threatened and endangered species within his FMU. There are the Bald Ibis, Porcupine, Serval, Reedbuck, frogs and lizards as per list verified, Tree Ferns, Aloes, Cycads and Leapard. These have all been listed within their PMP and there are special management initiatives in place to protect all these species</t>
    </r>
  </si>
  <si>
    <r>
      <t xml:space="preserve"> </t>
    </r>
    <r>
      <rPr>
        <b/>
        <sz val="12"/>
        <rFont val="Calibri"/>
        <family val="2"/>
        <scheme val="minor"/>
      </rPr>
      <t>All sites:</t>
    </r>
    <r>
      <rPr>
        <sz val="12"/>
        <rFont val="Calibri"/>
        <family val="2"/>
        <scheme val="minor"/>
      </rPr>
      <t xml:space="preserve"> Interviews with staff confirmed that SAPPI does work closely with  the International conservation agencies i.e. Bird life Africa, national Conservation agency South African National Biodiversity Institute (SANBI),the endangered wildlife Trust and the provincial conservation agency - Kwazulu Natal(KZN) Wildlife and it is through this collaboration that the company came up with a record of information  on 86 Important Conservation Areas(ICA's)within the SAPPI land holdings and 26 sites with RTEs as well as cultural sites which are listed as High priority sites. These sites have also been assessed internally by SAPPI conservation team with support from various specialist consultants who were able to carry out a number of studies in the plantations and the landscape as a whole.</t>
    </r>
  </si>
  <si>
    <t>5.3.4</t>
  </si>
  <si>
    <t>Priority species* are being managed and monitored according to best available
information*
V
Examine sources of best available information.
Evidence that the best available information is being used for management of priority species and their habitats.
Corporates: Documented evidence of collaboration with species protection programmes with respect to monitoring and management of priority species*.
Group Schemes: This requirement can be met at group level and as such be part of the group management system.
G
Best available information can mean published best management practices or through direct consultation with the conservation experts.
Some credible sources of best available information are*:
- Environmental Guidelines for Commercial Forestry Plantations in South Africa.
- Grazing and Burning Guidelines: Managing Grasslands for Biodiversity and Livestock Production (SANBI, 2014)
- Grasslands Ecosystem Guidelines (SANBI, 2014)
- Conservation at work guidelines for the Western Cape:
http://www.conservationatwork.co.za/conservation-guidelines
- Ecosystem Guidelines for Environmental Assessment in the Western Cape (Fynbos Forum, 2016)
- The Endangered Wildlife Trust - http://www.ewt.org.za/biodiversitydata.htm
*Priority species are defined as: A select group of species that are especially important for their ecosystem and for people. They are usually nationally, or globally threatened, possibly endemic and require conservation effort.</t>
  </si>
  <si>
    <r>
      <rPr>
        <sz val="12"/>
        <rFont val="Calibri"/>
        <family val="2"/>
      </rPr>
      <t>Sappi have appointed various environmental specialists to assist with the identification, monitoring and recommend best management practices for both aquatic and terrestrial  habitats species, including priority species. Documented evidence of collaboration with species protection programmes with respect to monitoring and management of priority species are referenced below:
Lothair:   "Referenced An Herpetofaunal Survey of Lothair Forest Plantation, South Africa conducted by Richard C. Boycott, Herpetologist, conducted in December 2003, pg.6..........species identified in Lothair listed in Swaziland as Near Threatened.......  One of southern Africa’s most threatened habitats Montane Grassland is found is represented within the Lothair plantation. This habitat is a prime area for conservation and appropriate management". Appropriate Plantation Management Plans can be cross referenced various specialist assessment surveys. Referenced Veld Condition Assessments conducted in 26/02/2020, which include Montane Grassland, are carried out by grassland specialists with specific management prescriptions" Conservation Management practice statements are included in the Plantation Management Plan. Referenced Plantation Management Plan, "section 2.2.2.1 CU numbering and maps -  All open areas are treated as conservation areas (CUs); expert advice is needed to formulate a management plan per area according to the sensitivity and objectives of these areas." 
Environmental Department:  Referenced Technical Report, ENV 03/2017 Prioritizing Areas for Conservation Management: Putting Theory into Practice prepared (Peta Hardy, August 2017), section Summary .......Using the  Mpumalanga  Conservation  Sector  Plans for aquatic  and  terrestrial  habitats,  a good  indication  can  be obtained on where the high priority areas are to be found. ........Using  GIS  (Geographic  Information  Systems),  Sappi  have  scrutinised  all  non-commercial  areas  on  their plantations and assigned values to them in order to identify high conservation value ecosystems, including grasslands, moist grasslands and wetlands.</t>
    </r>
    <r>
      <rPr>
        <b/>
        <sz val="12"/>
        <color indexed="8"/>
        <rFont val="Calibri"/>
        <family val="2"/>
      </rPr>
      <t xml:space="preserve">
Twello: </t>
    </r>
    <r>
      <rPr>
        <sz val="12"/>
        <rFont val="Calibri"/>
        <family val="2"/>
      </rPr>
      <t xml:space="preserve">"Referenced Technical Report, ENV 03/2017 Prioritizing Areas for Conservation Management: Putting Theory into Practice prepared (Peta Hardy, August 2017): Section 3.2 Conservation Unit level:- In partnership with the Grassland Stewardship Programme, three grasslands on Twello were evaluated and accepted as candidates for Nature Reserve declaration. This has resulted in approximately 3 500 ha being set aside for formal conservation protection on Sappi’s Twello plantation." Referenced "An Herpetofaunal Survey of Twello and Glenthorpe Forest Plantations, conducted by Richard C. Boycott, Herpetologist, conducted in January 2005, pg.12............... In order to maintain the high diversity of amphibians and reptiles.............the remaining natural habitats....................... be managed appropriately. The main management objective........conserve a wide range of habitats..........." Conservation Management practice statements are included in the Plantation Management Plan. Referenced Plantation Management Plan, "2.7.2.1 Management plans for HCVs, Both HCVs and Important Conservation Areas have management plans and are identified on the Weeding and Burning plans as special areas of conservation importance."
</t>
    </r>
  </si>
  <si>
    <r>
      <rPr>
        <b/>
        <sz val="12"/>
        <color indexed="8"/>
        <rFont val="Calibri"/>
        <family val="2"/>
      </rPr>
      <t>Shafton:</t>
    </r>
    <r>
      <rPr>
        <sz val="12"/>
        <color indexed="8"/>
        <rFont val="Calibri"/>
        <family val="2"/>
      </rPr>
      <t xml:space="preserve">   Mr Andrew Pool of Shafton FMU discussed and verified the following threatened and endangered species within his FMU. There are the Karkloof Blue butterflies, Blue Crane, Gey Crowned Crane, Caracal, Cycads, Southern African rock Pythons, Aardvark, Serval, Samango Monkeys and Secretary birds. These have all been listed within their PMP and there are special management initiatives in place to protect all these species. Dr Adrian Armstrong of the Conservation Research and Assessment services visited the FMU on the 10 June 2020 and there is a report on that visit, verified </t>
    </r>
  </si>
  <si>
    <r>
      <t xml:space="preserve">Riverdale: </t>
    </r>
    <r>
      <rPr>
        <sz val="12"/>
        <color theme="1"/>
        <rFont val="Calibri"/>
        <family val="2"/>
        <scheme val="minor"/>
      </rPr>
      <t xml:space="preserve">Mr Seve Pay of Riverdale FMU discussed and verified the following threatened and endangered species within his FMU. There are the Oribi, Grey Crowned Crane, Caracal, Southern African rock Pythons, Serval,Honey badger,African Grass Owl and Leapard. These have all been listed within their PMP and there are special management initiatives in place to protect all these species. Rare, Threatened and endangered Species 2018. Compiled by Peta Hardy and Grazing management and Veld assessment 2019 by  Acocks J.P.H </t>
    </r>
  </si>
  <si>
    <r>
      <t xml:space="preserve">Hlelo: </t>
    </r>
    <r>
      <rPr>
        <sz val="12"/>
        <color theme="1"/>
        <rFont val="Calibri"/>
        <family val="2"/>
        <scheme val="minor"/>
      </rPr>
      <t xml:space="preserve"> Mr Freddie Bosch of Hlelo FMU discussed and verified the following threatened and endangered species within his FMU. There are the Oribi, Grey Crowned Crane, Caracal, Southern African rock Pythons, Serval,Honey and Leapard. These have all been listed within their PMP and there are special management initiatives in place to protect all these species. Hlelo Species information and Biodiversity information, version 2020.1 Compiled by Peta Hardy and Veld condition assessment 2019 by  Acocks J.P.H </t>
    </r>
  </si>
  <si>
    <r>
      <t xml:space="preserve">Rooihoogte: </t>
    </r>
    <r>
      <rPr>
        <sz val="12"/>
        <color theme="1"/>
        <rFont val="Calibri"/>
        <family val="2"/>
        <scheme val="minor"/>
      </rPr>
      <t xml:space="preserve"> Mr Eddie Ferere of Rooihoogte FMU discussed and verified the following threatened and endangered species within his FMU. There are the Oribi, Bald Ibis, Porcupine, Serval, Reedbuck,, Tree Ferns, Aloes, Cycads and Leapard. These have all been listed within their PMP and there are special management initiatives in place to protect all these species. Mrs Peta Hardy visited the FMU on the 15 January 2020 and compiled a complete list of RTEs on Rooihoogte. </t>
    </r>
  </si>
  <si>
    <r>
      <t xml:space="preserve">Montrose: </t>
    </r>
    <r>
      <rPr>
        <sz val="12"/>
        <color theme="1"/>
        <rFont val="Calibri"/>
        <family val="2"/>
        <scheme val="minor"/>
      </rPr>
      <t xml:space="preserve">Mr Daniel Graham of Montrose FMU discussed and verified the following threatened and endangered species within his FMU. There are the Bald Ibis, Porcupine, Serval, Reedbuck, frogs and lizards as per list verified, Tree Ferns, Aloes, Cycads and Leapard. These have all been listed within their PMP and there are special management initiatives in place to protect all these species. A herpetofaunal Survey of the Twello, Glenthorpe and Montrose Forest Plantation of South Africa 2018 by Richard C Boycott as well as a visit by Mrs Peta Hardy  on the 05 February 2020 and compiled a complete list of RTEs on Rooihoogte. </t>
    </r>
  </si>
  <si>
    <r>
      <rPr>
        <b/>
        <sz val="12"/>
        <rFont val="Calibri"/>
        <family val="2"/>
        <scheme val="minor"/>
      </rPr>
      <t>All sites:</t>
    </r>
    <r>
      <rPr>
        <sz val="12"/>
        <rFont val="Calibri"/>
        <family val="2"/>
        <scheme val="minor"/>
      </rPr>
      <t xml:space="preserve"> A review of the GIS maps clearly shows that the TOPs  habitats are protected through provision of  conservation zones and connectivity. The company has documented species occuring in  Red Data Plant &amp; Animal Species lists within all the SAPPI plantations.  Plantation Management Plans (PMP's), Integrated plantation weeding plans, ICA maintenance Action plans, Road maintenance plans, Fire Action plans and Erosion management policy were implemented to ensure protection of the TOPs and their habitats.</t>
    </r>
  </si>
  <si>
    <t>5.3.5</t>
  </si>
  <si>
    <t>A fire management plan for natural ecosystems guided by the best available
information is implemented.
V
There is a fire management plan, specific with respect to the burning of wetlands**, grasslands, fynbos and the protection of natural forests.
Corporates: Documented fire management plan for conservation zones with
accompanying maps. Field verification of implementation.
Biodiversity monitoring takes place in Conservation zones designated as high priority in 5.3.2. E.g. Grassland forbe diversity monitoring.
Owner Manager: Rationale for burning regimes can verbally explained and
demonstrated infield
G
Best available information could include:
- SANBI Grasslands Programme - Grazing and Burning Guidelines (2014)
- Ecosystem Guidelines for Environmental Assessment in the Western Cape (Fynbos Forum, 2016)
Expert advice in cases where infield management indicates that it is necessary or where the manager clearly does not have the knowledge or information required.
**Fires on plantation estates have had a significant negative impact on certain sensitive ecosystems. For example, swamp forest and peat lands in parts of the country. It is critical that these impacts are identified and specifically addressed where they occur.</t>
  </si>
  <si>
    <r>
      <t xml:space="preserve">Lothair: </t>
    </r>
    <r>
      <rPr>
        <sz val="12"/>
        <rFont val="Calibri"/>
        <family val="2"/>
      </rPr>
      <t xml:space="preserve">Where possible, Fire Management Plans incorporate burning regimes that are recommended from environmental specialist surveys, with particular reference to veld assessment burning recommendations. Maps are also used to identify conservation areas that require specialist burning regimes to maintain / enhance grassland biodiversity. Referenced Plantation Management Plan " section 2.7.3.1 Integrated Burning plan.....The primary management objective of firebreaks is to manage them for fire protection purposes.  Where possible, fire protection requirements and conservation management requirements are integrated, enabling these areas to serve the dual function of fire protection and conservation.  Guidelines for burning for fire protection purposes can be found in Risk Management System (RMS). The National Forest and Veld Fire Act requires that fire breaks are made on the boundaries of the property, and external breaks are made to comply with this legislation. Natural areas are incorporated in the firebreak-burning.......Grassland areas are divided and burned biannually (where possible) to ensure biodiversity is maintained and not to damage the vegetation." 
Also referenced "section 2.6.2.2 Safeguards to protect water resources - .............In order to minimise damage to the environment, ..........other documents such as the........Forest Industry Environmental Guidelines are used. These guidelines define acceptable practices in order to minimise damage to the Environment." Based on using the above mentioned guidelines, referenced Environmental Guidelines for Commercial Forestry Plantations in South Africa, Revision 3 | 2019, "Measures that can be used, pg. 50, burning of wetlands should be on a biennial (once every two years) rotational basis and timed to avoid the peak breeding seasons of wildlife, particularly those of cranes which breed in the wetlands in winter. Annual burning can also be practiced if it is necessary to reduce the potential impact of unplanned or arson fires on the timber crop."
</t>
    </r>
    <r>
      <rPr>
        <b/>
        <sz val="12"/>
        <color indexed="8"/>
        <rFont val="Calibri"/>
        <family val="2"/>
      </rPr>
      <t xml:space="preserve">Twello: </t>
    </r>
    <r>
      <rPr>
        <sz val="12"/>
        <rFont val="Calibri"/>
        <family val="2"/>
      </rPr>
      <t>Referenced Plantation Management Plan, "section 2.7.3.1 The use of Controlled Burning, •	Burning natural areas: - Guidelines on how to carry out control burning are to be found on the RMS. This BOP outlines the types of fire that can occur, the conditions which determine fire behaviour and management guidelines for burning in different vegetation types, and  • Wetlands and riparian zones: The decision not to burn certain riparian zone has been taken on Twello due to the possible danger posed by a jump fire as well as steep terrain and woody vegetation along river zones"</t>
    </r>
  </si>
  <si>
    <r>
      <rPr>
        <b/>
        <sz val="12"/>
        <color indexed="8"/>
        <rFont val="Calibri"/>
        <family val="2"/>
      </rPr>
      <t>Shafton:</t>
    </r>
    <r>
      <rPr>
        <sz val="12"/>
        <color indexed="8"/>
        <rFont val="Calibri"/>
        <family val="2"/>
      </rPr>
      <t xml:space="preserve"> There is a detailed management plan for the burning of all natural eco systems within the Shafton FMU and the silvicultural managing forester could explain with certainty the finer details of the yearly rotational burns. There is also a map up in the office with different coloured areas showing the last three years of fire management as well as the current burn regime for the year 2020. It is a very visual and easy to follow system, clear and easy to understand and update</t>
    </r>
  </si>
  <si>
    <r>
      <t xml:space="preserve">Riverdale: </t>
    </r>
    <r>
      <rPr>
        <sz val="12"/>
        <color theme="1"/>
        <rFont val="Calibri"/>
        <family val="2"/>
        <scheme val="minor"/>
      </rPr>
      <t xml:space="preserve"> There is a detailed management plan for the burning of all natural eco systems within the Riverdale FMU and the silvicultural managing forester could explain with certainty the finer details of the yearly rotational burns. There is also a map up in the office with different coloured areas showing the last three years of fire management as well as the current burn regime for the year 2020. It is a very visual and easy to follow system, clear and easy to understand and update</t>
    </r>
  </si>
  <si>
    <r>
      <t xml:space="preserve">Hlelo: </t>
    </r>
    <r>
      <rPr>
        <sz val="12"/>
        <color theme="1"/>
        <rFont val="Calibri"/>
        <family val="2"/>
        <scheme val="minor"/>
      </rPr>
      <t xml:space="preserve"> There is a detailed management plan for the burning of all natural eco systems within the Hlelo FMU and the silvicultural managing forester could explain with certainty the finer details of the yearly rotational burns. There is also a map up in the office with different coloured areas showing the last three years of fire management as well as the current burn regime for the year 2020. It is a very visual and easy to follow system, clear and easy to understand and update</t>
    </r>
  </si>
  <si>
    <r>
      <t xml:space="preserve">Rooihoogte: </t>
    </r>
    <r>
      <rPr>
        <sz val="12"/>
        <color theme="1"/>
        <rFont val="Calibri"/>
        <family val="2"/>
        <scheme val="minor"/>
      </rPr>
      <t xml:space="preserve"> There is a detailed management plan for the burning of all natural eco systems within the Hlelo FMU and the silvicultural managing forester could explain with certainty the finer details of the yearly rotational burns. There is also a map up in the office with different coloured areas showing the last three years of fire management as well as the current burn regime for the year 2020. It is a very visual and easy to follow system, clear and easy to understand and update</t>
    </r>
  </si>
  <si>
    <r>
      <t xml:space="preserve">Montrose: </t>
    </r>
    <r>
      <rPr>
        <sz val="12"/>
        <color theme="1"/>
        <rFont val="Calibri"/>
        <family val="2"/>
        <scheme val="minor"/>
      </rPr>
      <t xml:space="preserve"> There is a detailed management plan for the burning of all natural eco systems within the Montrose FMU and the silvicultural managing forester could explain with certainty the finer details of the yearly rotational burns. There is also a map up in the office with different coloured areas showing the last three years of fire management as well as the current burn regime for the year 2020. It is a very visual and easy to follow system, clear and easy to understand and update</t>
    </r>
  </si>
  <si>
    <r>
      <rPr>
        <b/>
        <sz val="12"/>
        <rFont val="Calibri"/>
        <family val="2"/>
        <scheme val="minor"/>
      </rPr>
      <t xml:space="preserve">All Sites: </t>
    </r>
    <r>
      <rPr>
        <sz val="12"/>
        <rFont val="Calibri"/>
        <family val="2"/>
        <scheme val="minor"/>
      </rPr>
      <t>Fire management plans were inspected at Zululand North, Bulwer and Umvoti South. These plans included fire break plans as well as actions to minimize fire risk in both plantation and conservation areas.</t>
    </r>
  </si>
  <si>
    <t>5.3.6</t>
  </si>
  <si>
    <t>A programme to control and eradicate listed invasive species is implemented
V
Corporates: Documented Alien and Invasive Species control plan containing the
elements described in the guidance. 
Field inspections to evaluate the effectiveness of the control plans.
Owner Manager: A field inspection by the manager to assess severity of any
infestation. Where less than 50% of open areas are in maintenance phase* a
documented plan must be in place and followed for 5 years. 
G
Control and eradication of listed invasive species is required under the following
legislation.
National Environmental Management: Biodiversity Act (No. 10 of 2004)
NEMBA (No. 10 of 2004) Alien and Invasive Species Regulations, 2014
NEMBA (No. 10 of 2004) Alien and Invasive Species List, 2014
The documented plan should contain the following at individual farm level:
1. An assessment of levels of infestation.
2. Targets with time frames. The ultimate aim should be to get all conservation
zones to a maintenance level of infestation. *Maintenance phase is a level of infestation which will require 1 person per day per hectare to clear all alien invasive species.
3. A rationale for prioritization which includes ecological considerations
4. The progress of the weed control programme is monitored and can be
demonstrated.
Owner Manager must be able to demonstrate the following;
1. Follow-up operations are prioritized.
2. Progress is being made over time.</t>
  </si>
  <si>
    <r>
      <t xml:space="preserve">All sites: </t>
    </r>
    <r>
      <rPr>
        <sz val="12"/>
        <rFont val="Calibri"/>
        <family val="2"/>
      </rPr>
      <t>Sappi have documented weed control plans and standards. Referenced</t>
    </r>
    <r>
      <rPr>
        <b/>
        <sz val="12"/>
        <color indexed="8"/>
        <rFont val="Calibri"/>
        <family val="2"/>
      </rPr>
      <t xml:space="preserve"> </t>
    </r>
    <r>
      <rPr>
        <sz val="12"/>
        <rFont val="Calibri"/>
        <family val="2"/>
      </rPr>
      <t>Document No. ES1doc026, Weeding Standards,  Revision No: 2.0, version: 05.11.04. The standard is aimed at compartment level provides for different types weed control methods (Chemical or manual), % infestation standards expected as well as a scoring system. Referenced guideline "Prioritization of Weeding In Compartments, document ES3doc002, Version: 2.1, Date:06/10/2013", which provides for parameters that can be used to prioritize weeding in compartments. Long term weeding plans are also  documented - Referenced "Integrated Weeding Plan from 2019 to 2025" which makes provision for compartment and conservation weeding plans.</t>
    </r>
    <r>
      <rPr>
        <b/>
        <sz val="12"/>
        <color indexed="8"/>
        <rFont val="Calibri"/>
        <family val="2"/>
      </rPr>
      <t xml:space="preserve"> </t>
    </r>
    <r>
      <rPr>
        <sz val="12"/>
        <rFont val="Calibri"/>
        <family val="2"/>
      </rPr>
      <t>Infestations levels are classified as Initial clearing, follow up and maintenance treatments. Listed noxious weeds are also identified and controlled as per legislated requirements.</t>
    </r>
  </si>
  <si>
    <r>
      <rPr>
        <b/>
        <sz val="12"/>
        <color indexed="8"/>
        <rFont val="Calibri"/>
        <family val="2"/>
      </rPr>
      <t>Shafton:</t>
    </r>
    <r>
      <rPr>
        <sz val="12"/>
        <color indexed="8"/>
        <rFont val="Calibri"/>
        <family val="2"/>
      </rPr>
      <t xml:space="preserve"> Weed Management Plan for the Shafton FMU verified along with expenditure and compartment level verification. The contractor SOS silvics works on a supply and apply principle and only gets payment on 60 days once weed load reduction has been recorded by the managing forester. There is a clear visual reduction in weeds across the whole of the FMU.  This was clearly evident in our visual inspection of J blocks, C blocks and B blocks. An on foot inspection of J9 , B1 and the Kusani wetland indicated recent noxious weeding </t>
    </r>
  </si>
  <si>
    <r>
      <t xml:space="preserve">Riverdale: </t>
    </r>
    <r>
      <rPr>
        <sz val="12"/>
        <color theme="1"/>
        <rFont val="Calibri"/>
        <family val="2"/>
        <scheme val="minor"/>
      </rPr>
      <t xml:space="preserve">Weed Management Plan for the Riverdale FMU verified along with expenditure and compartment level verification. The contractor works on a supply and apply principle and only gets payment on 60 days once weed load reduction has been recorded by the managing forester. There is a clear visual reduction in weeds across the whole of the FMU. This was clearly evident in our visual inspection of C blocks and B blocks. An on foot inspection of C13.1, C3  and B10 indicated recent noxious weeding </t>
    </r>
  </si>
  <si>
    <r>
      <t xml:space="preserve">Hlelo: </t>
    </r>
    <r>
      <rPr>
        <sz val="12"/>
        <color theme="1"/>
        <rFont val="Calibri"/>
        <family val="2"/>
        <scheme val="minor"/>
      </rPr>
      <t xml:space="preserve">Weed Management Plan for the Hlelo FMU verified along with expenditure and compartment level verification. The contractor Philisaphile silvics works on a supply and apply principle and only gets payment on 60 days once weed load reduction has been recorded by the managing forester. There is a clear visual reduction in weeds across the whole of the FMU.  This was clearly evident in our visual inspection of A blocks, E blocks and F blocks. An on foot inspection of A12.1, F2 and E38A  indicated recent noxious weeding </t>
    </r>
  </si>
  <si>
    <r>
      <t xml:space="preserve">Rooihoogte: </t>
    </r>
    <r>
      <rPr>
        <sz val="12"/>
        <color theme="1"/>
        <rFont val="Calibri"/>
        <family val="2"/>
        <scheme val="minor"/>
      </rPr>
      <t xml:space="preserve">Weed Management Plan for the Rooihoogte FMU verified along with expenditure and compartment level verification. The contractor Mthambanyati silvics works on a supply and apply principle and only gets payment on 60 days once weed load reduction has been recorded by the managing forester. There is a clear visual reduction in weeds across the whole of the FMU  This was clearly evident in our visual inspection of N blocks and R blocks. An on foot inspection of N44 , R25 and R35A indicated recent noxious weeding . </t>
    </r>
  </si>
  <si>
    <r>
      <t xml:space="preserve">Montrose; </t>
    </r>
    <r>
      <rPr>
        <sz val="12"/>
        <color theme="1"/>
        <rFont val="Calibri"/>
        <family val="2"/>
        <scheme val="minor"/>
      </rPr>
      <t xml:space="preserve">Weed Management Plan for the Montrose FMU verified along with expenditure and compartment level verification. The contractor Jezzy wize silvics works on a supply and apply principle and only gets payment on 60 days once weed load reduction has been recorded by the managing forester. There is a clear visual reduction in weeds across the whole of the FMU.  This was clearly evident in our visual inspection of A blocks, C blocks and S blocks. An on foot inspection of A50.1 , C10.A and S20 indicated recent noxious weeding </t>
    </r>
  </si>
  <si>
    <t>5.3.7</t>
  </si>
  <si>
    <t>Grazing by livestock and wildlife populations shall be managed to prevent
degradation of the natural habitat
V
Inspection of grazing areas for signs of overgrazing, such as soil erosion and
proliferation of indicator (increaser) species such as Aristida junciformis.
Inspection of wetlands and watercourses for signs of excessive trampling by livestock which could cause erosion.
Where grazing is under the control of the manager:
The manager has a documented grazing plan that ensures carrying capacity is not
exceeded and wetlands and watercourses are protected.
Monitoring of grazing areas for indicators of overgrazing is undertaken where carrying capacity is exceeded.
Corporates: There is a documented grazing plan. Results of monitoring are
documented. 
Biodiversity monitoring takes place in Conservation zones designated as high priority in 5.3.2. E.g. Grassland forbe diversity monitoring.
Owner Manager: The manager can describe the grazing system and monitoring that takes place to ensure overgrazing does not occur.
In cases where neighbouring communities' animals are straying onto the management unit or the cattle belong to workers:
- evidence that the manager is engaging with livestock owners to find solutions if there are signs of overgrazing.
-Interviews with livestock owners
-Examine managers monitoring systems
-Examine systems of controlling grazing
Forestry operations on communal land would not include grazing as part of the
management unit.</t>
  </si>
  <si>
    <t>G
This applies to management units with natural habitats that are subject to high grazing pressure.
FSA Environmental Guidelines (10.4.4) contain the key points on grazing and burning.
In cases where neighbouring communities' animals are straying onto the management unit or the cattle belong to workers, the issue must be dealt with sensitively. Apart from having financial value, cattle play an important cultural role in African tradition. Efforts to reduce grazing pressure within the management unit can result in disputes and reactions such as arson are common. In such cases, there must be evidence of efforts to resolve these.
 The following issues should be considered:
1. Carrying capacities of grazed areas in relation to number of cattle.
2. Organization's relationship with livestock owners.
3. System of control (permits, tags, herds under control of a herdsman, evidence of security guards etc.)
4. Monitoring of impacts of livestock on streams or wetlands or other ecologically
sensitive areas.
5. The manager is talking to the livestock owners about it.
Additional resources: Grazing and Burning Guidelines. (SANBI, 2014)</t>
  </si>
  <si>
    <r>
      <t xml:space="preserve">Lothair: </t>
    </r>
    <r>
      <rPr>
        <sz val="12"/>
        <rFont val="Calibri"/>
        <family val="2"/>
      </rPr>
      <t xml:space="preserve">Referenced Plantation Management Plan, section 2.7.4.3 Domestic animal control: "Sappi has a grazing policy that seeks to control the numbers of cattle grazing on the property. Implementation of the policy remains a problem, but cattle grazing is limited to certain firebreaks and is not widespread. Imvula Maxim (Security) is responsible to chase away cattle out of the plantation, especially if no header is seen around. Various meetings with some communities regarding cattle on plantation have taken place" Cattle grazing carrying capacity surveys are also conducted by a grassland specialist. Referenced Cattle Grazing Carrying Capacity Veld Condition Assessment Site Report, conducted on  the 26.02.2019 by Enviro Pulse, for Lothair, Rothesay Plantation. The survey report makes recommendations for the number of Ha's required per large-animal-unit in order to prevent overgrazing.
</t>
    </r>
    <r>
      <rPr>
        <b/>
        <sz val="12"/>
        <color indexed="8"/>
        <rFont val="Calibri"/>
        <family val="2"/>
      </rPr>
      <t xml:space="preserve">Twello: </t>
    </r>
    <r>
      <rPr>
        <sz val="12"/>
        <rFont val="Calibri"/>
        <family val="2"/>
      </rPr>
      <t xml:space="preserve">Referenced Plantation Management Plan, section 2.7.6.3 Domestic animal control: "No grazing is permitted on Twello, although illegal grazing does take place. </t>
    </r>
  </si>
  <si>
    <r>
      <rPr>
        <b/>
        <sz val="12"/>
        <color indexed="8"/>
        <rFont val="Calibri"/>
        <family val="2"/>
      </rPr>
      <t>Shafton:</t>
    </r>
    <r>
      <rPr>
        <sz val="12"/>
        <color indexed="8"/>
        <rFont val="Calibri"/>
        <family val="2"/>
      </rPr>
      <t xml:space="preserve"> No grazing takes place on the Shafton FMU , and all illegal grazing cattle are chased away where seen. No evidence of overgrazing or erosion seen during the onsite visit</t>
    </r>
  </si>
  <si>
    <r>
      <t xml:space="preserve">Riverdale: </t>
    </r>
    <r>
      <rPr>
        <sz val="12"/>
        <color theme="1"/>
        <rFont val="Calibri"/>
        <family val="2"/>
        <scheme val="minor"/>
      </rPr>
      <t xml:space="preserve">Cattle may rotationally graze open areas , but a herder must accompany the cattle at all stages and grazing permits are issued every three months. The Cattle permit book was verified. No overgrazing or erosion seen. Grass is in overall good condition, as were the 30 cattle seen at open area C13.1  </t>
    </r>
  </si>
  <si>
    <r>
      <t xml:space="preserve">Hlelo: </t>
    </r>
    <r>
      <rPr>
        <sz val="12"/>
        <color theme="1"/>
        <rFont val="Calibri"/>
        <family val="2"/>
        <scheme val="minor"/>
      </rPr>
      <t>Cattle may rotationally graze open areas , but a herder must accompany the cattle at all stages and grazing permits are issued every three months. The Cattle permit book was verified. No overgrazing or erosion seen. Grass is in an overall good condition, as where the 15  cattle seen at open area E37b</t>
    </r>
  </si>
  <si>
    <r>
      <t>Rooihoogte:</t>
    </r>
    <r>
      <rPr>
        <sz val="12"/>
        <color theme="1"/>
        <rFont val="Calibri"/>
        <family val="2"/>
        <scheme val="minor"/>
      </rPr>
      <t xml:space="preserve"> No grazing takes place on Rooihoogte FMU , and all illegal grazing cattle are chased away where seen. No evidence of overgrazing or erosion seen during the onsite visit </t>
    </r>
  </si>
  <si>
    <r>
      <t xml:space="preserve">Montrose: </t>
    </r>
    <r>
      <rPr>
        <sz val="12"/>
        <color theme="1"/>
        <rFont val="Calibri"/>
        <family val="2"/>
        <scheme val="minor"/>
      </rPr>
      <t>Cattle may rotationally graze open areas , but a herder must accompany the cattle at all stages and grazing permits are issued every three months. The Cattle permit book was verified. No overgrazing or erosion seen. Grass is in an overall good condition,  as were the 9 cattle seen at A50.1 open area</t>
    </r>
  </si>
  <si>
    <r>
      <rPr>
        <b/>
        <sz val="12"/>
        <rFont val="Calibri"/>
        <family val="2"/>
        <scheme val="minor"/>
      </rPr>
      <t>All Sites:</t>
    </r>
    <r>
      <rPr>
        <sz val="12"/>
        <rFont val="Calibri"/>
        <family val="2"/>
        <scheme val="minor"/>
      </rPr>
      <t xml:space="preserve"> The company operates a permit system for all cattle keepers in the neighbourhood who would require access to grazing pasture in the plantation. Permits are issued at no cost and a Permit register with copies of permits duly signed by both SAPPI and the cattle keepers was seen in file. Interviews with managers also confirmed that the C.S.I team works with communities in sensitizing them through a project " herding for health" which does incentivise cattle keepers to consider proper land use and keeping fewer quality cattle instead of large herds of poor quality.</t>
    </r>
  </si>
  <si>
    <t>5.3.8</t>
  </si>
  <si>
    <t>Measures are taken to manage and control hunting, fishing, trapping and
collecting. 
V
Hunting, fishing, trapping or collecting that takes place on the management unit is compliant with the provincial and national legislation. 
G
In South Africa all such activities are regulated though the provincial conservation
agencies. Certain species are protected and require permits.
The legislation covering this is the various Nature Conservation ordinances in the
provinces and the NEMBA (No. 10, 2004) Threatened or Protected species regulations.
This indicator refers to the control of legal hunting. Control of illegal activities is covered in 7.1.1</t>
  </si>
  <si>
    <r>
      <t xml:space="preserve">Lothair: </t>
    </r>
    <r>
      <rPr>
        <sz val="12"/>
        <rFont val="Calibri"/>
        <family val="2"/>
      </rPr>
      <t xml:space="preserve">No hunting is allowed on Sappi property as documented in the Plantation Management Plan section 2.7.4.2 Hunting. Referenced Plantation Management Plan section  2.1.7.1, Plantation Section Reports: "Forest guards are employed to assist with security.......... poaching control" Referenced Plantation Management Plan, section 2.7.4 Wildlife Management: "Maxim Security has been employed and were appointed to be responsible for patrolling these areas and to record any signs of new and rare animals as well as snaring, poaching, or anything that may be of benefit to the plantation in sustaining the animals and plant populations."
</t>
    </r>
    <r>
      <rPr>
        <b/>
        <sz val="12"/>
        <color indexed="8"/>
        <rFont val="Calibri"/>
        <family val="2"/>
      </rPr>
      <t>Twello:</t>
    </r>
    <r>
      <rPr>
        <sz val="12"/>
        <rFont val="Calibri"/>
        <family val="2"/>
      </rPr>
      <t xml:space="preserve"> No hunting is permitted on Sappi plantations as per Plantation Management Plan section 2.7.6.2. Referenced Plantation Management Plan, section 2.7.6.1 Environmental Protection: "Forest guards employed by iMvula assist with security and identify problems........such as poaching control." </t>
    </r>
  </si>
  <si>
    <r>
      <rPr>
        <b/>
        <sz val="12"/>
        <color indexed="8"/>
        <rFont val="Calibri"/>
        <family val="2"/>
      </rPr>
      <t>Shafton:</t>
    </r>
    <r>
      <rPr>
        <sz val="12"/>
        <color indexed="8"/>
        <rFont val="Calibri"/>
        <family val="2"/>
      </rPr>
      <t xml:space="preserve"> No hunting, fishing or trapping allowed on Shafton FMU. Collecting of medicinal herbs, honey, thatching grass, mushrooms and firewood are allowed if a permit at the Shafton office has been issued</t>
    </r>
  </si>
  <si>
    <r>
      <t xml:space="preserve">Riverdale: </t>
    </r>
    <r>
      <rPr>
        <sz val="12"/>
        <color theme="1"/>
        <rFont val="Calibri"/>
        <family val="2"/>
        <scheme val="minor"/>
      </rPr>
      <t>No hunting, fishing or trapping allowed on Riverdale FMU. Collecting of medicinal herbs, honey, thatching grass, mushrooms and firewood are allowed if a permit at the Riverdale office has been issued</t>
    </r>
  </si>
  <si>
    <r>
      <t xml:space="preserve">Hlelo: </t>
    </r>
    <r>
      <rPr>
        <sz val="12"/>
        <color theme="1"/>
        <rFont val="Calibri"/>
        <family val="2"/>
        <scheme val="minor"/>
      </rPr>
      <t>No hunting, fishing or trapping allowed on Hlelo FMU. Collecting of medicinal herbs, honey, thatching grass, mushrooms and firewood are allowed if a permit at the Hlelo office has been issued</t>
    </r>
  </si>
  <si>
    <r>
      <t xml:space="preserve">Rooihoogte: </t>
    </r>
    <r>
      <rPr>
        <sz val="12"/>
        <color theme="1"/>
        <rFont val="Calibri"/>
        <family val="2"/>
        <scheme val="minor"/>
      </rPr>
      <t>No hunting, fishing or trapping allowed on Rooihoogte FMU. Collecting of medicinal herbs, honey, thatching grass, mushrooms and firewood are allowed if a permit at the rooihoogte office has been issued</t>
    </r>
  </si>
  <si>
    <r>
      <t xml:space="preserve">Montrose: </t>
    </r>
    <r>
      <rPr>
        <sz val="12"/>
        <color theme="1"/>
        <rFont val="Calibri"/>
        <family val="2"/>
        <scheme val="minor"/>
      </rPr>
      <t>No hunting, fishing or trapping allowed on Montrose FMU. Collecting of medicinal herbs, honey, thatching grass, mushrooms and firewood are allowed if a permit at the Montrose office has been issued</t>
    </r>
  </si>
  <si>
    <r>
      <rPr>
        <b/>
        <sz val="12"/>
        <rFont val="Calibri"/>
        <family val="2"/>
        <scheme val="minor"/>
      </rPr>
      <t>All Sites:</t>
    </r>
    <r>
      <rPr>
        <sz val="12"/>
        <rFont val="Calibri"/>
        <family val="2"/>
        <scheme val="minor"/>
      </rPr>
      <t xml:space="preserve"> Hunting and trapping is not allowed in the plantation. However People maybe allowed to fish in wetlands where SAPPI has introduced some fish species through the permit </t>
    </r>
  </si>
  <si>
    <t>5.3.9</t>
  </si>
  <si>
    <t>Plantations established on land converted from natural forests after 1972 will not
be eligible for certification.
Conversion of plantations to other types of land use, shall not occur unless in
justified circumstances where the conversion:
a) is in compliance with national and regional policy and legislation relevant for
land use and forest management and is a result of national or regional land-use
planning governed by a governmental or other official authority including
consultation with materially and directly interested persons and organisations;
and
b) entails less than 10 % of a landscape
c) does not have negative impacts on threatened (including vulnerable, rare or
endangered) ecosystems, culturally and socially significant areas, important
habitats of threatened species or other protected areas; and
d) makes a contribution to long-term conservation, economic, and social benefits</t>
  </si>
  <si>
    <t>G
In South Africa the National Forest Act prohibits the conversion of natural forests since 1998. Afforestation within indigenous forests has never been authorised so this criterion is met for all legal plantations established since 1972.
Section 3 (3) of the National Forests Act No. 84 of 1998 states:
(3) The principles are that-
(a) natural forests must not be destroyed save in exceptional circumstances where, in the opinion of the Minister, a proposed new land use is preferable in terms of its economic, social or environmental benefits;
Further section 7 (1) states
(1) No person may -5.5.3.9
(a) cut, disturb, damage or destroy any indigenous tree in a natural forest; or
(b) possess, collect, remove, transport, export, purchase, sell, donate or in any other manner acquire or dispose of any tree, or any forest product derived from a tree contemplated in paragraph (a)</t>
  </si>
  <si>
    <r>
      <t>All sites:</t>
    </r>
    <r>
      <rPr>
        <sz val="12"/>
        <rFont val="Calibri"/>
        <family val="2"/>
      </rPr>
      <t xml:space="preserve"> Sappi does not utilise indigenous timber to produce any of its products because. All conservation areas including indigenous forests are identified, mapped and protected from the impacts of forestry activities.</t>
    </r>
  </si>
  <si>
    <r>
      <rPr>
        <b/>
        <sz val="12"/>
        <color indexed="8"/>
        <rFont val="Calibri"/>
        <family val="2"/>
      </rPr>
      <t>Shafton:</t>
    </r>
    <r>
      <rPr>
        <sz val="12"/>
        <color indexed="8"/>
        <rFont val="Calibri"/>
        <family val="2"/>
      </rPr>
      <t xml:space="preserve">  Sappi does not utilise indigenous timber to produce any of its products because. All conservation areas including indigenous forests are identified, mapped and protected from the impacts of forestry activities.</t>
    </r>
  </si>
  <si>
    <r>
      <t xml:space="preserve">Riverdale: </t>
    </r>
    <r>
      <rPr>
        <sz val="12"/>
        <color theme="1"/>
        <rFont val="Calibri"/>
        <family val="2"/>
        <scheme val="minor"/>
      </rPr>
      <t xml:space="preserve"> Sappi does not utilise indigenous timber to produce any of its products because. All conservation areas including indigenous forests are identified, mapped and protected from the impacts of forestry activities.</t>
    </r>
  </si>
  <si>
    <r>
      <t xml:space="preserve">Hlelo: </t>
    </r>
    <r>
      <rPr>
        <sz val="12"/>
        <color theme="1"/>
        <rFont val="Calibri"/>
        <family val="2"/>
        <scheme val="minor"/>
      </rPr>
      <t xml:space="preserve"> Sappi does not utilise indigenous timber to produce any of its products because. All conservation areas including indigenous forests are identified, mapped and protected from the impacts of forestry activities.</t>
    </r>
  </si>
  <si>
    <r>
      <t xml:space="preserve">Rooihoogte: </t>
    </r>
    <r>
      <rPr>
        <sz val="12"/>
        <color theme="1"/>
        <rFont val="Calibri"/>
        <family val="2"/>
        <scheme val="minor"/>
      </rPr>
      <t xml:space="preserve"> Sappi does not utilise indigenous timber to produce any of its products because. All conservation areas including indigenous forests are identified, mapped and protected from the impacts of forestry activities.</t>
    </r>
  </si>
  <si>
    <r>
      <t xml:space="preserve">Montrose: </t>
    </r>
    <r>
      <rPr>
        <sz val="12"/>
        <color theme="1"/>
        <rFont val="Calibri"/>
        <family val="2"/>
        <scheme val="minor"/>
      </rPr>
      <t xml:space="preserve"> Sappi does not utilise indigenous timber to produce any of its products because. All conservation areas including indigenous forests are identified, mapped and protected from the impacts of forestry activities.</t>
    </r>
  </si>
  <si>
    <r>
      <rPr>
        <b/>
        <sz val="12"/>
        <rFont val="Calibri"/>
        <family val="2"/>
        <scheme val="minor"/>
      </rPr>
      <t>All Sites:</t>
    </r>
    <r>
      <rPr>
        <sz val="12"/>
        <rFont val="Calibri"/>
        <family val="2"/>
        <scheme val="minor"/>
      </rPr>
      <t xml:space="preserve"> No on going conversion observed during S2.</t>
    </r>
  </si>
  <si>
    <t>SAPPI maintains a monthly reporting system for illegal activities, and this has been uploaded to TEAMS as an example. 
Weds - Clan - report for theft in last few months. Copy of case report. 
Weds interview with Andrew Pool - picnic site and accident occurred in 2018 - public access is available, and a spate of incidents, and two teenage boys fell off, 9 metres fall. Follow-up - confirmed signs were in place, and after the event site has been closed-off, and a risk assessment carried out, and recommendations for better signage and safety, wooden fence erected. Sire re-opened and no further incidents, and security patrols and people sent away and issued with a warning.</t>
  </si>
  <si>
    <r>
      <rPr>
        <b/>
        <sz val="12"/>
        <color indexed="8"/>
        <rFont val="Calibri"/>
        <family val="2"/>
      </rPr>
      <t>Shafton:</t>
    </r>
    <r>
      <rPr>
        <sz val="12"/>
        <color indexed="8"/>
        <rFont val="Calibri"/>
        <family val="2"/>
      </rPr>
      <t xml:space="preserve"> Had a telephonic consultation with Mr S Janse Van Rensburg, Sappi Natal head of security. A monthly report is compiled of all illegal activities within Sappi FMUs and sent through to head office. Mitigations, police case numbers and follow-ups are all in the report as verified.</t>
    </r>
  </si>
  <si>
    <r>
      <t xml:space="preserve">Riverdale: </t>
    </r>
    <r>
      <rPr>
        <sz val="12"/>
        <color theme="1"/>
        <rFont val="Calibri"/>
        <family val="2"/>
        <scheme val="minor"/>
      </rPr>
      <t xml:space="preserve"> Had a telephonic consultation with Mr S Janse Van Rensburg, Sappi Natal head of security. A monthly report is compiled of all illegal activities within Sappi FMUs and sent through to head office. Mitigations, police case numbers and follow-ups are all in the report as verified.</t>
    </r>
  </si>
  <si>
    <r>
      <t xml:space="preserve">Hlelo: </t>
    </r>
    <r>
      <rPr>
        <sz val="12"/>
        <color theme="1"/>
        <rFont val="Calibri"/>
        <family val="2"/>
        <scheme val="minor"/>
      </rPr>
      <t xml:space="preserve"> Had a telephonic consultation with Mr P Knipchild, Sappi Mpumalanga head of security. A monthly report is compiled of all illegal activities within Sappi FMUs and sent through to head office. Mitigations, police case numbers and follow-ups are all in the report as verified.</t>
    </r>
  </si>
  <si>
    <r>
      <t xml:space="preserve">Rooihoogte: </t>
    </r>
    <r>
      <rPr>
        <sz val="12"/>
        <color theme="1"/>
        <rFont val="Calibri"/>
        <family val="2"/>
        <scheme val="minor"/>
      </rPr>
      <t xml:space="preserve"> Had a telephonic consultation with Mr P Knipchild, Sappi Mpumalanga head of security. A monthly report is compiled of all illegal activities within Sappi FMUs and sent through to head office. Mitigations, police case numbers and follow-ups are all in the report as verified.</t>
    </r>
  </si>
  <si>
    <r>
      <t xml:space="preserve">Montrose: </t>
    </r>
    <r>
      <rPr>
        <sz val="12"/>
        <color theme="1"/>
        <rFont val="Calibri"/>
        <family val="2"/>
        <scheme val="minor"/>
      </rPr>
      <t>Had a telephonic consultation with Mr P Knipchild, Sappi Mpumalanga head of security. A monthly report is compiled of all illegal activities within Sappi FMUs and sent through to head office. Mitigations, police case numbers and follow-ups are all in the report as verified.</t>
    </r>
  </si>
  <si>
    <r>
      <rPr>
        <b/>
        <sz val="11"/>
        <color theme="1"/>
        <rFont val="Calibri"/>
        <family val="2"/>
        <scheme val="minor"/>
      </rPr>
      <t>All sites:</t>
    </r>
    <r>
      <rPr>
        <sz val="11"/>
        <color theme="1"/>
        <rFont val="Calibri"/>
        <family val="2"/>
        <scheme val="minor"/>
      </rPr>
      <t xml:space="preserve"> Mr P Knipchild is the head of security for Sappi Mpumalanga. Monthly reports are compiled which include a summery of all illegal activities within the Sappi FMU's. Sappi is also making use of a security contractor "Imvula Security" and "Protek Security" to patrol and react to illegal activities such as timber theft, illegal hunting (Poaching). Illegal activities such as timber theft, are also reported to the local police and cases open for investigation. Case numbers are on file with the head of security.</t>
    </r>
  </si>
  <si>
    <r>
      <rPr>
        <b/>
        <sz val="11"/>
        <color theme="1"/>
        <rFont val="Calibri"/>
        <family val="2"/>
        <scheme val="minor"/>
      </rPr>
      <t>All sites:</t>
    </r>
    <r>
      <rPr>
        <sz val="11"/>
        <color theme="1"/>
        <rFont val="Calibri"/>
        <family val="2"/>
        <scheme val="minor"/>
      </rPr>
      <t xml:space="preserve"> Hosted a telephonic interview with the Head of security for Sappi KwaZulu Natal . Monthly reports are compiled which include a summery of all illegal activities within the Sappi FMU's. Sappi is also making use of a security contractors to patrol and react to illegal activities such as timber theft, illegal hunting (Poaching). Illegal activities such as timber theft, are also reported to the local police and cases open for investigation. Case numbers are on file with the head of security.</t>
    </r>
  </si>
  <si>
    <r>
      <rPr>
        <b/>
        <sz val="12"/>
        <color indexed="8"/>
        <rFont val="Calibri"/>
        <family val="2"/>
      </rPr>
      <t>Shafton:</t>
    </r>
    <r>
      <rPr>
        <sz val="12"/>
        <color indexed="8"/>
        <rFont val="Calibri"/>
        <family val="2"/>
      </rPr>
      <t xml:space="preserve"> No chemical store on Shafton. Contractor is on a supply and apply contract. All chemicals stored off site in town.</t>
    </r>
  </si>
  <si>
    <r>
      <t xml:space="preserve">Riverdale: </t>
    </r>
    <r>
      <rPr>
        <sz val="12"/>
        <color theme="1"/>
        <rFont val="Calibri"/>
        <family val="2"/>
        <scheme val="minor"/>
      </rPr>
      <t xml:space="preserve">Chemical store inspected. Neat, tidy, well ventilated, chemical register in place and on inspection was accurate in its accounting , eye wash station present , safety PPE appropriate to the chemicals available. Good bunding , well marked and doors and windows had security measures in place </t>
    </r>
  </si>
  <si>
    <r>
      <t xml:space="preserve">Hlelo: </t>
    </r>
    <r>
      <rPr>
        <sz val="12"/>
        <color theme="1"/>
        <rFont val="Calibri"/>
        <family val="2"/>
        <scheme val="minor"/>
      </rPr>
      <t xml:space="preserve">Chemical store inspected. Neat, tidy, well ventilated, chemical register in place and on inspection was accurate in its accounting , eye wash station present , safety PPE appropriate to the chemicals available. Good bunding , well marked and doors and windows had security measures in place </t>
    </r>
  </si>
  <si>
    <r>
      <t xml:space="preserve">Rooihoogte: </t>
    </r>
    <r>
      <rPr>
        <sz val="12"/>
        <color theme="1"/>
        <rFont val="Calibri"/>
        <family val="2"/>
        <scheme val="minor"/>
      </rPr>
      <t xml:space="preserve">Chemical store inspected. Neat, tidy, well ventilated, chemical register in place and on inspection was accurate in its accounting , eye wash station present , safety PPE appropriate to the chemicals available. Good bunding , well marked and doors and windows had security measures in place </t>
    </r>
  </si>
  <si>
    <r>
      <t xml:space="preserve">Montrose; </t>
    </r>
    <r>
      <rPr>
        <sz val="12"/>
        <color theme="1"/>
        <rFont val="Calibri"/>
        <family val="2"/>
        <scheme val="minor"/>
      </rPr>
      <t>No chemical store on Montrose. Contractor is on a supply and apply contract. All chemicals stored off site in town.</t>
    </r>
  </si>
  <si>
    <r>
      <rPr>
        <b/>
        <sz val="11"/>
        <color theme="1"/>
        <rFont val="Calibri"/>
        <family val="2"/>
        <scheme val="minor"/>
      </rPr>
      <t>Sudwala:</t>
    </r>
    <r>
      <rPr>
        <sz val="11"/>
        <color theme="1"/>
        <rFont val="Calibri"/>
        <family val="2"/>
        <scheme val="minor"/>
      </rPr>
      <t xml:space="preserve"> Chemical store inspected. Neat, tidy, well ventilated, chemical register in place and on inspection was accurate in its accounting , eye wash station present , safety PPE appropriate to the chemicals available. Good bunding , well marked and doors and windows had security measures in place </t>
    </r>
  </si>
  <si>
    <r>
      <rPr>
        <b/>
        <sz val="11"/>
        <color theme="1"/>
        <rFont val="Calibri"/>
        <family val="2"/>
        <scheme val="minor"/>
      </rPr>
      <t>Graskop:</t>
    </r>
    <r>
      <rPr>
        <sz val="11"/>
        <color theme="1"/>
        <rFont val="Calibri"/>
        <family val="2"/>
        <scheme val="minor"/>
      </rPr>
      <t xml:space="preserve"> Chemical store inspected. Neat, tidy, well ventilated, chemical register in place and on inspection was accurate in its accounting , eye wash station present , safety PPE appropriate to the chemicals available. Good bunding , well marked and doors and windows had security measures in place </t>
    </r>
  </si>
  <si>
    <r>
      <rPr>
        <b/>
        <sz val="11"/>
        <color theme="1"/>
        <rFont val="Calibri"/>
        <family val="2"/>
        <scheme val="minor"/>
      </rPr>
      <t>Inkwazi:</t>
    </r>
    <r>
      <rPr>
        <sz val="11"/>
        <color theme="1"/>
        <rFont val="Calibri"/>
        <family val="2"/>
        <scheme val="minor"/>
      </rPr>
      <t xml:space="preserve">  The chemical store were inspected and stock take records were verified. Dates of chemicals received and dates of reconciliation of stocks does not tie up. Reconciliation dates on the control sheets are before the actual chemical received dates and 1 x 20lt container of chemical could not be accounted for. See Minor 2021.01</t>
    </r>
  </si>
  <si>
    <t>Minor 2021.01</t>
  </si>
  <si>
    <t>Major 2022.01</t>
  </si>
  <si>
    <r>
      <t xml:space="preserve">Chemical store inspected at </t>
    </r>
    <r>
      <rPr>
        <b/>
        <sz val="12"/>
        <rFont val="Calibri"/>
        <family val="2"/>
        <scheme val="minor"/>
      </rPr>
      <t>Lothair</t>
    </r>
    <r>
      <rPr>
        <sz val="12"/>
        <rFont val="Calibri"/>
        <family val="2"/>
        <scheme val="minor"/>
      </rPr>
      <t xml:space="preserve"> seen to be fully compliant with all of the above. Stock records checked against stock held for a sample of the chemicals in the store and seen to tally.</t>
    </r>
  </si>
  <si>
    <r>
      <t xml:space="preserve">All sites: </t>
    </r>
    <r>
      <rPr>
        <sz val="12"/>
        <color theme="1"/>
        <rFont val="Calibri"/>
        <family val="2"/>
        <scheme val="minor"/>
      </rPr>
      <t>No chemical store on site at Umvoti North. Contractor is on a supply and apply contract. All chemicals stored off site in town. No chemical operation in process due to inclement weather, forester interviewed and understood the risks and requirements for a proper chemical operation. Training records verified for the contractor labour applicators. Chemical store inspected at Ixopo, bunding, ventilation,MSDN sheets, eye wash and accounting records checked and found to be in good order. The chemical clerk was well versed in how to handle , record and distribute chemicals and the accounting bookm was accurate and neat</t>
    </r>
  </si>
  <si>
    <r>
      <rPr>
        <b/>
        <sz val="12"/>
        <color indexed="8"/>
        <rFont val="Calibri"/>
        <family val="2"/>
      </rPr>
      <t>Shafton:</t>
    </r>
    <r>
      <rPr>
        <sz val="12"/>
        <color indexed="8"/>
        <rFont val="Calibri"/>
        <family val="2"/>
      </rPr>
      <t xml:space="preserve"> All village and household waste goes to the municipal waste disposal landfill site for disposal. Landfill invoice verified for June 2020 for three ton trailer. All recycled waste goes to the municipal dump but packed separately. No waste is disposed of on the FMU, and no waste hole noted anywhere.</t>
    </r>
  </si>
  <si>
    <r>
      <t xml:space="preserve">Riverdale: </t>
    </r>
    <r>
      <rPr>
        <sz val="12"/>
        <color theme="1"/>
        <rFont val="Calibri"/>
        <family val="2"/>
        <scheme val="minor"/>
      </rPr>
      <t>All village and household waste goes to the municipal waste disposal landfill site for disposal. Landfill invoice verified for August 2020 for one ton bakkie. All recycled waste goes to the municipal dump but packed separately. No waste is disposed of on the FMU, and no waste hole noted anywhere.</t>
    </r>
  </si>
  <si>
    <r>
      <t xml:space="preserve">Hlelo: </t>
    </r>
    <r>
      <rPr>
        <sz val="12"/>
        <color theme="1"/>
        <rFont val="Calibri"/>
        <family val="2"/>
        <scheme val="minor"/>
      </rPr>
      <t>All village and household waste goes to the municipal waste disposal landfill site for disposal. Landfill invoice verified for February 2020 for one ton bakkie. All recycled waste goes to the municipal dump but packed separately. No waste is disposed of on the FMU, and no waste hole noted anywhere.</t>
    </r>
  </si>
  <si>
    <r>
      <t xml:space="preserve">Rooihoogte; </t>
    </r>
    <r>
      <rPr>
        <sz val="12"/>
        <color theme="1"/>
        <rFont val="Calibri"/>
        <family val="2"/>
        <scheme val="minor"/>
      </rPr>
      <t>All village and household waste goes to the municipal waste disposal landfill site for disposal. Landfill invoice verified for August 2020 for one ton bakkie. All recycled waste goes to the municipal dump but packed separately. No waste is disposed of on the FMU, and no waste hole noted anywhere.</t>
    </r>
  </si>
  <si>
    <r>
      <t xml:space="preserve">Montrose; </t>
    </r>
    <r>
      <rPr>
        <sz val="12"/>
        <color theme="1"/>
        <rFont val="Calibri"/>
        <family val="2"/>
        <scheme val="minor"/>
      </rPr>
      <t>All village and household waste goes to the municipal waste disposal landfill site for disposal. Landfill invoice verified for July 2020 for one ton bakkie. All recycled waste goes to the municipal dump but packed separately. No waste is disposed of on the FMU, and no waste hole noted anywhere.</t>
    </r>
  </si>
  <si>
    <r>
      <rPr>
        <b/>
        <sz val="11"/>
        <color theme="1"/>
        <rFont val="Calibri"/>
        <family val="2"/>
        <scheme val="minor"/>
      </rPr>
      <t>All sites:</t>
    </r>
    <r>
      <rPr>
        <sz val="11"/>
        <color theme="1"/>
        <rFont val="Calibri"/>
        <family val="2"/>
        <scheme val="minor"/>
      </rPr>
      <t xml:space="preserve"> All waste from housing and villages are managed through an external maintenance contractor "FSC Waste Disposal". The contractor has bins at each village and FMU offices and collects these bins every 14 days and replace with clean bins. This waste is then transported to the local municipal waste sites at Ngodwana, Barberton and Nelspruit. Whichever is closer.</t>
    </r>
  </si>
  <si>
    <r>
      <rPr>
        <b/>
        <sz val="11"/>
        <color theme="1"/>
        <rFont val="Calibri"/>
        <family val="2"/>
        <scheme val="minor"/>
      </rPr>
      <t>All sites:</t>
    </r>
    <r>
      <rPr>
        <sz val="11"/>
        <color theme="1"/>
        <rFont val="Calibri"/>
        <family val="2"/>
        <scheme val="minor"/>
      </rPr>
      <t xml:space="preserve"> All waste from the FMU housing and villages are managed by the village supervisors. Domestic waste goes to the rubbish pit and all recyclable waste is collected and taken to the munciple dump for proper disposal. The waste pit at Umvoti north as well as Ixopo examined and found to be fenced and in good order with no non domestic waste visible</t>
    </r>
  </si>
  <si>
    <t xml:space="preserve">Under Facilities Management, viewed the RMS for Waste Management processes and procedures, including pollution prevention. Document/workflow Reference ER9A7 for managing fuel stocks, and viewed the procedure for Major Fuel spills - uploaded into TEAMS for viewing. </t>
  </si>
  <si>
    <r>
      <rPr>
        <b/>
        <sz val="12"/>
        <color indexed="8"/>
        <rFont val="Calibri"/>
        <family val="2"/>
      </rPr>
      <t>Shafton:</t>
    </r>
    <r>
      <rPr>
        <sz val="12"/>
        <color indexed="8"/>
        <rFont val="Calibri"/>
        <family val="2"/>
      </rPr>
      <t xml:space="preserve"> No chemical spillage or hydrocarbon pollution noted in the audit. Managing forester as well as the staff interviewed could explain the procedure to follow if a spillage should occur. </t>
    </r>
  </si>
  <si>
    <r>
      <t xml:space="preserve">Riverdale: </t>
    </r>
    <r>
      <rPr>
        <sz val="12"/>
        <color theme="1"/>
        <rFont val="Calibri"/>
        <family val="2"/>
        <scheme val="minor"/>
      </rPr>
      <t xml:space="preserve">No chemical spillage or hydrocarbon pollution noted in the audit. Managing forester as well as the staff interviewed could explain the procedure to follow if a spillage should occur. </t>
    </r>
  </si>
  <si>
    <r>
      <t xml:space="preserve">Hlelo: </t>
    </r>
    <r>
      <rPr>
        <sz val="12"/>
        <color theme="1"/>
        <rFont val="Calibri"/>
        <family val="2"/>
        <scheme val="minor"/>
      </rPr>
      <t xml:space="preserve">No chemical spillage or hydrocarbon pollution noted in the audit. Managing forester as well as the staff interviewed could explain the procedure to follow if a spillage should occur. </t>
    </r>
  </si>
  <si>
    <r>
      <t xml:space="preserve">Rooihoogte: </t>
    </r>
    <r>
      <rPr>
        <sz val="12"/>
        <color theme="1"/>
        <rFont val="Calibri"/>
        <family val="2"/>
        <scheme val="minor"/>
      </rPr>
      <t xml:space="preserve">No chemical spillage or hydrocarbon pollution noted in the audit. Managing forester as well as the staff interviewed could explain the procedure to follow if a spillage should occur. </t>
    </r>
  </si>
  <si>
    <r>
      <t xml:space="preserve">Montrose: </t>
    </r>
    <r>
      <rPr>
        <sz val="12"/>
        <color theme="1"/>
        <rFont val="Calibri"/>
        <family val="2"/>
        <scheme val="minor"/>
      </rPr>
      <t xml:space="preserve">No chemical spillage or hydrocarbon pollution noted in the audit. Managing forester as well as the staff interviewed could explain the procedure to follow if a spillage should occur. </t>
    </r>
  </si>
  <si>
    <r>
      <rPr>
        <b/>
        <sz val="11"/>
        <color theme="1"/>
        <rFont val="Calibri"/>
        <family val="2"/>
        <scheme val="minor"/>
      </rPr>
      <t>Sudwala:</t>
    </r>
    <r>
      <rPr>
        <sz val="11"/>
        <color theme="1"/>
        <rFont val="Calibri"/>
        <family val="2"/>
        <scheme val="minor"/>
      </rPr>
      <t xml:space="preserve"> No chemical spillage were noted during the audit at any of the FMU's. All persons involved with chemical handling that were interviewed were familiar with the procedures in cases where any chemical spillage should occur. No chemical operations done during the audit</t>
    </r>
  </si>
  <si>
    <t>y</t>
  </si>
  <si>
    <r>
      <rPr>
        <b/>
        <sz val="11"/>
        <color theme="1"/>
        <rFont val="Calibri"/>
        <family val="2"/>
        <scheme val="minor"/>
      </rPr>
      <t>Graskop:</t>
    </r>
    <r>
      <rPr>
        <sz val="11"/>
        <color theme="1"/>
        <rFont val="Calibri"/>
        <family val="2"/>
        <scheme val="minor"/>
      </rPr>
      <t xml:space="preserve"> No chemical spillage were noted during the audit at any of the FMU's. All persons involved with chemical handling that were interviewed were familiar with the procedures in cases where any chemical spillage should occur. No chemical operations done during the audit</t>
    </r>
  </si>
  <si>
    <r>
      <rPr>
        <b/>
        <sz val="11"/>
        <color theme="1"/>
        <rFont val="Calibri"/>
        <family val="2"/>
        <scheme val="minor"/>
      </rPr>
      <t>Nkwazi:</t>
    </r>
    <r>
      <rPr>
        <sz val="11"/>
        <color theme="1"/>
        <rFont val="Calibri"/>
        <family val="2"/>
        <scheme val="minor"/>
      </rPr>
      <t xml:space="preserve"> No chemical spillage were noted during the audit at any of the FMU's. All persons involved with chemical handling that were interviewed were familiar with the procedures in cases where any chemical spillage should occur. Chemical operation inspected in open area A35.2 where alien weeds were chopped and the stem treated with chemical. (Round-up with blue dye). All workers were issued with the relevant PPE for applying chemicals.</t>
    </r>
  </si>
  <si>
    <r>
      <t>Umvoti North:</t>
    </r>
    <r>
      <rPr>
        <sz val="12"/>
        <color theme="1"/>
        <rFont val="Calibri"/>
        <family val="2"/>
        <scheme val="minor"/>
      </rPr>
      <t xml:space="preserve"> Contractor is on a supply and apply contract. No chemical operation in process due to inclement weather, forester interviewed and understood the risks and requirements for a proper chemical operation including spillage procedures. Training records verified for the contractor labour applicators</t>
    </r>
  </si>
  <si>
    <r>
      <rPr>
        <b/>
        <sz val="12"/>
        <color indexed="8"/>
        <rFont val="Calibri"/>
        <family val="2"/>
      </rPr>
      <t>Shafton:</t>
    </r>
    <r>
      <rPr>
        <sz val="12"/>
        <color indexed="8"/>
        <rFont val="Calibri"/>
        <family val="2"/>
      </rPr>
      <t xml:space="preserve"> Shafton is involved with the Sirex wasp IPM program and the forester could explain the benefits of the IPM program in detail.</t>
    </r>
  </si>
  <si>
    <r>
      <t xml:space="preserve">Riverdale: </t>
    </r>
    <r>
      <rPr>
        <sz val="12"/>
        <color theme="1"/>
        <rFont val="Calibri"/>
        <family val="2"/>
        <scheme val="minor"/>
      </rPr>
      <t>Riverdale is involved with the Sirex wasp IPM program and the forester could explain the benefits of the IPM program in detail.</t>
    </r>
  </si>
  <si>
    <r>
      <t>Hlelo:</t>
    </r>
    <r>
      <rPr>
        <sz val="12"/>
        <color theme="1"/>
        <rFont val="Calibri"/>
        <family val="2"/>
        <scheme val="minor"/>
      </rPr>
      <t xml:space="preserve"> Hlelo is involved with the Sirex wasp IPM program and the forester could explain the benefits of the IPM program in detail.</t>
    </r>
  </si>
  <si>
    <r>
      <t xml:space="preserve">Rooihoogte: </t>
    </r>
    <r>
      <rPr>
        <sz val="12"/>
        <color theme="1"/>
        <rFont val="Calibri"/>
        <family val="2"/>
        <scheme val="minor"/>
      </rPr>
      <t>Rooihoogte is involved with the Sirex wasp IPM program and the forester could explain the benefits of the IPM program in detail.</t>
    </r>
  </si>
  <si>
    <r>
      <t xml:space="preserve">Montrose;  </t>
    </r>
    <r>
      <rPr>
        <sz val="12"/>
        <color theme="1"/>
        <rFont val="Calibri"/>
        <family val="2"/>
        <scheme val="minor"/>
      </rPr>
      <t>Montrose is involved with the Sirex wasp IPM program and the forester could explain the benefits of the IPM program in detail.</t>
    </r>
  </si>
  <si>
    <r>
      <rPr>
        <b/>
        <sz val="11"/>
        <color theme="1"/>
        <rFont val="Calibri"/>
        <family val="2"/>
        <scheme val="minor"/>
      </rPr>
      <t>All sites:</t>
    </r>
    <r>
      <rPr>
        <sz val="11"/>
        <color theme="1"/>
        <rFont val="Calibri"/>
        <family val="2"/>
        <scheme val="minor"/>
      </rPr>
      <t xml:space="preserve"> Sappi has a general IPM (Integrated Pest Management) plan. Each FMU will adjust the plan to its own circumstances were required. Programs are in place to combat the Sirex wasp pest. The Sirex project is conducted through an external contractor "Tree Feller" Denzel Lawwrie in the Mpumalange and Northern Natal regions. Silvicultural systems includes manual weeding in areas which allow for manual weeding such as areas prone to erosion. Weeding plans for the 2021/2022 budget year were verified which include a range of manual and chemical weeding operations.</t>
    </r>
  </si>
  <si>
    <t>Minor 2022.04</t>
  </si>
  <si>
    <r>
      <rPr>
        <b/>
        <sz val="11"/>
        <color theme="1"/>
        <rFont val="Calibri"/>
        <family val="2"/>
        <scheme val="minor"/>
      </rPr>
      <t>All sites:</t>
    </r>
    <r>
      <rPr>
        <sz val="11"/>
        <color theme="1"/>
        <rFont val="Calibri"/>
        <family val="2"/>
        <scheme val="minor"/>
      </rPr>
      <t xml:space="preserve"> Sappi has a general IPM (Integrated Pest Management) plan. Each FMU will adjust the plan to its own circumstances were required. Programs are in place to combat the Sirex wasp pest. The Sirex project is conducted through an external contractor for both the Mpumalange and Northern Natal regions.
Silvicultural systems includes manual weeding in areas which allow for manual weeding such as areas prone to erosion. 
Weeding plans for the 2023/2024 budget year were verified which include a range of manual and chemical weeding operations.</t>
    </r>
  </si>
  <si>
    <t>Records of chemical used were uploaded to TEAMS ahead of the audit to allow document review and usage review. Integrated Pest Management documentation was also uploaded and subject to interview questions with David Everard. SAPPI are also FSC certified and are managing their pesticide policy and procedure according to FSC Pesticides Policy. No non-conformance noted from Pesticide usage records supplied.</t>
  </si>
  <si>
    <r>
      <rPr>
        <b/>
        <sz val="12"/>
        <color indexed="8"/>
        <rFont val="Calibri"/>
        <family val="2"/>
      </rPr>
      <t>Shafton:</t>
    </r>
    <r>
      <rPr>
        <sz val="12"/>
        <color indexed="8"/>
        <rFont val="Calibri"/>
        <family val="2"/>
      </rPr>
      <t xml:space="preserve"> A full list of all chemicals used on the Shafton FMU was available and verified. However no chemical store available to verify actual contents</t>
    </r>
  </si>
  <si>
    <r>
      <t xml:space="preserve">Riverdale: </t>
    </r>
    <r>
      <rPr>
        <sz val="12"/>
        <color theme="1"/>
        <rFont val="Calibri"/>
        <family val="2"/>
        <scheme val="minor"/>
      </rPr>
      <t>A full list of all chemicals used on the Riverdale FMU was available and verified. This list was cross referenced at the chemical store and verified as true</t>
    </r>
  </si>
  <si>
    <r>
      <t xml:space="preserve">Hlelo:  </t>
    </r>
    <r>
      <rPr>
        <sz val="12"/>
        <color theme="1"/>
        <rFont val="Calibri"/>
        <family val="2"/>
        <scheme val="minor"/>
      </rPr>
      <t>A full list of all chemicals used on the Hlelo FMU was available and verified. This list was cross referenced at the chemical store and verified as true</t>
    </r>
  </si>
  <si>
    <r>
      <t xml:space="preserve">Rooihoogte:  </t>
    </r>
    <r>
      <rPr>
        <sz val="12"/>
        <color theme="1"/>
        <rFont val="Calibri"/>
        <family val="2"/>
        <scheme val="minor"/>
      </rPr>
      <t>A full list of all chemicals used on the Rooihoogte FMU was available and verified. This list was cross referenced at the chemical store and verified as true</t>
    </r>
  </si>
  <si>
    <r>
      <t xml:space="preserve">Montrose: </t>
    </r>
    <r>
      <rPr>
        <sz val="12"/>
        <color theme="1"/>
        <rFont val="Calibri"/>
        <family val="2"/>
        <scheme val="minor"/>
      </rPr>
      <t>A full list of all chemicals used on the Montrose FMU was available and verified. However no chemical store available to verify actual contents</t>
    </r>
  </si>
  <si>
    <r>
      <rPr>
        <b/>
        <sz val="11"/>
        <color theme="1"/>
        <rFont val="Calibri"/>
        <family val="2"/>
        <scheme val="minor"/>
      </rPr>
      <t>Sudwala:</t>
    </r>
    <r>
      <rPr>
        <sz val="11"/>
        <color theme="1"/>
        <rFont val="Calibri"/>
        <family val="2"/>
        <scheme val="minor"/>
      </rPr>
      <t xml:space="preserve"> All chemicals used at each FMU is on record. Sappi has a full detailed list of chemicals that they may use in Forestry applications. Verified the latest "approved chemical" list version 2.3 effective date: 4 June 2021</t>
    </r>
  </si>
  <si>
    <r>
      <rPr>
        <b/>
        <sz val="11"/>
        <color theme="1"/>
        <rFont val="Calibri"/>
        <family val="2"/>
        <scheme val="minor"/>
      </rPr>
      <t>Graskop:</t>
    </r>
    <r>
      <rPr>
        <sz val="11"/>
        <color theme="1"/>
        <rFont val="Calibri"/>
        <family val="2"/>
        <scheme val="minor"/>
      </rPr>
      <t xml:space="preserve"> All chemicals used at each FMU is on record. Sappi has a full detailed list of chemicals that they may use in Forestry applications. Verified the latest "approved chemical" list version 2.3 effective date: 4 June 2021</t>
    </r>
  </si>
  <si>
    <r>
      <rPr>
        <b/>
        <sz val="11"/>
        <color theme="1"/>
        <rFont val="Calibri"/>
        <family val="2"/>
        <scheme val="minor"/>
      </rPr>
      <t>Nkwazi:</t>
    </r>
    <r>
      <rPr>
        <sz val="11"/>
        <color theme="1"/>
        <rFont val="Calibri"/>
        <family val="2"/>
        <scheme val="minor"/>
      </rPr>
      <t xml:space="preserve">  Sappi has a full detailed list of chemicals that they may use in Forestry applications. Verified the latest "approved chemical" list version 2.3 effective date: 4 June 2021. However, see chemical records and Minor 2021.01 above in 6.2.1</t>
    </r>
  </si>
  <si>
    <r>
      <rPr>
        <b/>
        <sz val="11"/>
        <color theme="1"/>
        <rFont val="Calibri"/>
        <family val="2"/>
        <scheme val="minor"/>
      </rPr>
      <t>All sites:</t>
    </r>
    <r>
      <rPr>
        <sz val="11"/>
        <color theme="1"/>
        <rFont val="Calibri"/>
        <family val="2"/>
        <scheme val="minor"/>
      </rPr>
      <t xml:space="preserve">  Sappi has a full detailed list of chemicals that they may use in Forestry applications under the FSC guidelines. Verified the latest "approved chemical" list for 2024</t>
    </r>
  </si>
  <si>
    <t>competency worker certificate sample was uploaded to TEAMS.</t>
  </si>
  <si>
    <r>
      <rPr>
        <b/>
        <sz val="12"/>
        <color indexed="8"/>
        <rFont val="Calibri"/>
        <family val="2"/>
      </rPr>
      <t>Shafton:</t>
    </r>
    <r>
      <rPr>
        <sz val="12"/>
        <color indexed="8"/>
        <rFont val="Calibri"/>
        <family val="2"/>
      </rPr>
      <t xml:space="preserve"> Mr Butelezi and Mrs Zakwa of SOS Silvics confirmed that they received chemical application training, this was verified on viewing of training documentation. Full PPE for spraying was also issued. Pre application toolbox talks given prior to every chemical application on a daily basis</t>
    </r>
  </si>
  <si>
    <r>
      <t xml:space="preserve">Riverdale: </t>
    </r>
    <r>
      <rPr>
        <sz val="12"/>
        <color theme="1"/>
        <rFont val="Calibri"/>
        <family val="2"/>
        <scheme val="minor"/>
      </rPr>
      <t>J Msimanzi and D Mafede confirmed that they received chemical application training, this was verified on viewing of training documentation. Full PPE for spraying was also issued. Pre application toolbox talks given prior to every chemical application on a daily basis</t>
    </r>
  </si>
  <si>
    <r>
      <t xml:space="preserve">Hlelo: </t>
    </r>
    <r>
      <rPr>
        <sz val="12"/>
        <color theme="1"/>
        <rFont val="Calibri"/>
        <family val="2"/>
        <scheme val="minor"/>
      </rPr>
      <t>M Dlamini and J Mabuza of Philisaphile contractors</t>
    </r>
    <r>
      <rPr>
        <b/>
        <sz val="12"/>
        <color theme="1"/>
        <rFont val="Calibri"/>
        <family val="2"/>
        <scheme val="minor"/>
      </rPr>
      <t xml:space="preserve"> </t>
    </r>
    <r>
      <rPr>
        <sz val="12"/>
        <color theme="1"/>
        <rFont val="Calibri"/>
        <family val="2"/>
        <scheme val="minor"/>
      </rPr>
      <t>confirmed that they received chemical application training, this was verified on viewing of training documentation. Full PPE for spraying was also issued. Pre application toolbox talks given prior to every chemical application on a daily basis</t>
    </r>
  </si>
  <si>
    <r>
      <t xml:space="preserve">Rooihoogte: </t>
    </r>
    <r>
      <rPr>
        <sz val="12"/>
        <color theme="1"/>
        <rFont val="Calibri"/>
        <family val="2"/>
        <scheme val="minor"/>
      </rPr>
      <t>L Dladla and S Mkamu of Mthambanyati contractors confirmed that they received chemical application training, this was verified on viewing of training documentation. Full PPE for spraying was also issued. Pre application toolbox talks given prior to every chemical application on a daily basis</t>
    </r>
  </si>
  <si>
    <r>
      <t>Montrose:</t>
    </r>
    <r>
      <rPr>
        <sz val="12"/>
        <color theme="1"/>
        <rFont val="Calibri"/>
        <family val="2"/>
        <scheme val="minor"/>
      </rPr>
      <t>C Mabuza and T Mota of Jezzy Wize contractors</t>
    </r>
    <r>
      <rPr>
        <b/>
        <sz val="12"/>
        <color theme="1"/>
        <rFont val="Calibri"/>
        <family val="2"/>
        <scheme val="minor"/>
      </rPr>
      <t xml:space="preserve"> </t>
    </r>
    <r>
      <rPr>
        <sz val="12"/>
        <color theme="1"/>
        <rFont val="Calibri"/>
        <family val="2"/>
        <scheme val="minor"/>
      </rPr>
      <t>confirmed that they received chemical application training, this was verified on viewing of training documentation. Full PPE for spraying was also issued. Pre application toolbox talks given prior to every chemical application on a daily basis</t>
    </r>
  </si>
  <si>
    <r>
      <rPr>
        <b/>
        <sz val="11"/>
        <color theme="1"/>
        <rFont val="Calibri"/>
        <family val="2"/>
        <scheme val="minor"/>
      </rPr>
      <t>Sudwala:</t>
    </r>
    <r>
      <rPr>
        <sz val="11"/>
        <color theme="1"/>
        <rFont val="Calibri"/>
        <family val="2"/>
        <scheme val="minor"/>
      </rPr>
      <t xml:space="preserve"> No chemical application activities were done during the audit on this FMU. Managers are aware to follow the producer recommendations per chemical during application. Training is provided to all chemical applicators through the chemical suppliers. Full recommended PPE is available when chemical application operations are conducted.</t>
    </r>
  </si>
  <si>
    <r>
      <rPr>
        <b/>
        <sz val="11"/>
        <color theme="1"/>
        <rFont val="Calibri"/>
        <family val="2"/>
        <scheme val="minor"/>
      </rPr>
      <t>Graskop:</t>
    </r>
    <r>
      <rPr>
        <sz val="11"/>
        <color theme="1"/>
        <rFont val="Calibri"/>
        <family val="2"/>
        <scheme val="minor"/>
      </rPr>
      <t xml:space="preserve"> No chemical application activities were done during the audit on this FMU. Managers are aware to follow the producer recommendations per chemical during application. Training is provided to all chemical applicators through the chemical suppliers. Full recommended PPE is available when chemical application operations are conducted.</t>
    </r>
  </si>
  <si>
    <r>
      <rPr>
        <b/>
        <sz val="11"/>
        <color theme="1"/>
        <rFont val="Calibri"/>
        <family val="2"/>
        <scheme val="minor"/>
      </rPr>
      <t>Nkwazi:</t>
    </r>
    <r>
      <rPr>
        <sz val="11"/>
        <color theme="1"/>
        <rFont val="Calibri"/>
        <family val="2"/>
        <scheme val="minor"/>
      </rPr>
      <t xml:space="preserve">  Chemical operation inspected in open area A35.2 where alien weeds were chopped and the stem treated with chemical. (Round-up with blue dye). All workers were issued with the relevant PPE for applying chemicals.. Managers are aware to follow the producer recommendations per chemical during application. Training is provided to all chemical applicators through the chemical suppliers. Full recommended PPE is available when chemical application operations are conducted. Verified Pest Control Operator Certificate for LD Ngwenya. Valid till 30.06.2024 Code: P21808</t>
    </r>
  </si>
  <si>
    <r>
      <rPr>
        <b/>
        <sz val="11"/>
        <color theme="1"/>
        <rFont val="Calibri"/>
        <family val="2"/>
        <scheme val="minor"/>
      </rPr>
      <t>All sites:</t>
    </r>
    <r>
      <rPr>
        <sz val="11"/>
        <color theme="1"/>
        <rFont val="Calibri"/>
        <family val="2"/>
        <scheme val="minor"/>
      </rPr>
      <t xml:space="preserve"> No chemical application activities were done during the audit on these FMUs due to inclement weatther. 
The Managers are aware of the producer recommendations per chemical during application. 
Training is provided to all chemical applicators through the chemical suppliers, verified training records. 
Full recommended PPE is available when chemical application operations are conducted and Chemical PPE register verified .</t>
    </r>
  </si>
  <si>
    <t>SAPPI use some biological control agents, e.g. nematodes and wasps. Pheromone projects are also used against some moths.
Viewed Guidelines for Implementation of Biological Control document version 0.2 dated 2002 - verbal report that this document is under review for a 2020 update. ER2doc099 25.07.02 Draft 2020 document was also uploaded to TEAMS. To be further checked in the field at MA.
Interview weds - bio-control. Species matching tries to minimise risks. Jolanda - bio-control programme - pests and pathogens, for example - collaboration with several universities, e.g. Pretoria, and internationally. SAPPI is a world leader in the use of biological control for sirex wood wasp - now across all main companies: nematode sourced from Australia. Programme includes annual monitoring in collaboration with other companies. Leptosibi?? and XX - Eucalyptus - collaboration with Pretoria University. Ganiptris. Costid moth - SAPPI pioneer of pheromone usage. SAPPI is using an integrated pest management system: chemical ecology, e.g. E. Nitens - moth jumped onto E. Nitens, and pheromone traps the male moths. International collaboration with Canada. Final stages of updating the Guidelines so release of new document planned for August 2020.</t>
  </si>
  <si>
    <r>
      <rPr>
        <b/>
        <sz val="12"/>
        <color indexed="8"/>
        <rFont val="Calibri"/>
        <family val="2"/>
      </rPr>
      <t>Shafton:</t>
    </r>
    <r>
      <rPr>
        <sz val="12"/>
        <color indexed="8"/>
        <rFont val="Calibri"/>
        <family val="2"/>
      </rPr>
      <t xml:space="preserve"> The Shafton FMU is part of the Sirex, Cossid moth and Leptosibi control program being managed by both the ICFR as well as FABI. Dr Jolanda Roux is the Sappi inhouse co ordinator for all these programs </t>
    </r>
  </si>
  <si>
    <r>
      <t xml:space="preserve">Riverdale: </t>
    </r>
    <r>
      <rPr>
        <sz val="12"/>
        <color theme="1"/>
        <rFont val="Calibri"/>
        <family val="2"/>
        <scheme val="minor"/>
      </rPr>
      <t xml:space="preserve">The Riverdale FMU is part of the Sirex, Cossid moth and Leptosibi control program being managed by both the ICFR as well as FABI. Dr Jolanda Roux is the Sappi inhouse co ordinator for all these programs </t>
    </r>
  </si>
  <si>
    <r>
      <t xml:space="preserve">Hlelo: </t>
    </r>
    <r>
      <rPr>
        <sz val="12"/>
        <color theme="1"/>
        <rFont val="Calibri"/>
        <family val="2"/>
        <scheme val="minor"/>
      </rPr>
      <t xml:space="preserve">The Hlelo FMU is part of the Sirex, Cossid moth and Leptosibi control program being managed by both the ICFR as well as FABI. Dr Jolanda Roux is the Sappi inhouse co ordinator for all these programs </t>
    </r>
  </si>
  <si>
    <r>
      <t xml:space="preserve">Rooihoogte; </t>
    </r>
    <r>
      <rPr>
        <sz val="12"/>
        <color theme="1"/>
        <rFont val="Calibri"/>
        <family val="2"/>
        <scheme val="minor"/>
      </rPr>
      <t xml:space="preserve"> The Rooihoogte FMU is part of the Sirex, Cossid moth and Leptosibi control program being managed by both the ICFR as well as FABI. Dr Jolanda Roux is the Sappi inhouse co ordinator for all these programs </t>
    </r>
  </si>
  <si>
    <r>
      <t>Montrose:</t>
    </r>
    <r>
      <rPr>
        <sz val="12"/>
        <color theme="1"/>
        <rFont val="Calibri"/>
        <family val="2"/>
        <scheme val="minor"/>
      </rPr>
      <t xml:space="preserve"> The Montrose FMU is part of the Sirex, Cossid moth and Leptosibi control program being managed by both the ICFR as well as FABI. Dr Jolanda Roux is the Sappi inhouse co ordinator for all these programs </t>
    </r>
  </si>
  <si>
    <r>
      <rPr>
        <b/>
        <sz val="11"/>
        <color theme="1"/>
        <rFont val="Calibri"/>
        <family val="2"/>
        <scheme val="minor"/>
      </rPr>
      <t>All sites:</t>
    </r>
    <r>
      <rPr>
        <sz val="11"/>
        <color theme="1"/>
        <rFont val="Calibri"/>
        <family val="2"/>
        <scheme val="minor"/>
      </rPr>
      <t xml:space="preserve"> Biological control against Sirex and cossit moth is undertaken on the Sappi FMU's. This is done through legal and registered pest control contractors and are monitored inhouse through Sappi and the ICFR as well as FABI.</t>
    </r>
  </si>
  <si>
    <r>
      <rPr>
        <b/>
        <sz val="11"/>
        <color theme="1"/>
        <rFont val="Calibri"/>
        <family val="2"/>
        <scheme val="minor"/>
      </rPr>
      <t>All sites:</t>
    </r>
    <r>
      <rPr>
        <sz val="11"/>
        <color theme="1"/>
        <rFont val="Calibri"/>
        <family val="2"/>
        <scheme val="minor"/>
      </rPr>
      <t xml:space="preserve"> Sappi has a fully implemented and verifiable Biological control program
Sirex and cossit moth biological control is undertaken on the Sappi FMU's. 
This is done through legal and registered pest control contractors and are monitored inhouse through Sappi and the ICFR as well as FABI.</t>
    </r>
  </si>
  <si>
    <t>Where fertilisers are used, they shall be applied in a controlled manner and with due consideration for the environment.</t>
  </si>
  <si>
    <t>To be checked in the field at MA. Discussed fertiliser usage with David Everard over TEAMS, in terms of fertilisers applied within the cell-grown nursery growing medium, and also by hand at planting.</t>
  </si>
  <si>
    <r>
      <rPr>
        <b/>
        <sz val="12"/>
        <color indexed="8"/>
        <rFont val="Calibri"/>
        <family val="2"/>
      </rPr>
      <t>Shafton:</t>
    </r>
    <r>
      <rPr>
        <sz val="12"/>
        <color indexed="8"/>
        <rFont val="Calibri"/>
        <family val="2"/>
      </rPr>
      <t xml:space="preserve"> No fertilizer applications took  place during the infield audit. The forester as well as the staff interviewed had a clear understanding of how to handle fertilizers and how the application process took place infield</t>
    </r>
  </si>
  <si>
    <r>
      <t xml:space="preserve">Riverdale: </t>
    </r>
    <r>
      <rPr>
        <sz val="12"/>
        <color theme="1"/>
        <rFont val="Calibri"/>
        <family val="2"/>
        <scheme val="minor"/>
      </rPr>
      <t xml:space="preserve"> No fertilizer applications took  place during the infield audit. The forester as well as the staff interviewed had a clear understanding of how to handle fertilizers and how the application process took place infield</t>
    </r>
  </si>
  <si>
    <r>
      <t xml:space="preserve">Hlelo: </t>
    </r>
    <r>
      <rPr>
        <sz val="12"/>
        <color theme="1"/>
        <rFont val="Calibri"/>
        <family val="2"/>
        <scheme val="minor"/>
      </rPr>
      <t xml:space="preserve"> No fertilizer applications took  place during the infield audit. The forester as well as the staff interviewed had a clear understanding of how to handle fertilizers and how the application process took place infield</t>
    </r>
  </si>
  <si>
    <r>
      <t>Rooihoogte:</t>
    </r>
    <r>
      <rPr>
        <sz val="12"/>
        <color theme="1"/>
        <rFont val="Calibri"/>
        <family val="2"/>
        <scheme val="minor"/>
      </rPr>
      <t xml:space="preserve">  No fertilizer applications took  place during the infield audit. The forester as well as the staff interviewed had a clear understanding of how to handle fertilizers and how the application process took place infield</t>
    </r>
  </si>
  <si>
    <r>
      <t xml:space="preserve">Montrose: </t>
    </r>
    <r>
      <rPr>
        <sz val="12"/>
        <color theme="1"/>
        <rFont val="Calibri"/>
        <family val="2"/>
        <scheme val="minor"/>
      </rPr>
      <t xml:space="preserve"> No fertilizer applications took  place during the infield audit. The forester as well as the staff interviewed had a clear understanding of how to handle fertilizers and how the application process took place infield</t>
    </r>
  </si>
  <si>
    <r>
      <rPr>
        <b/>
        <sz val="11"/>
        <color theme="1"/>
        <rFont val="Calibri"/>
        <family val="2"/>
        <scheme val="minor"/>
      </rPr>
      <t>Sudwala:</t>
    </r>
    <r>
      <rPr>
        <sz val="11"/>
        <color theme="1"/>
        <rFont val="Calibri"/>
        <family val="2"/>
        <scheme val="minor"/>
      </rPr>
      <t xml:space="preserve"> No fertilizer applications took  place during the infield audit. The forester as well as the staff interviewed had a clear understanding of how to handle fertilizers and how the application process took place infield</t>
    </r>
  </si>
  <si>
    <r>
      <rPr>
        <b/>
        <sz val="11"/>
        <color theme="1"/>
        <rFont val="Calibri"/>
        <family val="2"/>
        <scheme val="minor"/>
      </rPr>
      <t>Graskop:</t>
    </r>
    <r>
      <rPr>
        <sz val="11"/>
        <color theme="1"/>
        <rFont val="Calibri"/>
        <family val="2"/>
        <scheme val="minor"/>
      </rPr>
      <t xml:space="preserve"> No fertilizer applications took  place during the infield audit. The forester as well as the staff interviewed had a clear understanding of how to handle fertilizers and how the application process took place infield</t>
    </r>
  </si>
  <si>
    <r>
      <rPr>
        <b/>
        <sz val="11"/>
        <color theme="1"/>
        <rFont val="Calibri"/>
        <family val="2"/>
        <scheme val="minor"/>
      </rPr>
      <t>Nkwazi:</t>
    </r>
    <r>
      <rPr>
        <sz val="11"/>
        <color theme="1"/>
        <rFont val="Calibri"/>
        <family val="2"/>
        <scheme val="minor"/>
      </rPr>
      <t xml:space="preserve"> No fertilizer applications took  place during the infield audit. The forester as well as the staff interviewed had a clear understanding of how to handle fertilizers and how the application process took place infield</t>
    </r>
  </si>
  <si>
    <r>
      <rPr>
        <b/>
        <sz val="11"/>
        <color theme="1"/>
        <rFont val="Calibri"/>
        <family val="2"/>
        <scheme val="minor"/>
      </rPr>
      <t>All sites:</t>
    </r>
    <r>
      <rPr>
        <sz val="11"/>
        <color theme="1"/>
        <rFont val="Calibri"/>
        <family val="2"/>
        <scheme val="minor"/>
      </rPr>
      <t xml:space="preserve"> No fertilizer applications took  place during the infield audit due to inclement weather. 
The forester as well as the staff interviewed had a clear understanding of how to handle fertilizers and how the application process took place infield</t>
    </r>
  </si>
  <si>
    <r>
      <rPr>
        <b/>
        <sz val="12"/>
        <color indexed="8"/>
        <rFont val="Calibri"/>
        <family val="2"/>
      </rPr>
      <t>Shafton:</t>
    </r>
    <r>
      <rPr>
        <sz val="12"/>
        <color indexed="8"/>
        <rFont val="Calibri"/>
        <family val="2"/>
      </rPr>
      <t xml:space="preserve"> All fires both internal as well as on neighbouring farms were recorded for size of loss, date and time, Fire danger index for previous 7 days as well as index for two days post mop-up,  root cause of fire if possible to determine, cost to extinguish, mop up and resources used. Verified.</t>
    </r>
  </si>
  <si>
    <r>
      <t xml:space="preserve">Riverdale: </t>
    </r>
    <r>
      <rPr>
        <sz val="12"/>
        <color theme="1"/>
        <rFont val="Calibri"/>
        <family val="2"/>
        <scheme val="minor"/>
      </rPr>
      <t>All fires both internal as well as on neighbouring farms were recorded for size of loss, date and time, Fire danger index for previous 7 days as well as index for two days post mop-up,  root cause of fire if possible to determine, cost to extinguish, mop up and resources used. Verified.</t>
    </r>
  </si>
  <si>
    <r>
      <t>Hlelo:</t>
    </r>
    <r>
      <rPr>
        <sz val="12"/>
        <color theme="1"/>
        <rFont val="Calibri"/>
        <family val="2"/>
        <scheme val="minor"/>
      </rPr>
      <t xml:space="preserve"> All fires both internal as well as on neighbouring farms were recorded for size of loss, date and time, Fire danger index for previous 7 days as well as index for two days post mop-up,  root cause of fire if possible to determine, cost to extinguish, mop up and resources used. Verified.</t>
    </r>
  </si>
  <si>
    <r>
      <t xml:space="preserve">Rooihoogte; </t>
    </r>
    <r>
      <rPr>
        <sz val="12"/>
        <color theme="1"/>
        <rFont val="Calibri"/>
        <family val="2"/>
        <scheme val="minor"/>
      </rPr>
      <t>All fires both internal as well as on neighbouring farms were recorded for size of loss, date and time, Fire danger index for previous 7 days as well as index for two days post mop-up,  root cause of fire if possible to determine, cost to extinguish, mop up and resources used. Verified.</t>
    </r>
  </si>
  <si>
    <r>
      <t xml:space="preserve">Montrose; </t>
    </r>
    <r>
      <rPr>
        <sz val="12"/>
        <color theme="1"/>
        <rFont val="Calibri"/>
        <family val="2"/>
        <scheme val="minor"/>
      </rPr>
      <t>All fires both internal as well as on neighbouring farms were recorded for size of loss, date and time, Fire danger index for previous 7 days as well as index for two days post mop-up,  root cause of fire if possible to determine, cost to extinguish, mop up and resources used. Verified.</t>
    </r>
  </si>
  <si>
    <r>
      <rPr>
        <b/>
        <sz val="11"/>
        <color theme="1"/>
        <rFont val="Calibri"/>
        <family val="2"/>
        <scheme val="minor"/>
      </rPr>
      <t>Sudwala:</t>
    </r>
    <r>
      <rPr>
        <sz val="11"/>
        <color theme="1"/>
        <rFont val="Calibri"/>
        <family val="2"/>
        <scheme val="minor"/>
      </rPr>
      <t xml:space="preserve"> Sappi has an extensive fire management plan and strategy. Each FMU has its own plan integrated into the extensive plan to be able to customise for own needs on the FMU. All fires are recorded and internal investigations are done to determine the cause of fires.</t>
    </r>
  </si>
  <si>
    <r>
      <rPr>
        <b/>
        <sz val="11"/>
        <color theme="1"/>
        <rFont val="Calibri"/>
        <family val="2"/>
        <scheme val="minor"/>
      </rPr>
      <t>Graskop:</t>
    </r>
    <r>
      <rPr>
        <sz val="11"/>
        <color theme="1"/>
        <rFont val="Calibri"/>
        <family val="2"/>
        <scheme val="minor"/>
      </rPr>
      <t xml:space="preserve"> Sappi has an extensive fire management plan and strategy. Each FMU has its own plan integrated into the extensive plan to be able to customise for own needs on the FMU. All fires are recorded and internal investigations are done to determine the cause of fires.</t>
    </r>
  </si>
  <si>
    <r>
      <rPr>
        <b/>
        <sz val="11"/>
        <color theme="1"/>
        <rFont val="Calibri"/>
        <family val="2"/>
        <scheme val="minor"/>
      </rPr>
      <t>Nkwazi:</t>
    </r>
    <r>
      <rPr>
        <sz val="11"/>
        <color theme="1"/>
        <rFont val="Calibri"/>
        <family val="2"/>
        <scheme val="minor"/>
      </rPr>
      <t xml:space="preserve"> Sappi has an extensive fire management plan and strategy. Each FMU has its own plan integrated into the extensive plan to be able to customise for own needs on the FMU. All fires are recorded and internal investigations are done to determine the cause of fires.</t>
    </r>
  </si>
  <si>
    <r>
      <rPr>
        <b/>
        <sz val="11"/>
        <color theme="1"/>
        <rFont val="Calibri"/>
        <family val="2"/>
        <scheme val="minor"/>
      </rPr>
      <t>All sites:</t>
    </r>
    <r>
      <rPr>
        <sz val="11"/>
        <color theme="1"/>
        <rFont val="Calibri"/>
        <family val="2"/>
        <scheme val="minor"/>
      </rPr>
      <t xml:space="preserve"> All Sappi FMUs have an extensive fire management plan and strategy.
 Each FMU has its own integrated and extensive plan customised for own needs on the FMU. 
All fires are recorded and internal investigations are done to determine the cause of fires.
Fire records examined at both Ixopo as well as Umvoti North for the last two seasons, these records include detailed investigation on origin, cause, cost and equipment and manpower used to control and extinguish</t>
    </r>
  </si>
  <si>
    <r>
      <rPr>
        <b/>
        <sz val="12"/>
        <color indexed="8"/>
        <rFont val="Calibri"/>
        <family val="2"/>
      </rPr>
      <t>Shafton:</t>
    </r>
    <r>
      <rPr>
        <sz val="12"/>
        <color indexed="8"/>
        <rFont val="Calibri"/>
        <family val="2"/>
      </rPr>
      <t xml:space="preserve">  Managing Forester Mr Andrew Pool of Shafton explained in detail all the fire prevention methods followed by the Shafton FMU. Fire breaks are timeously burned, internal breaks prepared , fire fighting equipment maintained and tested regularly, Fire fighting Proto teams are trained annually, duty roster of foresters are drawn up, standby times determined. Fire danger indexes are monitored and standby rosters adapted. Local Fire Protection associations are a vital resource, Sappi has first call on all aerial bombers and helicopters.</t>
    </r>
  </si>
  <si>
    <r>
      <t xml:space="preserve">Riverdale: </t>
    </r>
    <r>
      <rPr>
        <sz val="12"/>
        <color theme="1"/>
        <rFont val="Calibri"/>
        <family val="2"/>
        <scheme val="minor"/>
      </rPr>
      <t>Managing Forester Mr Steve Pay of Riverdale explained in detail all the fire prevention methods followed by the Shafton FMU. Fire breaks are timeously burned, internal breaks prepared , fire fighting equipment maintained and tested regularly, Fire fighting Proto teams are trained annually, duty roster of foresters are drawn up, standby times determined. Fire danger indexes are monitored and standby rosters adapted. Local Fire Protection associations are a vital resource, Sappi has First call on all aerial bombers and helicopters.</t>
    </r>
  </si>
  <si>
    <r>
      <t xml:space="preserve">Hlelo: </t>
    </r>
    <r>
      <rPr>
        <sz val="12"/>
        <color theme="1"/>
        <rFont val="Calibri"/>
        <family val="2"/>
        <scheme val="minor"/>
      </rPr>
      <t>Managing Forester of Hlelo Mr Freddie Bosch explained in detail all the fire prevention methods followed by the Shafton FMU. Fire breaks are timeously burned, internal breaks prepared , fire fighting equipment maintained and tested regularly, Fire fighting Proto teams are trained annually, duty roster of foresters are drawn up, standby times determined. Fire danger indexes are monitored and standby rosters adapted. Local Fire Protection associations are a vital resource, Sappi has first call on all aerial bombers and helicopters.</t>
    </r>
  </si>
  <si>
    <r>
      <t>Rooihoogte;</t>
    </r>
    <r>
      <rPr>
        <sz val="12"/>
        <color theme="1"/>
        <rFont val="Calibri"/>
        <family val="2"/>
        <scheme val="minor"/>
      </rPr>
      <t xml:space="preserve"> Managing Forester of Rooihoogte Mr Eddie Ferere explained in detail all the fire prevention methods followed by the Shafton FMU. Fire breaks are timeously burned, internal breaks prepared , fire fighting equipment maintained and tested regularly, Fire fighting Proto teams are trained annually, duty roster of foresters are drawn up, standby times determined. Fire danger indexes are monitored and standby rosters adapted. Local Fire Protection associations are a vital resource, Sappi has first call on all aerial bombers and helicopters.</t>
    </r>
  </si>
  <si>
    <r>
      <t xml:space="preserve">Montrose: </t>
    </r>
    <r>
      <rPr>
        <sz val="12"/>
        <color theme="1"/>
        <rFont val="Calibri"/>
        <family val="2"/>
        <scheme val="minor"/>
      </rPr>
      <t>Managing Forester of Montrose Mr Daniel Graham explained in detail all the fire prevention methods followed by the Shafton FMU. Fire breaks are timeously burned, internal breaks prepared , fire fighting equipment maintained and tested regularly, Fire fighting Proto teams are trained annually, duty roster of foresters are drawn up, standby times determined. Fire danger indexes are monitored and standby rosters adapted. Local Fire Protection associations are a vital resource, Sappi has first call on all aerial bombers and helicopters.</t>
    </r>
  </si>
  <si>
    <r>
      <rPr>
        <b/>
        <sz val="11"/>
        <color theme="1"/>
        <rFont val="Calibri"/>
        <family val="2"/>
        <scheme val="minor"/>
      </rPr>
      <t>All sites:</t>
    </r>
    <r>
      <rPr>
        <sz val="11"/>
        <color theme="1"/>
        <rFont val="Calibri"/>
        <family val="2"/>
        <scheme val="minor"/>
      </rPr>
      <t xml:space="preserve"> Sappi has an extensive fire management plan and strategy. Firebreaks are prepared timeously, fire fighting proto teams are trained and refreshed annually. Extensive fire fighting equipment is available 24/7. Standby teams and rosters are available. Regular fire readiness drills are done and equipment tested and maintained for readiness. Local Fire Protection associations are a vital resource, Sappi has first call on all aerial bombers and helicopters.</t>
    </r>
  </si>
  <si>
    <r>
      <rPr>
        <b/>
        <sz val="11"/>
        <color theme="1"/>
        <rFont val="Calibri"/>
        <family val="2"/>
        <scheme val="minor"/>
      </rPr>
      <t>All sites:</t>
    </r>
    <r>
      <rPr>
        <sz val="11"/>
        <color theme="1"/>
        <rFont val="Calibri"/>
        <family val="2"/>
        <scheme val="minor"/>
      </rPr>
      <t xml:space="preserve"> Sappi has an extensive fire management plan and strategy.
 Firebreaks are prepared timeously, fire fighting proto teams are trained and refreshed annually (verified inhouse as well as external training records). Extensive fire fighting equipment is available 24/7. Standby teams and rosters are available (verified for both Ixopo and Umvoti North). Regular fire readiness drills are done and equipment tested and maintained for readiness.
 Local Fire Protection associations are a vital resource, Sappi has first call on all aerial bombers and helicopters.</t>
    </r>
  </si>
  <si>
    <t>Interviews with Regional Staff confirmed fire training and experience. Viewed Fire Management documentation over teams and viewed fire incident reporting.</t>
  </si>
  <si>
    <r>
      <rPr>
        <b/>
        <sz val="12"/>
        <color indexed="8"/>
        <rFont val="Calibri"/>
        <family val="2"/>
      </rPr>
      <t>Shafton:</t>
    </r>
    <r>
      <rPr>
        <sz val="12"/>
        <color indexed="8"/>
        <rFont val="Calibri"/>
        <family val="2"/>
      </rPr>
      <t xml:space="preserve">  Managing Forester Mr Andrew Pool of Shafton explained in detail all the fire prevention methods followed by the Shafton FMU. Fire breaks are timeously burned, internal breaks prepared , fire fighting equipment maintained and tested regularly, Fire fighting Proto teams are trained annually, duty roster of foresters are drawn up, standby times determined. Fire danger indexes are monitored and standby rosters adapted. Local Fire Protection associations are a vital resource, Sappi has First call on all aerial bombers and helicopters.</t>
    </r>
  </si>
  <si>
    <r>
      <t xml:space="preserve">Hlelo: </t>
    </r>
    <r>
      <rPr>
        <sz val="12"/>
        <color theme="1"/>
        <rFont val="Calibri"/>
        <family val="2"/>
        <scheme val="minor"/>
      </rPr>
      <t>Managing Forester of Hlelo Mr Freddie Bosch explained in detail all the fire prevention methods followed by the Shafton FMU. Fire breaks are timeously burned, internal breaks prepared , fire fighting equipment maintained and tested regularly, Fire fighting Proto teams are trained annually, duty roster of foresters are drawn up, standby times determined. Fire danger indexes are monitored and standby rosters adapted. Local Fire Protection associations are a vital resource, Sappi has First call on all aerial bombers and helicopters.</t>
    </r>
  </si>
  <si>
    <r>
      <t>Rooihoogte;</t>
    </r>
    <r>
      <rPr>
        <sz val="12"/>
        <color theme="1"/>
        <rFont val="Calibri"/>
        <family val="2"/>
        <scheme val="minor"/>
      </rPr>
      <t xml:space="preserve"> Managing Forester of Rooihoogte Mr Eddie Ferere explained in detail all the fire prevention methods followed by the Shafton FMU. Fire breaks are timeously burned, internal breaks prepared , fire fighting equipment maintained and tested regularly, Fire fighting Proto teams are trained annually, duty roster of foresters are drawn up, standby times determined. Fire danger indexes are monitored and standby rosters adapted. Local Fire Protection associations are a vital resource, Sappi has First call on all aerial bombers and helicopters.</t>
    </r>
  </si>
  <si>
    <r>
      <t xml:space="preserve">Montrose: </t>
    </r>
    <r>
      <rPr>
        <sz val="12"/>
        <color theme="1"/>
        <rFont val="Calibri"/>
        <family val="2"/>
        <scheme val="minor"/>
      </rPr>
      <t>Managing Forester of Montrose Mr Daniel Graham explained in detail all the fire prevention methods followed by the Shafton FMU. Fire breaks are timeously burned, internal breaks prepared , fire fighting equipment maintained and tested regularly, Fire fighting Proto teams are trained annually, duty roster of foresters are drawn up, standby times determined. Fire danger indexes are monitored and standby rosters adapted. Local Fire Protection associations are a vital resource, Sappi has First call on all aerial bombers and helicopters.</t>
    </r>
  </si>
  <si>
    <r>
      <rPr>
        <b/>
        <sz val="11"/>
        <color theme="1"/>
        <rFont val="Calibri"/>
        <family val="2"/>
        <scheme val="minor"/>
      </rPr>
      <t>Sudwala:</t>
    </r>
    <r>
      <rPr>
        <sz val="11"/>
        <color theme="1"/>
        <rFont val="Calibri"/>
        <family val="2"/>
        <scheme val="minor"/>
      </rPr>
      <t xml:space="preserve"> All contractor proto teams are trained annually for firefighting. Training is done through an external training provider "Lottenburg Edu-Farm" for all proto team members and the Foresters are trained through CMO training. Verified Incident command training for the Forestry manager.</t>
    </r>
  </si>
  <si>
    <r>
      <rPr>
        <b/>
        <sz val="11"/>
        <color theme="1"/>
        <rFont val="Calibri"/>
        <family val="2"/>
        <scheme val="minor"/>
      </rPr>
      <t>Graskop:</t>
    </r>
    <r>
      <rPr>
        <sz val="11"/>
        <color theme="1"/>
        <rFont val="Calibri"/>
        <family val="2"/>
        <scheme val="minor"/>
      </rPr>
      <t xml:space="preserve"> All contractor proto teams are trained annually for firefighting. Training is done through an external training provider "Lottenburg Edu-Farm" for all proto team members and the Foresters are trained through CMO training. V</t>
    </r>
  </si>
  <si>
    <r>
      <rPr>
        <b/>
        <sz val="11"/>
        <color theme="1"/>
        <rFont val="Calibri"/>
        <family val="2"/>
        <scheme val="minor"/>
      </rPr>
      <t>Nkwazi:</t>
    </r>
    <r>
      <rPr>
        <sz val="11"/>
        <color theme="1"/>
        <rFont val="Calibri"/>
        <family val="2"/>
        <scheme val="minor"/>
      </rPr>
      <t xml:space="preserve"> All contractor proto teams are trained annually for firefighting. Training is done through an external training provider "Lottenburg Edu-Farm" for all proto team members and the Foresters are trained through CMO training. Verified Incident command training for Mr P Kruger 12 July 2018.</t>
    </r>
  </si>
  <si>
    <r>
      <rPr>
        <b/>
        <sz val="11"/>
        <color theme="1"/>
        <rFont val="Calibri"/>
        <family val="2"/>
        <scheme val="minor"/>
      </rPr>
      <t>All sites:</t>
    </r>
    <r>
      <rPr>
        <sz val="11"/>
        <color theme="1"/>
        <rFont val="Calibri"/>
        <family val="2"/>
        <scheme val="minor"/>
      </rPr>
      <t xml:space="preserve"> Foresters at both Umvoti North and Ixopo have extensive knowledge of fires and fire behaviour with over 15 years of fire management backround each and are both trained as fire bosses and incident command managers 
All contractor proto teams are trained annually for firefighting. Training is done through an external training provider "Lottenburg Edu-Farm" for all proto team members and the Foresters are trained through CMO training. Verified Incident command training for Mr P Kruger 12 July 2018.</t>
    </r>
  </si>
  <si>
    <r>
      <rPr>
        <b/>
        <sz val="12"/>
        <color indexed="8"/>
        <rFont val="Calibri"/>
        <family val="2"/>
      </rPr>
      <t>Shafton:</t>
    </r>
    <r>
      <rPr>
        <sz val="12"/>
        <color indexed="8"/>
        <rFont val="Calibri"/>
        <family val="2"/>
      </rPr>
      <t xml:space="preserve">  Shafton FMU is a paid up member of the Lions River FPA. Inv 690 verified for 2020 payment</t>
    </r>
  </si>
  <si>
    <r>
      <t xml:space="preserve">Riverdale: </t>
    </r>
    <r>
      <rPr>
        <sz val="12"/>
        <color theme="1"/>
        <rFont val="Calibri"/>
        <family val="2"/>
        <scheme val="minor"/>
      </rPr>
      <t>Riverdale FMU is a paid up member of the Richmond FPA in Richmond. Inv 1189 verified for 2020 payment</t>
    </r>
  </si>
  <si>
    <r>
      <t xml:space="preserve">Hlelo: </t>
    </r>
    <r>
      <rPr>
        <sz val="12"/>
        <color theme="1"/>
        <rFont val="Calibri"/>
        <family val="2"/>
        <scheme val="minor"/>
      </rPr>
      <t>Hlelo FMU is a paid up member of the Mkondo FPA in Piet Retief. Inv 105032 verified for 2020 payment</t>
    </r>
  </si>
  <si>
    <r>
      <t xml:space="preserve">Rooihoogte: </t>
    </r>
    <r>
      <rPr>
        <sz val="12"/>
        <color theme="1"/>
        <rFont val="Calibri"/>
        <family val="2"/>
        <scheme val="minor"/>
      </rPr>
      <t>Rooihoogte FMU is a paid up member of the Umpuluzi FPA in Amsterdam. Inv 80071 verified for 2020 payment</t>
    </r>
  </si>
  <si>
    <r>
      <t xml:space="preserve">Montrose: </t>
    </r>
    <r>
      <rPr>
        <sz val="12"/>
        <color theme="1"/>
        <rFont val="Calibri"/>
        <family val="2"/>
        <scheme val="minor"/>
      </rPr>
      <t>Montrose FMU is a paid up member of the Inkomati usuthu FPA in Carolina. Inv 1641 verified for 2020 payment</t>
    </r>
  </si>
  <si>
    <r>
      <rPr>
        <b/>
        <sz val="11"/>
        <color theme="1"/>
        <rFont val="Calibri"/>
        <family val="2"/>
        <scheme val="minor"/>
      </rPr>
      <t xml:space="preserve">All sites: </t>
    </r>
    <r>
      <rPr>
        <sz val="11"/>
        <color theme="1"/>
        <rFont val="Calibri"/>
        <family val="2"/>
        <scheme val="minor"/>
      </rPr>
      <t>All site are members of the fire fighting association. Verified 2021 membership certificates LEFPA (Lowveld and Escarpment Fire Protection Association), MFPA (Mkondo Fore Protection Association) and UFPA (UMPILUZI FIRE PROTECTION ASSOCIATION)</t>
    </r>
  </si>
  <si>
    <r>
      <rPr>
        <b/>
        <sz val="12"/>
        <rFont val="Calibri"/>
        <family val="2"/>
        <scheme val="minor"/>
      </rPr>
      <t xml:space="preserve">Umvoti North: </t>
    </r>
    <r>
      <rPr>
        <sz val="12"/>
        <rFont val="Calibri"/>
        <family val="2"/>
        <scheme val="minor"/>
      </rPr>
      <t xml:space="preserve">Umvoti North FMU is a fully paid up member of the Umshwati FPA. Interview with the FPA manager states that they are an integral part of the FPA and are the main founder members 
</t>
    </r>
    <r>
      <rPr>
        <b/>
        <sz val="12"/>
        <rFont val="Calibri"/>
        <family val="2"/>
        <scheme val="minor"/>
      </rPr>
      <t xml:space="preserve">Ixopo: </t>
    </r>
    <r>
      <rPr>
        <sz val="12"/>
        <rFont val="Calibri"/>
        <family val="2"/>
        <scheme val="minor"/>
      </rPr>
      <t xml:space="preserve">Ixopo FMU is a fully paid up member of the Ixopo and Shafton FPA. Interview with the FPA manager states that they are an integral part of the FPA and are the main founder members </t>
    </r>
  </si>
  <si>
    <t xml:space="preserve">Interviewed Plantation Managers over fires which have occurred in 2018 or 2019. 
weds - interview with Takalani. Small fire areas burnt in 2019. RMS has a rehabilitation plan documentation, not happened at Clan. Fire Report for Clan uploaded. Major fires are investigated, and follow-up. Shafton - fire incident.
Andrew Pool - Fire records - Shafton - 30/11/19 - disaster fires out of season - Fire Report completed, and analysis of resources used, 2 fires simultaneously, compartments and species all recorded. Remedial Action is added to APO. Area lost approximately B13 and B14, B15 spread, 100% loss. Felled timber in B15, residues burnt, replanting 2020, spread to B17 and B19 - already felled. Spread into B31, B33, B32 - felling underway in 2020. Fire did affect some open area grassland, which hadn't been burnt in 2019 as a control. Impact was limited. </t>
  </si>
  <si>
    <r>
      <rPr>
        <b/>
        <sz val="12"/>
        <color indexed="8"/>
        <rFont val="Calibri"/>
        <family val="2"/>
      </rPr>
      <t>Shafton:</t>
    </r>
    <r>
      <rPr>
        <sz val="12"/>
        <color indexed="8"/>
        <rFont val="Calibri"/>
        <family val="2"/>
      </rPr>
      <t xml:space="preserve"> Inspected the burn area as reported above. No evidence of any negative long term effects. All timber removed and area already marked and pitted for replanting. Open area has recovered and no evidence of erosion of grass degradation evident .Mr Andrew Pool, the managing Forester for Shafton was interviewed and  has a good grasp on limiting long term impacts of fires. No evidence of any negative long term effects noted at sites visited during the audit. All timber previously burned has been removed and replanted. Open area have recovered and no evidence of erosion or grass degradation evident.</t>
    </r>
  </si>
  <si>
    <r>
      <t xml:space="preserve">Riverdale: </t>
    </r>
    <r>
      <rPr>
        <sz val="12"/>
        <color theme="1"/>
        <rFont val="Calibri"/>
        <family val="2"/>
        <scheme val="minor"/>
      </rPr>
      <t>Full documented reports on all fires verified in the last 12 month</t>
    </r>
    <r>
      <rPr>
        <b/>
        <sz val="12"/>
        <color theme="1"/>
        <rFont val="Calibri"/>
        <family val="2"/>
        <scheme val="minor"/>
      </rPr>
      <t xml:space="preserve">s. </t>
    </r>
    <r>
      <rPr>
        <sz val="12"/>
        <color theme="1"/>
        <rFont val="Calibri"/>
        <family val="2"/>
        <scheme val="minor"/>
      </rPr>
      <t>No evidence of any negative long term effects noted at sites visited during the audit. All timber previously burned has been removed and replanted. Open area have recovered and no evidence of erosion or grass degradation evident .Mr Steve Pay, the managing Forester for Riverdale was interviewed and  has a good grasp on limiting long term impacts of fires</t>
    </r>
  </si>
  <si>
    <r>
      <t>Hlelo:</t>
    </r>
    <r>
      <rPr>
        <sz val="12"/>
        <color theme="1"/>
        <rFont val="Calibri"/>
        <family val="2"/>
        <scheme val="minor"/>
      </rPr>
      <t xml:space="preserve"> Full documented reports on all fires verified in the last 12 months. No evidence of any negative long term effects noted at sites visited during the audit. All timber previously burned has been removed and replanted. Open area have recovered and no evidence of erosion or grass degradation evident. Mr Freddie Bosch, the managing Forester for Hlelo was interviewed and  has a good grasp on limiting long term impacts of fires. Inspected the burn area as reported above. No evidence of any negative long term effects.</t>
    </r>
  </si>
  <si>
    <r>
      <t xml:space="preserve">Rooihoogte: </t>
    </r>
    <r>
      <rPr>
        <sz val="12"/>
        <color theme="1"/>
        <rFont val="Calibri"/>
        <family val="2"/>
        <scheme val="minor"/>
      </rPr>
      <t xml:space="preserve"> Full documented reports on all fires verified in the last 12 months. No evidence of any negative long term effects noted at sites visited during the audit. All timber previously burned has been removed and replanted. Open area have recovered and no evidence of erosion of grass degradation evident. Mr Eddie Ferere, the managing Forester for Rooihoogte was interviewed and  has a good grasp on limiting long term impacts of fires Inspected the burn area as reported above. No evidence of any negative long term effects.</t>
    </r>
  </si>
  <si>
    <r>
      <t>Montrose:</t>
    </r>
    <r>
      <rPr>
        <sz val="12"/>
        <color theme="1"/>
        <rFont val="Calibri"/>
        <family val="2"/>
        <scheme val="minor"/>
      </rPr>
      <t xml:space="preserve"> Full documented reports on all fires verified in the last 12 months. No evidence of any negative long term effects noted at sites visited during the audit. All timber previously burned has been removed and replanted. Open area have recovered and no evidence of erosion of grass degradation evident. Mr Daniel Graham, the managing Forester for Montrose was interviewed and  has a good grasp on limiting long term impacts of fires Inspected the burn area as reported above. No evidence of any negative long term effects.</t>
    </r>
  </si>
  <si>
    <r>
      <rPr>
        <b/>
        <sz val="11"/>
        <color theme="1"/>
        <rFont val="Calibri"/>
        <family val="2"/>
        <scheme val="minor"/>
      </rPr>
      <t>All sites:</t>
    </r>
    <r>
      <rPr>
        <sz val="11"/>
        <color theme="1"/>
        <rFont val="Calibri"/>
        <family val="2"/>
        <scheme val="minor"/>
      </rPr>
      <t xml:space="preserve"> Full documented reports on all fires verified in the last 12 months. No evidence of any negative long term effects noted at sites visited during the audit. All timber previously burned has been removed and replanted. Open areas have recovered and no evidence of erosion of grass degradation evident. No evidence of any negative long term effects.</t>
    </r>
  </si>
  <si>
    <r>
      <rPr>
        <b/>
        <sz val="11"/>
        <color theme="1"/>
        <rFont val="Calibri"/>
        <family val="2"/>
        <scheme val="minor"/>
      </rPr>
      <t xml:space="preserve">All sites: </t>
    </r>
    <r>
      <rPr>
        <sz val="11"/>
        <color theme="1"/>
        <rFont val="Calibri"/>
        <family val="2"/>
        <scheme val="minor"/>
      </rPr>
      <t>Each FMU has fully documented reports on all fires verified in the last 12 months. 
No evidence of any negative long term effects noted at sites visited during the audit. 
All timber previously burned has been removed and replanted. Open areas have recovered and no evidence of erosion of grass degradation evident. 
No evidence of any negative long term effects.</t>
    </r>
  </si>
  <si>
    <r>
      <rPr>
        <b/>
        <sz val="12"/>
        <color indexed="8"/>
        <rFont val="Calibri"/>
        <family val="2"/>
      </rPr>
      <t>Shafton:</t>
    </r>
    <r>
      <rPr>
        <sz val="12"/>
        <color indexed="8"/>
        <rFont val="Calibri"/>
        <family val="2"/>
      </rPr>
      <t xml:space="preserve"> Mr Andrew Pool of Shafton has a good understanding of most pests and diseases and does periodic plantation inspections to see if there is any new unseen damage. Dr Yolana Roux From Sappi head office and her team do periodic sampling of FMUs to determine spread of known and unknown pests and pathogens and any variation is recorded and monitored. Verified through telephonic conversation with Dr Roux</t>
    </r>
  </si>
  <si>
    <r>
      <t xml:space="preserve">Riverdale: </t>
    </r>
    <r>
      <rPr>
        <sz val="12"/>
        <color theme="1"/>
        <rFont val="Calibri"/>
        <family val="2"/>
        <scheme val="minor"/>
      </rPr>
      <t xml:space="preserve"> Mr Steve Pay of Riverdale has a good understanding of most pests and diseases and does periodic plantation inspections to see if there is any new unseen damage. Dr Yolana Roux From Sappi head office and her team do periodic sampling of FMUs to determine spread of known and unknown pests and pathogens and any variation is recorded and monitored. Verified through telephonic conversation with Dr Roux</t>
    </r>
  </si>
  <si>
    <r>
      <t xml:space="preserve">Hlelo: </t>
    </r>
    <r>
      <rPr>
        <sz val="12"/>
        <color theme="1"/>
        <rFont val="Calibri"/>
        <family val="2"/>
        <scheme val="minor"/>
      </rPr>
      <t xml:space="preserve"> Mr Freddie Bosch of Hlelon has a good understanding of most pests and diseases and does periodic plantation inspections to see if there is any new unseen damage. Dr Yolana Roux From Sappi head office and her team do periodic sampling of FMUs to determine spread of known and unknown pests and pathogens and any variation is recorded and monitored. Verified through telephonic conversation with Dr Roux</t>
    </r>
  </si>
  <si>
    <r>
      <t xml:space="preserve">Rooihoogte: </t>
    </r>
    <r>
      <rPr>
        <sz val="12"/>
        <color theme="1"/>
        <rFont val="Calibri"/>
        <family val="2"/>
        <scheme val="minor"/>
      </rPr>
      <t xml:space="preserve"> Mr Eddie Ferere of Rooihoogte has a good understanding of most pests and diseases and does periodic plantation inspections to see if there is any new unseen damage. Dr Yolana Roux From Sappi head office and her team do periodic sampling of FMUs to determine spread of known and unknown pests and pathogens and any variation is recorded and monitored. Verified through telephonic conversation with Dr Roux</t>
    </r>
  </si>
  <si>
    <r>
      <t>Montrose;</t>
    </r>
    <r>
      <rPr>
        <sz val="12"/>
        <color theme="1"/>
        <rFont val="Calibri"/>
        <family val="2"/>
        <scheme val="minor"/>
      </rPr>
      <t xml:space="preserve"> Mr Daniel Graham of Montrose has a good understanding of most pests and diseases and does periodic plantation inspections to see if there is any new unseen damage. Dr Yolana Roux From Sappi head office and her team do periodic sampling of FMUs to determine spread of known and unknown pests and pathogens and any variation is recorded and monitored. Verified through telephonic conversation with Dr Roux </t>
    </r>
  </si>
  <si>
    <r>
      <rPr>
        <b/>
        <sz val="11"/>
        <color theme="1"/>
        <rFont val="Calibri"/>
        <family val="2"/>
        <scheme val="minor"/>
      </rPr>
      <t>All sites:</t>
    </r>
    <r>
      <rPr>
        <sz val="11"/>
        <color theme="1"/>
        <rFont val="Calibri"/>
        <family val="2"/>
        <scheme val="minor"/>
      </rPr>
      <t xml:space="preserve">  All foresters and managers have a good understanding of most pests and diseases and does periodic plantation inspections to see if there is any new unseen damage. Dr Yolana Roux From Sappi head office and her team do periodic sampling of FMUs to determine spread of known and unknown pests and pathogens and any variation is recorded and monitored. If required, samples will be send to FABI for identification and recommendations, if the forester or manager is not sure about the pest or disease.</t>
    </r>
  </si>
  <si>
    <r>
      <rPr>
        <b/>
        <sz val="11"/>
        <color theme="1"/>
        <rFont val="Calibri"/>
        <family val="2"/>
        <scheme val="minor"/>
      </rPr>
      <t>All sites:</t>
    </r>
    <r>
      <rPr>
        <sz val="11"/>
        <color theme="1"/>
        <rFont val="Calibri"/>
        <family val="2"/>
        <scheme val="minor"/>
      </rPr>
      <t xml:space="preserve">  Interviews with the foresters and managers show a good understanding of most pests and diseases 
Periodic plantation inspections by the managers and foresters to see if there is any new unseen damage in undertaken. 
Sappi has a dedicated research team that does periodic sampling of FMUs to determine spread of known and unknown pests and pathogens and any variation is recorded and monitored. If required, samples will be send to FABI for identification and recommendations</t>
    </r>
  </si>
  <si>
    <t>DE explained that there are outbreaks which require reporting - e.g. new pests affecting Eucalyptus. Details provided by Research department.</t>
  </si>
  <si>
    <r>
      <rPr>
        <b/>
        <sz val="12"/>
        <color indexed="8"/>
        <rFont val="Calibri"/>
        <family val="2"/>
      </rPr>
      <t>Shafton:</t>
    </r>
    <r>
      <rPr>
        <sz val="12"/>
        <color indexed="8"/>
        <rFont val="Calibri"/>
        <family val="2"/>
      </rPr>
      <t xml:space="preserve"> Mr Andrew Pool of Shafton has a good understanding of most pests and diseases and does periodic plantation inspections to see if there is any new unseen damage. Dr Yolana Roux From Sappi head office and her team do periodic sampling of FMUs to determine spread of known and unknown pests and pathogens and any variation is recorded and monitored. Verified through telephonic conversation with Dr Roux. Any new pests or pathogens are reported to Dr Wingfield at the University of Pretoria for immediate attention</t>
    </r>
  </si>
  <si>
    <r>
      <t xml:space="preserve">Riverdale: </t>
    </r>
    <r>
      <rPr>
        <sz val="12"/>
        <color theme="1"/>
        <rFont val="Calibri"/>
        <family val="2"/>
        <scheme val="minor"/>
      </rPr>
      <t xml:space="preserve"> Mr Steve Pay of Riverdale has a good understanding of most pests and diseases and does periodic plantation inspections to see if there is any new unseen damage. Dr Yolana Roux From Sappi head office and her team do periodic sampling of FMUs to determine spread of known and unknown pests and pathogens and any variation is recorded and monitored. Verified through telephonic conversation with Dr Roux. Any new pests or pathogens are reported to Dr Wingfield at the University of Pretoria for immediate attention</t>
    </r>
  </si>
  <si>
    <r>
      <t xml:space="preserve">Hlelo: </t>
    </r>
    <r>
      <rPr>
        <sz val="12"/>
        <color theme="1"/>
        <rFont val="Calibri"/>
        <family val="2"/>
        <scheme val="minor"/>
      </rPr>
      <t xml:space="preserve"> Mr Freddie Bosch of Hlelon has a good understanding of most pests and diseases and does periodic plantation inspections to see if there is any new unseen damage. Dr Yolana Roux From Sappi head office and her team do periodic sampling of FMUs to determine spread of known and unknown pests and pathogens and any variation is recorded and monitored. Verified through telephonic conversation with Dr Roux. Any new pests or pathogens are reported to Dr Wingfield at the University of Pretoria for immediate attention</t>
    </r>
  </si>
  <si>
    <r>
      <t xml:space="preserve">Rooihoogte: </t>
    </r>
    <r>
      <rPr>
        <sz val="12"/>
        <color theme="1"/>
        <rFont val="Calibri"/>
        <family val="2"/>
        <scheme val="minor"/>
      </rPr>
      <t xml:space="preserve"> Mr Eddie Ferere of Rooihoogte has a good understanding of most pests and diseases and does periodic plantation inspections to see if there is any new unseen damage. Dr Yolana Roux From Sappi head office and her team do periodic sampling of FMUs to determine spread of known and unknown pests and pathogens and any variation is recorded and monitored. Verified through telephonic conversation with Dr Roux. Any new pests or pathogens are reported to Dr Wingfield at the University of Pretoria for immediate attention</t>
    </r>
  </si>
  <si>
    <r>
      <t>Montrose;</t>
    </r>
    <r>
      <rPr>
        <sz val="12"/>
        <color theme="1"/>
        <rFont val="Calibri"/>
        <family val="2"/>
        <scheme val="minor"/>
      </rPr>
      <t xml:space="preserve"> Mr Daniel Graham of Montrose has a good understanding of most pests and diseases and does periodic plantation inspections to see if there is any new unseen damage. Dr Yolana Roux From Sappi head office and her team do periodic sampling of FMUs to determine spread o known and unknown pests and pathogens and any variation is recorded and monitored. Verified through telephonic conversation with Dr Roux. Any new pests or pathogens are reported to Dr Wingfield at the University of Pretoria for immediate attention</t>
    </r>
  </si>
  <si>
    <r>
      <rPr>
        <b/>
        <sz val="12"/>
        <rFont val="Calibri"/>
        <family val="2"/>
        <scheme val="minor"/>
      </rPr>
      <t xml:space="preserve">All sites: </t>
    </r>
    <r>
      <rPr>
        <sz val="12"/>
        <rFont val="Calibri"/>
        <family val="2"/>
        <scheme val="minor"/>
      </rPr>
      <t xml:space="preserve">Managers interviewed showed very good knowledge of pest and disease threats and action to be taken should potential signs of their presence be noted.  A 'pests, diseases and disaster' monitoring system is in place, where any issues encountered are noted and in field an app is used, where a photo can be taken and sent to the Sappi in house expert for identification / advice regarding management. Pests, diseases and disaster monitoring records reviewed at both Hlelo and Lothair - at </t>
    </r>
    <r>
      <rPr>
        <b/>
        <sz val="12"/>
        <rFont val="Calibri"/>
        <family val="2"/>
        <scheme val="minor"/>
      </rPr>
      <t>Hlelo</t>
    </r>
    <r>
      <rPr>
        <sz val="12"/>
        <rFont val="Calibri"/>
        <family val="2"/>
        <scheme val="minor"/>
      </rPr>
      <t xml:space="preserve"> in the past year there had been three reports of Leptocyte and one report of Gonipterus. Record of visit by specialist adviser in October 2023, though at time of audit the report was not yet available.  At </t>
    </r>
    <r>
      <rPr>
        <b/>
        <sz val="12"/>
        <rFont val="Calibri"/>
        <family val="2"/>
        <scheme val="minor"/>
      </rPr>
      <t>Lothair</t>
    </r>
    <r>
      <rPr>
        <sz val="12"/>
        <rFont val="Calibri"/>
        <family val="2"/>
        <scheme val="minor"/>
      </rPr>
      <t xml:space="preserve"> the only entry in the monitoring record related to frost damage - no pest / disease threats noted in the past year.</t>
    </r>
  </si>
  <si>
    <r>
      <rPr>
        <b/>
        <sz val="12"/>
        <rFont val="Calibri"/>
        <family val="2"/>
        <scheme val="minor"/>
      </rPr>
      <t xml:space="preserve">All sites: </t>
    </r>
    <r>
      <rPr>
        <sz val="12"/>
        <rFont val="Calibri"/>
        <family val="2"/>
        <scheme val="minor"/>
      </rPr>
      <t>Managers and foresters interviewed showed very good knowledge of pest and disease threats and action to be taken should potential signs of their presence be noted. 
 A 'pests, diseases and disaster' monitoring system is in place, where any issues encountered are noted and in field an app is used, where a photo can be taken and sent to the Sappi in house expert for identification / advice regarding management. 
Pests, diseases and disaster monitoring records reviewed at both Ixopo and Umvoti North</t>
    </r>
  </si>
  <si>
    <t xml:space="preserve">Within the SAPPI RMS there is a Policy and Procedure for and viewed workflow on RMS document ES52, version number 2.0 January 2014; and pest management document uploaded to TEAMS.
Clan area - no damaging animal events.
Shafton - animal damage issues - livestock incursions, security guards patrol and arrange removal. No baboon damage occuring, bark damage - some issues in young pine plantations, through Antelope browsing. Some issues with bush pigs, but localised.  </t>
  </si>
  <si>
    <r>
      <rPr>
        <b/>
        <sz val="12"/>
        <color indexed="8"/>
        <rFont val="Calibri"/>
        <family val="2"/>
      </rPr>
      <t>Shafton:</t>
    </r>
    <r>
      <rPr>
        <sz val="12"/>
        <color indexed="8"/>
        <rFont val="Calibri"/>
        <family val="2"/>
      </rPr>
      <t xml:space="preserve"> No damage causing animals present on Shafton FMU. Historic water buck damage but they were relocated by neighbouring farmer.</t>
    </r>
  </si>
  <si>
    <r>
      <t>Riverdale:</t>
    </r>
    <r>
      <rPr>
        <sz val="12"/>
        <color theme="1"/>
        <rFont val="Calibri"/>
        <family val="2"/>
        <scheme val="minor"/>
      </rPr>
      <t xml:space="preserve"> Vervet monkeys cause damage to forestry houses and are a nuisance at the staff village, but this is accepted as part of living in nature, no killing or removal allowed</t>
    </r>
  </si>
  <si>
    <r>
      <t xml:space="preserve">Hlelo: </t>
    </r>
    <r>
      <rPr>
        <sz val="12"/>
        <color theme="1"/>
        <rFont val="Calibri"/>
        <family val="2"/>
        <scheme val="minor"/>
      </rPr>
      <t>Cattle and bushpig cause sporadic damage, but this is an acceptable loss and no control is in place at present</t>
    </r>
  </si>
  <si>
    <r>
      <t xml:space="preserve">Rooihoogte: </t>
    </r>
    <r>
      <rPr>
        <sz val="12"/>
        <color theme="1"/>
        <rFont val="Calibri"/>
        <family val="2"/>
        <scheme val="minor"/>
      </rPr>
      <t xml:space="preserve"> Duiker and Eland cause sporadic browsing damage on young seedlings, no control in place as it is of minimal significance and acceptable losses incurred</t>
    </r>
  </si>
  <si>
    <r>
      <t xml:space="preserve">Montrose: </t>
    </r>
    <r>
      <rPr>
        <sz val="12"/>
        <color theme="1"/>
        <rFont val="Calibri"/>
        <family val="2"/>
        <scheme val="minor"/>
      </rPr>
      <t>Baboons, duiker, Kudu and Eland do sporadic damage, but no control is implemented as it is of minimal significance. There is currently a study ongoing on the baboon issue but no new news yet on any acceptable control method</t>
    </r>
  </si>
  <si>
    <r>
      <rPr>
        <b/>
        <sz val="11"/>
        <color theme="1"/>
        <rFont val="Calibri"/>
        <family val="2"/>
        <scheme val="minor"/>
      </rPr>
      <t>All sites:</t>
    </r>
    <r>
      <rPr>
        <sz val="11"/>
        <color theme="1"/>
        <rFont val="Calibri"/>
        <family val="2"/>
        <scheme val="minor"/>
      </rPr>
      <t xml:space="preserve"> Baboons, duiker, do sporadic damage, but no control is implemented as it is of minimal significance. There is currently a study ongoing on the baboon issue but no new news yet on any acceptable control method</t>
    </r>
  </si>
  <si>
    <r>
      <t xml:space="preserve">All sites: </t>
    </r>
    <r>
      <rPr>
        <sz val="12"/>
        <color theme="1"/>
        <rFont val="Calibri"/>
        <family val="2"/>
        <scheme val="minor"/>
      </rPr>
      <t>Baboons, duiker, Kudu and Eland do sporadic damage, but no control is implemented as it is of minimal significance. 
There is currently a study ongoing on the baboon issue but no new news yet on any acceptable control method</t>
    </r>
  </si>
  <si>
    <r>
      <rPr>
        <b/>
        <sz val="12"/>
        <color indexed="8"/>
        <rFont val="Calibri"/>
        <family val="2"/>
      </rPr>
      <t>Shafton:</t>
    </r>
    <r>
      <rPr>
        <sz val="12"/>
        <color indexed="8"/>
        <rFont val="Calibri"/>
        <family val="2"/>
      </rPr>
      <t xml:space="preserve"> Permit verification of the following NTFPs supplied to the local community were verified at Shafton office. Thatch grass, fire wood, water to the local school, gravel out of the local shale pit for a school road and grazing for cattle and goats  </t>
    </r>
  </si>
  <si>
    <r>
      <t xml:space="preserve">Riverdale: </t>
    </r>
    <r>
      <rPr>
        <sz val="12"/>
        <color theme="1"/>
        <rFont val="Calibri"/>
        <family val="2"/>
        <scheme val="minor"/>
      </rPr>
      <t xml:space="preserve">Permit verification of the following NTFPs supplied to the local community were verified at the Riverdale office. Thatch grass, fire wood, cycling permits and grazing for cattle  </t>
    </r>
  </si>
  <si>
    <r>
      <t xml:space="preserve">Hlelo: </t>
    </r>
    <r>
      <rPr>
        <sz val="12"/>
        <color theme="1"/>
        <rFont val="Calibri"/>
        <family val="2"/>
        <scheme val="minor"/>
      </rPr>
      <t>Permit verification of the following NTFPs supplied to the local community were verified at the Hlelo office. Thatch grass, fire wood, water to the local school, and grazing for cattle</t>
    </r>
  </si>
  <si>
    <r>
      <t>Rooihoogte:</t>
    </r>
    <r>
      <rPr>
        <sz val="12"/>
        <color theme="1"/>
        <rFont val="Calibri"/>
        <family val="2"/>
        <scheme val="minor"/>
      </rPr>
      <t xml:space="preserve"> Permit verification of the following NTFPs supplied to the local community were verified at the Rooi Hoogte office. Thatch grass, mushroom collection, fire wood and grazing for cattle </t>
    </r>
  </si>
  <si>
    <r>
      <t xml:space="preserve">Montrose: </t>
    </r>
    <r>
      <rPr>
        <sz val="12"/>
        <color theme="1"/>
        <rFont val="Calibri"/>
        <family val="2"/>
        <scheme val="minor"/>
      </rPr>
      <t xml:space="preserve">Permit verification of the following NTFPs supplied to the local community were verified at the Montrose office. Thatch grass, fire wood, hiking permits, mushroom collection and grazing for cattle  </t>
    </r>
  </si>
  <si>
    <t>All sites - staff were interviewed on NTFP activity happening locally and permits were seen for firewood collection and grazing as applicable.</t>
  </si>
  <si>
    <r>
      <rPr>
        <b/>
        <sz val="12"/>
        <rFont val="Calibri"/>
        <family val="2"/>
        <scheme val="minor"/>
      </rPr>
      <t>Both sites</t>
    </r>
    <r>
      <rPr>
        <sz val="12"/>
        <rFont val="Calibri"/>
        <family val="2"/>
        <scheme val="minor"/>
      </rPr>
      <t xml:space="preserve"> - only NTFP activity is firewood / pole collection and grazing / grass - cutting for thatching - permits verified for each. </t>
    </r>
  </si>
  <si>
    <r>
      <rPr>
        <b/>
        <sz val="12"/>
        <color indexed="8"/>
        <rFont val="Calibri"/>
        <family val="2"/>
      </rPr>
      <t>Shafton:</t>
    </r>
    <r>
      <rPr>
        <sz val="12"/>
        <color indexed="8"/>
        <rFont val="Calibri"/>
        <family val="2"/>
      </rPr>
      <t xml:space="preserve">  Karkloof MTB club for the extensive MTB trails. Trail network is maintained managed by the Club. Weekends - up to 200 cyclists per day. </t>
    </r>
  </si>
  <si>
    <r>
      <t>Riverdale:</t>
    </r>
    <r>
      <rPr>
        <sz val="12"/>
        <color theme="1"/>
        <rFont val="Calibri"/>
        <family val="2"/>
        <scheme val="minor"/>
      </rPr>
      <t xml:space="preserve"> Large dam on property, leased out to the local Richmond recreational angling club, boats, swimming, fishing allowed. Not managed by any Sappi employees</t>
    </r>
  </si>
  <si>
    <r>
      <t xml:space="preserve">Hlelo: </t>
    </r>
    <r>
      <rPr>
        <sz val="12"/>
        <color theme="1"/>
        <rFont val="Calibri"/>
        <family val="2"/>
        <scheme val="minor"/>
      </rPr>
      <t>A yearly MTB cycle race travels through Hlelo. Runners and cyclist have access permission</t>
    </r>
  </si>
  <si>
    <r>
      <t xml:space="preserve">Rooihoogte: </t>
    </r>
    <r>
      <rPr>
        <sz val="12"/>
        <color theme="1"/>
        <rFont val="Calibri"/>
        <family val="2"/>
        <scheme val="minor"/>
      </rPr>
      <t>Very remote , access is granted to cyclists, runners and hikers should the need arise</t>
    </r>
  </si>
  <si>
    <r>
      <t>Montrose:</t>
    </r>
    <r>
      <rPr>
        <sz val="12"/>
        <color theme="1"/>
        <rFont val="Calibri"/>
        <family val="2"/>
        <scheme val="minor"/>
      </rPr>
      <t xml:space="preserve"> A variety of hiking paths traverse the Montrose FMU and access is granted. The Geotrail is an integral part of the South African history and is a popular day visitor destination and this is on the Montrose FMU and access is granted to all visitors </t>
    </r>
  </si>
  <si>
    <t xml:space="preserve">Interviews with community stakeholder representatives at all sites confirmed that SAPPI community engagement offices do make the community aware of local initiatives to offer products and services which can create diversity and economic or social benefit. Examples include internship programme, local business support, intercropping ideas - from interviews with SAPPI Senior Managers. </t>
  </si>
  <si>
    <r>
      <rPr>
        <b/>
        <sz val="12"/>
        <rFont val="Calibri"/>
        <family val="2"/>
        <scheme val="minor"/>
      </rPr>
      <t>Both Sites:</t>
    </r>
    <r>
      <rPr>
        <sz val="12"/>
        <rFont val="Calibri"/>
        <family val="2"/>
        <scheme val="minor"/>
      </rPr>
      <t xml:space="preserve"> Interviews with community stakeholder representatives and the foresters on the FMU confirmed that SAPPI community engagement officers do make the community aware of local initiatives to offer products and services which can create diversity and economic or social benefit. Examples include internship programme, local business support, intercropping ideas. At Hlelo there is also an annual cycle race through the FMU</t>
    </r>
  </si>
  <si>
    <r>
      <t xml:space="preserve">Riverdale: </t>
    </r>
    <r>
      <rPr>
        <sz val="12"/>
        <color theme="1"/>
        <rFont val="Calibri"/>
        <family val="2"/>
        <scheme val="minor"/>
      </rPr>
      <t xml:space="preserve">All sites as above, This is a head office based decision , not undertaken at FMU level </t>
    </r>
  </si>
  <si>
    <r>
      <t xml:space="preserve">Hlelo: </t>
    </r>
    <r>
      <rPr>
        <sz val="12"/>
        <color theme="1"/>
        <rFont val="Calibri"/>
        <family val="2"/>
        <scheme val="minor"/>
      </rPr>
      <t xml:space="preserve">All sites as above, This is a head office based decision , not undertaken at FMU level </t>
    </r>
  </si>
  <si>
    <r>
      <t xml:space="preserve">Rooihoogte: </t>
    </r>
    <r>
      <rPr>
        <sz val="12"/>
        <color theme="1"/>
        <rFont val="Calibri"/>
        <family val="2"/>
        <scheme val="minor"/>
      </rPr>
      <t xml:space="preserve">All sites as above, This is a head office based decision , not undertaken at FMU level </t>
    </r>
  </si>
  <si>
    <r>
      <t>Montrose:</t>
    </r>
    <r>
      <rPr>
        <sz val="12"/>
        <color theme="1"/>
        <rFont val="Calibri"/>
        <family val="2"/>
        <scheme val="minor"/>
      </rPr>
      <t xml:space="preserve"> All sites as above, This is a head office based decision , not undertaken at FMU level </t>
    </r>
  </si>
  <si>
    <t>All sites - species and genotype well understood and able to be explained by various levels of SAPPI staff, in terms of policy and practical application, e.g. frosty sites versus dry or wetter sites and suiting species and genotype to site. Management planning documentation  reviewed at Umvoti South corroborated the SAPPI policy.</t>
  </si>
  <si>
    <r>
      <rPr>
        <b/>
        <sz val="12"/>
        <rFont val="Calibri"/>
        <family val="2"/>
        <scheme val="minor"/>
      </rPr>
      <t xml:space="preserve">Both sites: </t>
    </r>
    <r>
      <rPr>
        <sz val="12"/>
        <rFont val="Calibri"/>
        <family val="2"/>
        <scheme val="minor"/>
      </rPr>
      <t xml:space="preserve">This is a head office decision and not undertaken at FMU level - the Planning department uses site species matching to guide planting plans and commercial species used are common plantation species in the area and well - researched.
Species and genotype well understood and able to be explained by various levels of SAPPI staff, in terms of policy and practical application, e.g. frosty sites versus dry or wetter sites and suiting species and genotype to site. </t>
    </r>
  </si>
  <si>
    <t xml:space="preserve">interview with Giovanni or Ian - planning/research. Include question on carbon stocks….
Andrew Pool - Shafton. All re-establishment is by planting, no destumping, and plants set out between the stumps. Any coppicing regrowth is prevented by a pre-plant spray. Application of herbicide using Garlon, and later use of Roundup as part of the other weeding.
Interview with Giovanni (Planning) - remapping recently using LIDAR and Satellite and GIS data. Replanting is GPS captured. Measurement programme is done, to focus on next years tree size. Site Index measurement also carried out, using LIDAR data - gives height, and calibration using ground-truthing. Growth and yield modelling system used with limiters. Permanent sample plot programme - 500 plots nationally. Eucalyptus - annual and pine every 2 years. Harvesting can be fine-tuned based on actual annual data. 
Carbon Stocks is a Statutory requirement, and methodology used is being checked by an external agency - reporting is at Tier 1 level, so no inclusion of soil or deadwood. Methodology will incorporate losses due to Natural disasters. Soil Monitoring is beginning to happen, and this will be incorporated in due course, and SAPPI is collaborating with MONDI. Some work also being done on stocking density. </t>
  </si>
  <si>
    <t xml:space="preserve">Riverdale: All re establishment on Riverdale is done by planting, no destumping and no coppicing. Al plants planted inter row. Any coppice regrowth is prevented by a pre plant spray of roundup. Site index measuring is carried out yearly on all eucalyptus and growth models are constantly being updated. The ICFR is also doing collaborative research in conjunction with Sappi and Mondi on site species matching and yield predictions to improve harvest yield predictions </t>
  </si>
  <si>
    <r>
      <t xml:space="preserve">Hlelo: </t>
    </r>
    <r>
      <rPr>
        <sz val="12"/>
        <color theme="1"/>
        <rFont val="Calibri"/>
        <family val="2"/>
        <scheme val="minor"/>
      </rPr>
      <t xml:space="preserve">All re establishment on Hlelo is done by planting, no destumping and no coppicing. Al plants planted inter row. Any coppice regrowth is prevented by a pre plant spray of roundup. Site index measuring is carried out yearly on all eucalyptus and growth models are constantly being updated. The ICFR is also doing collaborative research in conjunction with Sappi and Mondi on site species matching and yield predictions to improve harvest yield predictions </t>
    </r>
  </si>
  <si>
    <r>
      <t xml:space="preserve">Rooihoogte: </t>
    </r>
    <r>
      <rPr>
        <sz val="12"/>
        <color theme="1"/>
        <rFont val="Calibri"/>
        <family val="2"/>
        <scheme val="minor"/>
      </rPr>
      <t xml:space="preserve">All re establishment on Rooihoogte is done by planting, no destumping and no coppicing. Al plants planted inter row. Any coppice regrowth is prevented by a pre plant spray of roundup. Site index measuring is carried out yearly on all eucalyptus and growth models are constantly being updated. The ICFR is also doing collaborative research in conjunction with Sappi and Mondi on site species matching and yield predictions to improve harvest yield predictions </t>
    </r>
  </si>
  <si>
    <r>
      <t xml:space="preserve">Montrose: </t>
    </r>
    <r>
      <rPr>
        <sz val="12"/>
        <color theme="1"/>
        <rFont val="Calibri"/>
        <family val="2"/>
        <scheme val="minor"/>
      </rPr>
      <t xml:space="preserve">All re establishment on Montrose is done by planting, no destumping and no coppicing. Al plants planted inter row. Any coppice regrowth is prevented by a pre plant spray of roundup. Site index measuring is carried out yearly on all eucalyptus and growth models are constantly being updated. The ICFR is also doing collaborative research in conjunction with Sappi and Mondi on site species matching and yield predictions to improve harvest yield predictions </t>
    </r>
  </si>
  <si>
    <t>HO interview with Giovanni Sale, Ian Horrell and Jacob Crocus - GIS database and LIDAR assessment of growing stock givers advanced knowledge of the growing stock and analysis at species/genotype level for productivity and yield, and close monitoring over prolonged time periods. Permanent sample plots and ground truthing add to the level of accuracy. At the corporate level this transcribes to a level of valuation of the growing stock that is stated in the annual accounts. Age distribution, MAI and size classes all known and lead to the fact that the stock is sustainable and there is no knowledge of any loss of productivity. 
At regional level species change occurs based on policy, e.g. pine to Eucalyptus.
Interviews at Richards Bay with local harvesting managers and inspection of the planned versus actual systems and thresholds for reporting corroborated with the corporate picture for investigating significant differences in yield on individual compartments.
Interviews with managers at all sites on fire damage monitoring and reporting and other loss events. Managers able to explain how losses are reported and how individual areas are managed to recovery positions.
Establishment practices seen and monitoring regimes and recording of periodic inspections at Umvoti South office and Richards Bay. Managers and Environmental specialists able to demonstrate the GIS database in the field using phones and tablets and explain management prescriptions for specific compartments.</t>
  </si>
  <si>
    <r>
      <t xml:space="preserve">Hlelo and Lothair: </t>
    </r>
    <r>
      <rPr>
        <sz val="12"/>
        <color theme="1"/>
        <rFont val="Calibri"/>
        <family val="2"/>
        <scheme val="minor"/>
      </rPr>
      <t xml:space="preserve">All re establishment is done by planting, no destumping and no coppicing. Certain sites are mulched this is a fire prevention initiative but also returns nutrients to the soil.  All plants planted inter row. Any coppice regrowth is prevented by a pre plant spray of roundup. Site index measuring is carried out yearly on all eucalyptus and growth models are constantly being updated. The ICFR is also doing collaborative research in conjunction with Sappi and Mondi on site species matching and yield predictions to improve harvest yield predictions </t>
    </r>
  </si>
  <si>
    <r>
      <t xml:space="preserve">Riverdale: </t>
    </r>
    <r>
      <rPr>
        <sz val="12"/>
        <color theme="1"/>
        <rFont val="Calibri"/>
        <family val="2"/>
        <scheme val="minor"/>
      </rPr>
      <t>Mr Steve Pay of Riverdale FMU explained the yield increases they get if they move away from coppicing and use the most recent improved planting stock to plant with. There is also a move towards mulching and more fine tuning in site species matching. Better trees are more drought and disease resistant and have an improved growth yield over older generation trees</t>
    </r>
  </si>
  <si>
    <r>
      <t xml:space="preserve">Hlelo: </t>
    </r>
    <r>
      <rPr>
        <sz val="12"/>
        <color theme="1"/>
        <rFont val="Calibri"/>
        <family val="2"/>
        <scheme val="minor"/>
      </rPr>
      <t xml:space="preserve"> Mr Freddie Bosch of Hlelo FMU explained the yield increases they get if they move away from coppicing and use the most recent improved planting stock to plant with. There is also a move towards mulching and more fine tuning in site species matching. Better trees are more drought and disease resistant and have an improved growth yield over older generation trees</t>
    </r>
  </si>
  <si>
    <r>
      <t xml:space="preserve">Rooihoogte: </t>
    </r>
    <r>
      <rPr>
        <sz val="12"/>
        <color theme="1"/>
        <rFont val="Calibri"/>
        <family val="2"/>
        <scheme val="minor"/>
      </rPr>
      <t xml:space="preserve"> Mr Eddie Ferere of Rooihoogte FMU explained the yield increases they get if they move away from coppicing and use the most recent improved planting stock to plant with. There is also a move towards mulching and more fine tuning in site species matching. Better trees are more drought and disease resistant and have an improved growth yield over older generation trees</t>
    </r>
  </si>
  <si>
    <r>
      <t xml:space="preserve">Montrose: </t>
    </r>
    <r>
      <rPr>
        <sz val="12"/>
        <color theme="1"/>
        <rFont val="Calibri"/>
        <family val="2"/>
        <scheme val="minor"/>
      </rPr>
      <t xml:space="preserve"> Mr Daniel Graham of Montrose FMU explained the yield increases they get if they move away from coppicing and use the most recent improved planting stock to plant with. There is also a move towards mulching and more fine tuning in site species matching. Better trees are more drought and disease resistant and have an improved growth yield over older generation trees</t>
    </r>
  </si>
  <si>
    <t>HO interview with Giovanni Sale, Ian Horrell and Jacob Crocus - GIS database and LIDAR assessment of growing stock givers advanced knowledge of the growing stock and analysis at species/genotype level for productivity and yield, and close monitoring over prolonged time periods. Permanent sample plots and ground truthing add to the level of accuracy. At the corporate level this transcribes to a level of valuation of the growing stock that is stated in the annual accounts. Age distribution, MAI and size classes all known and lead to the fact that the stock is sustainable and there is no knowledge of any loss of productivity. 
At regional level species change occurs based on policy, e.g. pine to Eucalyptus.
Interviews at Richards Bay with local harvesting managers and inspection of the planned versus actual systems and thresholds for reporting corroborated with the corporate picture for investigating significant differences in yield on individual compartments.</t>
  </si>
  <si>
    <r>
      <t xml:space="preserve">Both Sites: </t>
    </r>
    <r>
      <rPr>
        <sz val="12"/>
        <color theme="1"/>
        <rFont val="Calibri"/>
        <family val="2"/>
        <scheme val="minor"/>
      </rPr>
      <t>Area managers and silvicultural foresters all stated that every crop on their FMU has achieved</t>
    </r>
    <r>
      <rPr>
        <b/>
        <sz val="12"/>
        <color theme="1"/>
        <rFont val="Calibri"/>
        <family val="2"/>
        <scheme val="minor"/>
      </rPr>
      <t xml:space="preserve"> </t>
    </r>
    <r>
      <rPr>
        <sz val="12"/>
        <color theme="1"/>
        <rFont val="Calibri"/>
        <family val="2"/>
        <scheme val="minor"/>
      </rPr>
      <t>yield increases over successive rotations.
This they state is due to the move move away from coppicing as well as the use of improved planting stock to plant with. 
There is also a move towards mulching and better soil pit preperation and more fine tuning of site species matching. 
New genetics in trees make them more drought and disease resistant and have an improved growth yield over older generation trees</t>
    </r>
  </si>
  <si>
    <r>
      <t>Riverdale:</t>
    </r>
    <r>
      <rPr>
        <sz val="12"/>
        <color theme="1"/>
        <rFont val="Calibri"/>
        <family val="2"/>
        <scheme val="minor"/>
      </rPr>
      <t xml:space="preserve"> Mr Steve Pay, managing forester at Riverdale explained his management plan and we went through the FMU budget for the year, he has a clear and concise knowledge of the complete budget, were the high expenses lie and were there is room for improvement .</t>
    </r>
  </si>
  <si>
    <r>
      <t xml:space="preserve">Hlelo: </t>
    </r>
    <r>
      <rPr>
        <sz val="12"/>
        <color theme="1"/>
        <rFont val="Calibri"/>
        <family val="2"/>
        <scheme val="minor"/>
      </rPr>
      <t>Mr Freddie Bosch, managing forester at Hlelo explained his management plan and we went through the FMU budget for the year, he has a clear and concise knowledge of the complete budget, were the high expenses lie and were there is room for improvement .</t>
    </r>
  </si>
  <si>
    <r>
      <t xml:space="preserve">Rooihoogte: </t>
    </r>
    <r>
      <rPr>
        <sz val="12"/>
        <color theme="1"/>
        <rFont val="Calibri"/>
        <family val="2"/>
        <scheme val="minor"/>
      </rPr>
      <t xml:space="preserve"> Mr Eddie Ferere, managing forester at Rooihoogte explained his management plan and we went through the FMU budget for the year, he has a clear and concise knowledge of the complete budget, were the high expenses lie and were there is room for improvement .</t>
    </r>
  </si>
  <si>
    <r>
      <t xml:space="preserve">Montrose: </t>
    </r>
    <r>
      <rPr>
        <sz val="12"/>
        <color theme="1"/>
        <rFont val="Calibri"/>
        <family val="2"/>
        <scheme val="minor"/>
      </rPr>
      <t xml:space="preserve"> Mr Daniel Graham, managing forester at Montrose explained his management plan and we went through the FMU budget for the year, he has a clear and concise knowledge of the complete budget, were the high expenses lie and were there is room for improvement .</t>
    </r>
  </si>
  <si>
    <r>
      <rPr>
        <b/>
        <sz val="12"/>
        <rFont val="Calibri"/>
        <family val="2"/>
        <scheme val="minor"/>
      </rPr>
      <t>All sites</t>
    </r>
    <r>
      <rPr>
        <sz val="12"/>
        <rFont val="Calibri"/>
        <family val="2"/>
        <scheme val="minor"/>
      </rPr>
      <t xml:space="preserve"> - Interviews with Senior Managers at all sites, and inspection of management budgets, costings for e.g. harvesting sites and planned versus actual demonstrated that SAPPI has an advanced system for creating budgets, understanding cost and price inputs, and corporate monitoring of relevant KPIS. Managers able to clearly explain how operations are managed to meet costings, and what happens when variance occurs and hot it is reported.</t>
    </r>
  </si>
  <si>
    <r>
      <rPr>
        <b/>
        <sz val="12"/>
        <rFont val="Calibri"/>
        <family val="2"/>
        <scheme val="minor"/>
      </rPr>
      <t>Both sites</t>
    </r>
    <r>
      <rPr>
        <sz val="12"/>
        <rFont val="Calibri"/>
        <family val="2"/>
        <scheme val="minor"/>
      </rPr>
      <t xml:space="preserve"> - Senior Managers interviewed at both Hlelo and Lothair and  budgets inspected including costings for harvesting sites and planned versus actual volumes; demonstrated that Sappi has an advanced system for creating budgets and understanding cost and price inputs.
Managers are clearly able to explain how operations are managed to meet costings,  what happens when variance occurs and how it is reported. </t>
    </r>
  </si>
  <si>
    <t>SAPPI Senior Management and Staff were able to demonstrate strategic budgeting and operational control to demonstrate economic contribution at local, regional and national level. Sustainability report and annual accounts made available via links to Corporate website. Strategy for maximising returns by use of clonal and breeding programmes, output harvesting records and land-use planning for sustained yield was demonstrated through documentation and corroborated interviews between Corporate Staff and Regional Staff</t>
  </si>
  <si>
    <r>
      <t>Riverdale:</t>
    </r>
    <r>
      <rPr>
        <sz val="12"/>
        <color theme="1"/>
        <rFont val="Calibri"/>
        <family val="2"/>
        <scheme val="minor"/>
      </rPr>
      <t xml:space="preserve"> Mr Steve Pay, managing forester at Riverdale explained his management plan and we went through the FMU budget for the year, he has a clear and concise knowledge of the complete budget, were the high expenses lie and were there is room for improvement . He also stated that he tries to source as many products as possible locally and fully understood the dynamics his company plays in the local economic wellbeing</t>
    </r>
  </si>
  <si>
    <r>
      <t xml:space="preserve">Hlelo: </t>
    </r>
    <r>
      <rPr>
        <sz val="12"/>
        <color theme="1"/>
        <rFont val="Calibri"/>
        <family val="2"/>
        <scheme val="minor"/>
      </rPr>
      <t>Mr Freddie Bosch, managing forester at Hlelo explained his management plan and we went through the FMU budget for the year, he has a clear and concise knowledge of the complete budget, were the high expenses lie and were there is room for improvement . He also stated that he tries to source as many products as possible locally and fully understood the dynamics his company plays in the local economic wellbeing</t>
    </r>
  </si>
  <si>
    <r>
      <t xml:space="preserve">Rooihoogte: </t>
    </r>
    <r>
      <rPr>
        <sz val="12"/>
        <color theme="1"/>
        <rFont val="Calibri"/>
        <family val="2"/>
        <scheme val="minor"/>
      </rPr>
      <t xml:space="preserve"> Mr Eddie Ferere, managing forester at Rooihoogte explained his management plan and we went through the FMU budget for the year, he has a clear and concise knowledge of the complete budget, were the high expenses lie and were there is room for improvement .He also stated that he tries to source as many products as possible locally and fully understood the dynamics his company plays in the local economic wellbeing</t>
    </r>
  </si>
  <si>
    <r>
      <t xml:space="preserve">Montrose: </t>
    </r>
    <r>
      <rPr>
        <sz val="12"/>
        <color theme="1"/>
        <rFont val="Calibri"/>
        <family val="2"/>
        <scheme val="minor"/>
      </rPr>
      <t xml:space="preserve"> Mr Daniel Graham, managing forester at Montrose explained his management plan and we went through the FMU budget for the year, he has a clear and concise knowledge of the complete budget, were the high expenses lie and were there is room for improvement . He also stated that he tries to source as many products as possible locally and fully understood the dynamics his company plays in the local economic wellbeing</t>
    </r>
  </si>
  <si>
    <r>
      <rPr>
        <b/>
        <sz val="12"/>
        <rFont val="Calibri"/>
        <family val="2"/>
        <scheme val="minor"/>
      </rPr>
      <t xml:space="preserve">All sites and corporate HO - </t>
    </r>
    <r>
      <rPr>
        <sz val="12"/>
        <rFont val="Calibri"/>
        <family val="2"/>
        <scheme val="minor"/>
      </rPr>
      <t>Local Managers able to explain budgets versus planned and how economic impact is made locally and regionally, nationally and internationally by the SAPPI group. Discussions at the 2 manual harvesting sites - one with &gt;100 people, and one with &gt;30 people - how health and safety risks are balanced against local economic gain and supporting employment and families. Senior Management aware of the balance between mechanised and manual harvesting and the relationship between e.g. high levels of employment and low levels of arson/damage. Budgets and financial statements seen and interviews with Managers held where operational returns can be seen as stable or increasing, relative to market conditions. Recent factors such as the closure of the railway operations is impacting on short term profitability.</t>
    </r>
  </si>
  <si>
    <r>
      <rPr>
        <b/>
        <sz val="12"/>
        <rFont val="Calibri"/>
        <family val="2"/>
        <scheme val="minor"/>
      </rPr>
      <t>Both sites</t>
    </r>
    <r>
      <rPr>
        <sz val="12"/>
        <rFont val="Calibri"/>
        <family val="2"/>
        <scheme val="minor"/>
      </rPr>
      <t xml:space="preserve"> - Senior Managers interviewed at both Hlelo and Lothair, and  budgets inspected including costings for harvesting sites and planned versus actual demonstrated that Sappi has an advanced system for creating budgets and understanding cost and price inputs.
Managers are clearly able to explain how operations are managed to meet costings, and what happens when variance occurs and how it is reported.
Management also stated that they try to source as many products and labour as possible locally and that they understand the local dynamics Sappi plays in the local economic situation</t>
    </r>
  </si>
  <si>
    <t xml:space="preserve">
DE explained SAPPI policy on planting clones versus hybrids, request to planning team for diversity rules, and breeding programme within the nursery division.
Andrew Pool - meetings are held with Planning and discussions held on a compt by compt basis. Sites are matched to species, and factors such as drought, frost, shallow soils, etc. Shafton, e.g. Eucalyptus varieties which are frost resistance and hybrids of nitens-grandis and specific clones. One site sits on the snowline so species are chosen accordingly. Rotation lengths 8 to 11 years Eucalyptus, and pine 14 to 16 years.
Interview with Giovanni - Planit satellite data (daily data) used for planning imaging - can control illegal harvesting, and automated harvesting detection system. Explanation over the continuous adaptation to hybrids over single species. Therefore a baseline is complex. Trends are also reviewed on planned versus actual through yield, for example, Eucalyptus - moisture content changes for different markets, giving a different volume: weight ratio.
Giovanni - Carbon Stocks - Jacob Crous - Government reporting - Sustainable cut is managed, and 3.9 to 4 Million Tonnes per annum. New research project to model climate change issues and potential hybrids/species for medium term. </t>
  </si>
  <si>
    <r>
      <t>Riverdale:</t>
    </r>
    <r>
      <rPr>
        <sz val="12"/>
        <color theme="1"/>
        <rFont val="Calibri"/>
        <family val="2"/>
        <scheme val="minor"/>
      </rPr>
      <t xml:space="preserve"> Meetings  are held with Planning and discussions held on a compt by compt basis. Sites are matched to species, and factors such as drought, frost, shallow soils, etc. Shafton, e.g. Eucalyptus varieties which are frost resistance and hybrids of nitens-grandis and specific clones. One site sits on the snowline so species are chosen accordingly. Rotation lengths 8 to 11 years Eucalyptus, and pine 14 to 16 years.</t>
    </r>
  </si>
  <si>
    <r>
      <t>Hlelo:</t>
    </r>
    <r>
      <rPr>
        <sz val="12"/>
        <color theme="1"/>
        <rFont val="Calibri"/>
        <family val="2"/>
        <scheme val="minor"/>
      </rPr>
      <t xml:space="preserve"> Meetings  are held with Planning and discussions held on a compt by compt basis. Sites are matched to species, and factors such as drought, frost, shallow soils, etc. Shafton, e.g. Eucalyptus varieties which are frost resistance and hybrids of nitens-grandis and specific clones. One site sits on the snowline so species are chosen accordingly. Rotation lengths 8 to 11 years Eucalyptus, and pine 14 to 16 years. </t>
    </r>
  </si>
  <si>
    <r>
      <t xml:space="preserve">Rooihoogte: </t>
    </r>
    <r>
      <rPr>
        <sz val="12"/>
        <color theme="1"/>
        <rFont val="Calibri"/>
        <family val="2"/>
        <scheme val="minor"/>
      </rPr>
      <t xml:space="preserve"> Meetings  are held with Planning and discussions held on a compt by compt basis. Sites are matched to species, and factors such as drought, frost, shallow soils, etc. Shafton, e.g. Eucalyptus varieties which are frost resistance and hybrids of nitens-grandis and specific clones. One site sits on the snowline so species are chosen accordingly. Rotation lengths 8 to 11 years Eucalyptus, and pine 14 to 16 years.</t>
    </r>
  </si>
  <si>
    <r>
      <t xml:space="preserve">Montrose: </t>
    </r>
    <r>
      <rPr>
        <sz val="12"/>
        <color theme="1"/>
        <rFont val="Calibri"/>
        <family val="2"/>
        <scheme val="minor"/>
      </rPr>
      <t xml:space="preserve"> Meetings  are held with Planning and discussions held on a compt by compt basis. Sites are matched to species, and factors such as drought, frost, shallow soils, etc. Shafton, e.g. Eucalyptus varieties which are frost resistance and hybrids of nitens-grandis and specific clones. One site sits on the snowline so species are chosen accordingly. Rotation lengths 8 to 11 years Eucalyptus, and pine 14 to 16 years.</t>
    </r>
  </si>
  <si>
    <t>Interviews with the Senior Management team at the main office established how the corporate policy is created and managed. Copies of financial accounts and integrated CSR reports were seen for 2021. At each regional office the Senior Manager present was able to explain how local plans are realised and how they fit into and are monitored through the corporate reporting systems for e.g. yield versus planned, performance of species and genotypes, fire incidents and management. Various factors were explained in terms of looking at pests and diseases and collaborating with other agencies and universities, managing fire risks, looking at other losses, and monitoring other ecological aspects such as water resources, roads, soil erosion.
Whilst the core policy is to produce fibre, primarily through growing Eucalyptus species, there is a recognition of the need to have diversity. The corporate environmental and planning team monitor key KPIS and external information to feed into long-term policy.</t>
  </si>
  <si>
    <r>
      <rPr>
        <b/>
        <sz val="12"/>
        <rFont val="Calibri"/>
        <family val="2"/>
        <scheme val="minor"/>
      </rPr>
      <t xml:space="preserve">Both sites: </t>
    </r>
    <r>
      <rPr>
        <sz val="12"/>
        <rFont val="Calibri"/>
        <family val="2"/>
        <scheme val="minor"/>
      </rPr>
      <t xml:space="preserve"> Senior Management and silvicultural foresters interviewed explained how the corporate policy is created and managed. 
At each regional office the Senior Manager was able to explain how local plans are realised and how they fit into and are monitored through the corporate reporting systems for yield versus planned, performance of species and genotypes, fire incidents and management. 
Various factors were explained in terms of looking at pests and diseases and collaborating with other agencies and universities including FABI, ICFR and TPCP, managing fire risks, looking at other losses, and monitoring other ecological aspects such as water resources, roads, soil erosion.
Whilst the core policy is to produce fibre, primarily through growing Eucalyptus species, there is a recognition of the need to have diversity. The corporate environmental and planning team monitor key KPIS and external information to feed into long-term policy.</t>
    </r>
  </si>
  <si>
    <r>
      <t xml:space="preserve">Riverdale: </t>
    </r>
    <r>
      <rPr>
        <sz val="12"/>
        <color theme="1"/>
        <rFont val="Calibri"/>
        <family val="2"/>
        <scheme val="minor"/>
      </rPr>
      <t>Mr Steve Pay , managing forester for Riverdale discussed all responsibilities on his FMU and who was responsible for what department within the FMU, there is also a full and up to date organogram on the office wall with all relevant managers, their titles, names and responsibilities</t>
    </r>
  </si>
  <si>
    <r>
      <t xml:space="preserve">Hlelo: </t>
    </r>
    <r>
      <rPr>
        <sz val="12"/>
        <color theme="1"/>
        <rFont val="Calibri"/>
        <family val="2"/>
        <scheme val="minor"/>
      </rPr>
      <t>Mr Freddie Bosch , managing forester for Hlelo discussed all responsibilities on his FMU and who was responsible for what department within the FMU, there is also a full and up to date organogram on the office wall with all relevant managers, their titles, names and responsibilities</t>
    </r>
  </si>
  <si>
    <r>
      <t xml:space="preserve">Rooihoogte: </t>
    </r>
    <r>
      <rPr>
        <sz val="12"/>
        <color theme="1"/>
        <rFont val="Calibri"/>
        <family val="2"/>
        <scheme val="minor"/>
      </rPr>
      <t>Mr Eddie Ferere , managing forester for Rooihoogte discussed all responsibilities on his FMU and who was responsible for what department within the FMU, there is also a full and up to date organogram on the office wall with all relevant managers, their titles, names and responsibilities</t>
    </r>
  </si>
  <si>
    <r>
      <t xml:space="preserve">Montrose: </t>
    </r>
    <r>
      <rPr>
        <sz val="12"/>
        <color theme="1"/>
        <rFont val="Calibri"/>
        <family val="2"/>
        <scheme val="minor"/>
      </rPr>
      <t>Mr Daniel Graham , managing forester for Montrose discussed all responsibilities on his FMU and who was responsible for what department within the FMU, there is also a full and up to date organogram on the office wall with all relevant managers, their titles, names and responsibilities</t>
    </r>
  </si>
  <si>
    <t>All sites - opening meetings at each office included an introduction into staff, roles and responsibilities and reporting functions. At the main office it was verified through organograms and JDs how the corporate structure is managed and organised. Interviews with different staff at different offices - e.g. Senior Managers, Silvicultural and harvesting foresters, stakeholder engagement officers, SHEQ Managers, environmental specialists - were undertaken and staff were able to explain clearly how their role relates to a JD, and who they report to, and what their responsibilities are. Management planning documentation also viewed at Umvoti South which confirmed management structure.</t>
  </si>
  <si>
    <r>
      <t xml:space="preserve">Both Sites: </t>
    </r>
    <r>
      <rPr>
        <sz val="12"/>
        <color theme="1"/>
        <rFont val="Calibri"/>
        <family val="2"/>
        <scheme val="minor"/>
      </rPr>
      <t>The Managing forester for each FMU interviewed could show with ease who was responsible for what department within the FMU, there is also a full and up to date organogram on the office wall with all relevant managers, their titles, names and responsibilities</t>
    </r>
  </si>
  <si>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</si>
  <si>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</si>
  <si>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</si>
  <si>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</si>
  <si>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</si>
  <si>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</si>
  <si>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t>
  </si>
  <si>
    <t>ANNEX 6 SA Certification GROUP CERTIFICATION STANDARD (GCS) CHECKLIST</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</si>
  <si>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</si>
  <si>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Std Ref/
Audit</t>
  </si>
  <si>
    <t>GCS Requirement</t>
  </si>
  <si>
    <t>CAR</t>
  </si>
  <si>
    <t>The group entity is a clearly defined independent legal entity.</t>
  </si>
  <si>
    <t>The Group entity shall comply with legal obligations for registration and payment of applicable fees and taxes</t>
  </si>
  <si>
    <t>The Group entity shall have a written public policy of commitment to the FSC Principles and Criteria. (FSC Assessments only)</t>
  </si>
  <si>
    <t>The structure of the group is clearly defined and documented.  There is an organisational chart showing the structure.</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</si>
  <si>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</si>
  <si>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</si>
  <si>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</si>
  <si>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The Group entity shall appoint a management representative as having overall responsibility and authority for the Group entity‘s compliance with all applicable requirements of this standard.</t>
  </si>
  <si>
    <t>The Group entity shall define training needs and implement training activities and/or communication strategies relevant to the implementation of the applicable standards.</t>
  </si>
  <si>
    <t>Qualification requirements for people working on sites within the group scheme are documented and adhered to.</t>
  </si>
  <si>
    <t>There is a system to ensure that anyone working in the woodland has had appropriate training. The group entity promotes the training of contractors, and ensures that all workers have had relevant training in safe working practice and first aid.</t>
  </si>
  <si>
    <t>The Group entity shall specify in their procedures the maximum number of members that can be supported by the management system and the human and technical capacities of the Group entity.</t>
  </si>
  <si>
    <t>Specify max. no. of members here</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</si>
  <si>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</si>
  <si>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</si>
  <si>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</si>
  <si>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</si>
  <si>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</si>
  <si>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</si>
  <si>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</si>
  <si>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</si>
  <si>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</si>
  <si>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</si>
  <si>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</si>
  <si>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</si>
  <si>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</si>
  <si>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</si>
  <si>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</si>
  <si>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</si>
  <si>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</si>
  <si>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</si>
  <si>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</si>
  <si>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</si>
  <si>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</si>
  <si>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</si>
  <si>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</si>
  <si>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</si>
  <si>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</si>
  <si>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</si>
  <si>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</si>
  <si>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</si>
  <si>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</si>
  <si>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Group entities shall not issue any kind of certificates or declarations to their group members that could be confused with certificates issued by SA Cert to the scheme</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</si>
  <si>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</si>
  <si>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</si>
  <si>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</si>
  <si>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</si>
  <si>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There is a written and implemented procedure to inform SA Cert prior to each surveillance of a new member joining the scheme, or of a member leaving the scheme.</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</si>
  <si>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</si>
  <si>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</si>
  <si>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</si>
  <si>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</si>
  <si>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</si>
  <si>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</si>
  <si>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</si>
  <si>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</si>
  <si>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</si>
  <si>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The group scheme clearly specifies what site-specific documentation must exist in order for a site to be a member of the group, and specifies where these documents are kept.</t>
  </si>
  <si>
    <t>The group scheme clearly specifies what site-specific records are kept for all sites within the group, and specifies where these records are kept.  Records must be kept for at least five years.</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</si>
  <si>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</si>
  <si>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There is a documented and secure system which is implemented for maintaining custody of certified products from the point of harvesting to the point of sale.</t>
  </si>
  <si>
    <t>There is a description of the group’s requirements for identification of products at the point of sale so as to ensure that they are clearly identifiable to the buyer as coming from a certified site.  The requirements have been implemented.</t>
  </si>
  <si>
    <t>If the certified product is not physically identifiable as certified (e.g. by tagging, paint-marking, strapping), then there is a system which provides the buyer, at the point of purchase, with evidence that the products come from a certified site.</t>
  </si>
  <si>
    <t>There is a system in place which enables the group manager, and subsequently SA Cert, to monitor annual harvesting and sales from all sites within the scheme. The system is implemented.</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</si>
  <si>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</si>
  <si>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</si>
  <si>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</si>
  <si>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</si>
  <si>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</si>
  <si>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</si>
  <si>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FSC Assessments only:
The Group entity shall ensure that all uses of the FSC Trademark are approved by the responsible certification body in advance.</t>
  </si>
  <si>
    <t>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</si>
  <si>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</si>
  <si>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</si>
  <si>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</si>
  <si>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</si>
  <si>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SAPPI has a well developed Integrated Management System which has a comprehensive QMS and Intranet, and was exhibited and shown to be being implemented throughout the audit</t>
  </si>
  <si>
    <t>No change. As above.
SAPPI has a well developed Integrated Management System which has a comprehensive QMS and Intranet, and was exhibited and shown to be being implemented throughout the audit</t>
  </si>
  <si>
    <t>Integrated Management System 'Forest Risk Management System'  is in place but at time of audit Sappi was in the process of migrating to a new system SSA Workspace Overview'.  Old and new systems were operating in tandem and both seen during audit. Migration process explained and it was confirmed that at all times information would be available to staff during this process. System in place to ensure when one section is moved to the new system it is hidden in the old system - checked during audit.</t>
  </si>
  <si>
    <t xml:space="preserve">New Integrated Risk Management System now fully in place - migration has been completed.  Checked during audit. </t>
  </si>
  <si>
    <t>The Organisation shall identify its central function. The central function is part of the organization and shall not be subcontracted to an external organization.</t>
  </si>
  <si>
    <t>SAPPI is a large Corporate with many staff and a clear organogram and reproting structure. It does not subcontract out core functions.</t>
  </si>
  <si>
    <t>SAPPI is a large Corporate with many staff and a clear organogram and reporting structure. It does not subcontract out core functions.</t>
  </si>
  <si>
    <t>SAPPI is a large Corporate with many staff and a clear organogram and reporting structure. It does not subcontract out core functions. Organogram seen during audit.</t>
  </si>
  <si>
    <t>The central function shall have organizational authority to define, establish and maintain the single management system.</t>
  </si>
  <si>
    <t xml:space="preserve">SAPPI is a large Corporate with many staff and a clear organogram and reproting structure. It does not subcontract out core functions. The Senior Management and the Compliance Teams are experienced and it has been running an FSC Certificate for many years. </t>
  </si>
  <si>
    <t xml:space="preserve">No change
SAPPI is a large Corporate with many staff and a clear organogram and reproting structure. It does not subcontract out core functions. The Senior Management and the Compliance Teams are experienced and it has been running an FSC Certificate for many years. </t>
  </si>
  <si>
    <t xml:space="preserve">No change
SAPPI is a large Corporate with many staff and a clear organogram and reporting structure. It does not subcontract out core functions. The Senior Management and the Compliance Teams are experienced and it has been running an FSC Certification system for many years. </t>
  </si>
  <si>
    <t>SAPPI is a large Corporate with many staff and a clear organogram and reporting structure. It does not subcontract out core functions. The Senior Management and the Compliance Teams are experienced and had been running an FSC Certification system for many years prior to PEFC certification entry.</t>
  </si>
  <si>
    <t>No change from previous years. SAPPI is a large Corporate with many staff and a clear organogram and reporting structure. It does not subcontract out core functions. The Senior Management and the Compliance Teams are experienced and had been running an FSC Certification system for many years prior to PEFC certification entry.</t>
  </si>
  <si>
    <t>The organization’s single management system shall be subject to a centralized management review.</t>
  </si>
  <si>
    <t>There is a well estbalished internal audit programme, management review programme and corrective and preventive action processes in place.</t>
  </si>
  <si>
    <t xml:space="preserve"> A comprehensive management review  system is in place, including monthly reporting and a Deviation Management System used to track and report on non-compliances</t>
  </si>
  <si>
    <t xml:space="preserve"> A comprehensive management review  system is in place, including monthly reporting.  A  management system used to track and report on 'green card' and non-compliances. Process owners are responsible for keeping the system in date - list of process owners seen, who are responsible for ensuring the system is kept up to date.  Example of use of deviation management system 'Isometrics' seen during audit - all non-compliances seen to have been closed out.</t>
  </si>
  <si>
    <t>All sites shall be subject to the organization’s internal audit programme.</t>
  </si>
  <si>
    <t>There is a well established internal audit programme, management review programme and corrective and preventive action processes in place.</t>
  </si>
  <si>
    <t>There is a well established internal audit programme, management review programme and corrective and preventive action processes in place. Verified internal audit report for 2020/2021</t>
  </si>
  <si>
    <t>There is a well established internal audit programme, management review programme and corrective and preventive action processes in place. Verified internal audit report for 2020/2022</t>
  </si>
  <si>
    <t>Internal audit programme in place - seen for 2022/23 and examples sampled during audit eg Lothair / Hlelo legal compliance - contractors, Silviculture &amp; Harvesting</t>
  </si>
  <si>
    <t>Internal audit programme in place - seen for 2023/24 and examples sampled during audit eg Ixopo 13/6/24</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</si>
  <si>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</si>
  <si>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SAPPI has a well developed Integrated Management System which has a comprehensive QMS and Intranet, and was exhibited and shown to be being implemented throughout the audit.
There is a well established internal audit programme, management review programme and corrective and preventive action processes in place.
Data is collected on a wide variety of inputs. outputs, ecologcal and ebvironmental and social KPIS.</t>
  </si>
  <si>
    <t>SAPPI has a well developed Integrated Management System which has a comprehensive QMS and Intranet, and was exhibited and shown to be being implemented throughout the audit.
There is a well established internal audit programme, management review programme and corrective and preventive action processes in place.
Data is collected on a wide variety of inputs. outputs, ecologcal and ebvironmental and social KPI's.</t>
  </si>
  <si>
    <t>SAPPI has a well developed Integrated Management System which has a comprehensive QMS and Intranet, and was exhibited and shown to be being implemented throughout the audit.
There is a well established internal audit programme, management review programme and corrective and preventive action processes in place.
Data is collected on a wide variety of inputs. outputs, ecologcal and environmental and social KPI's.</t>
  </si>
  <si>
    <t>Data is collected on a wide variety of inputs. outputs, ecological and environmental and social KPI's. Internal audit system seen to be fully compliant with all of the above, with a wide range of audits undertaken.  Various examples seen and followed through to 'Action logs' confirming closure of corrective actions to date.</t>
  </si>
  <si>
    <t>Data is collected on a wide variety of inputs. outputs, ecological and environmental and social KPI's. Confirmed that all of the i to vi fully covered. Internal audit system seen to be fully compliant with all of the above, with a wide range of audits undertaken.  Various examples seen and followed through to 'Action logs' confirming closure of corrective actions to date. Complaints procedure also checked during audit, including action taken by target date</t>
  </si>
  <si>
    <t>NGO</t>
  </si>
  <si>
    <t>Forest XXX</t>
  </si>
  <si>
    <t>Silviculture</t>
  </si>
  <si>
    <t>Negative</t>
  </si>
  <si>
    <t>Applicant has converted forest to plantation in South West</t>
  </si>
  <si>
    <t>Investigated area and records, area converted prior to 1991</t>
  </si>
  <si>
    <t>Neighbour</t>
  </si>
  <si>
    <t>Kwazulu Natal</t>
  </si>
  <si>
    <t>Positive</t>
  </si>
  <si>
    <t xml:space="preserve">Happy with Sappi as a neighbour. </t>
  </si>
  <si>
    <t>Local community member</t>
  </si>
  <si>
    <t>Mpumalanga</t>
  </si>
  <si>
    <t>Propery owner/neighbour</t>
  </si>
  <si>
    <t>Affected party</t>
  </si>
  <si>
    <t>v</t>
  </si>
  <si>
    <t>Property owner/neighbour</t>
  </si>
  <si>
    <t>Happy with SAPPI as a neighbour</t>
  </si>
  <si>
    <t>School headmaster</t>
  </si>
  <si>
    <t>Hlelo</t>
  </si>
  <si>
    <t>General</t>
  </si>
  <si>
    <t xml:space="preserve">Positive and  happy with the help and mentorship the local 
Sappi staff show towards his school and the pupils </t>
  </si>
  <si>
    <t>Noted and passed in to Sappi</t>
  </si>
  <si>
    <t>SME</t>
  </si>
  <si>
    <t>Positive towards the local Sappi staff and is happy that Sappi employs local contractors and buys locally</t>
  </si>
  <si>
    <t>Community forum 
chief</t>
  </si>
  <si>
    <t xml:space="preserve">Happy with the Sappi staff and their work ethics and especially their help and understanding  towards the local community </t>
  </si>
  <si>
    <t>Lothair</t>
  </si>
  <si>
    <t>Kalmoesfontein</t>
  </si>
  <si>
    <t>Fire management / dealing with escapees/ plantation trees in headwaters</t>
  </si>
  <si>
    <t>SAFAS 5.1, 5.2, 6.3</t>
  </si>
  <si>
    <t>This site borders one of our farm boundaries. Firstly, it is an example of how SAPPI encroaches with their planting line onto their neighbours. This is not the only place where it happens. Then they expect the firebreaks to be burnt on the grassland of the private neighbour(us) They insist on a total of 70 to 100m firebreak. In some places the firebreak is only 10m on their side, meaning the rest is all burnt on the neighbours side. We have recently come to an agreement that the firebreak on our side of the boundary will from now on be only the minimum 10m legal requirement for our farm size. If they need more they have to make it on their side. This site is also an example of how SAPPI has historically planted in the headwaters of mountain wetlands and streams. I will attach an image to indicate the area I am talking about. The third comment would be on their escapees on private property. In many cases these trees are already mature, indicating their slack management of an invasive species.</t>
  </si>
  <si>
    <t>Contacted by auditor and various phone calls / emails exchanged.Matter also discussed with local staff. It was confirmed that that firebreak issue had been resolved ie Sappi are not insisting on wider firebreaks on neighbours' side - as explained in the stakeholder submission regarding 'recent agreement.'. Re escapees stakeholder acknowledged that some work had been done but that Sappi had not completed the work due to budget constraints yet were known to have been dealing with escapees elsewhere.  Sappi explained that there is an overall budget for control over a wider area hence the move to other areas, but control is ongoing - there had been a lapse some years ago so they are still catching up with a backlog of work. Confirmed escapee control programme not yet complete and no planting on headwaters in recent past. Re both escapees and comment re trees historically planted on headwaters, many documents seen eg minutes of meetings, indicating that there had been considerable liaison with the stakeholder and that her views / issues raised had been taken into account - no breach of procedure noted; however it is acknowledged that the clearance of escapees is ongoing.  It was agreed that Sappi managers and the stakeholder would meet again and aim to discuss / resolve any issues. If after this the stakeholder feels there are still outstanding issues which can't be resolved between herself and Sappi,  she will communicate these prior to next year's audit as stakeholder feedback</t>
  </si>
  <si>
    <t>S4 Stakeholder Interviews</t>
  </si>
  <si>
    <t>Affected party (FPA)</t>
  </si>
  <si>
    <t xml:space="preserve">Happy with Sappi as a FPA founder member and fully paid up first call member on the areal bombing . </t>
  </si>
  <si>
    <t>Contract workers</t>
  </si>
  <si>
    <t>Both sites visited during audit</t>
  </si>
  <si>
    <t>No complaints - happy with conditions</t>
  </si>
  <si>
    <t>Internal checklist for Forest Management stakeholder consultation</t>
  </si>
  <si>
    <t>Potential Stakeholder</t>
  </si>
  <si>
    <t>Added to Consultee list</t>
  </si>
  <si>
    <t>See FSC-STD-20-006 (v3)</t>
  </si>
  <si>
    <t>FSC National/RegionalOffice</t>
  </si>
  <si>
    <t>Check FSC website and Soil Association Certification Contacts list</t>
  </si>
  <si>
    <t>WWF local office</t>
  </si>
  <si>
    <t>Check WWF website and Soil Association Certification Contacts list</t>
  </si>
  <si>
    <t>State Forest Service or Regulatory authority</t>
  </si>
  <si>
    <t>Contact details from client</t>
  </si>
  <si>
    <t>Statutory bodies with some legal mandate over the FME under assessment e.g. Environment Ministry/Departments; Water Ministry/Departments</t>
  </si>
  <si>
    <t>NGOs that are active in respect of social aspects of forest management at the national or sub-national level in the environs of the forest to be evaluated</t>
  </si>
  <si>
    <t>Web search, Soil Association Certification contacts list</t>
  </si>
  <si>
    <t>NGOs that are active in respect of environmental aspects of forest management at national or sub-national level in the environs of the forest to be evaluated</t>
  </si>
  <si>
    <t>Representatives of Indigenous Peoples and forest-dwelling or -using communities that are active at the national or sub-national level in the environs of the forest to be evaluated, as appropriate,</t>
  </si>
  <si>
    <t>Labour organisations or unions of forestry sector workers</t>
  </si>
  <si>
    <t>Contractors who provide services to the forest operation to be assessed.</t>
  </si>
  <si>
    <t>Contact list from client</t>
  </si>
  <si>
    <t>Standard setting organisations</t>
  </si>
  <si>
    <t>Contact FSC or via websearch</t>
  </si>
  <si>
    <t xml:space="preserve">Suggestions from Auditor </t>
  </si>
  <si>
    <t>Suggestions from client</t>
  </si>
  <si>
    <t>Suggestions from other stakeholders</t>
  </si>
  <si>
    <t>Regional Government representatives</t>
  </si>
  <si>
    <t>Local or Community Government representatives</t>
  </si>
  <si>
    <t>Local community groups</t>
  </si>
  <si>
    <t>Special interest groups e.g. archaeology, wildlife</t>
  </si>
  <si>
    <r>
      <t xml:space="preserve">ASI (for FM MAs only) </t>
    </r>
    <r>
      <rPr>
        <sz val="10"/>
        <rFont val="Cambria"/>
        <family val="1"/>
      </rPr>
      <t>asi-info@accreditation-services.com</t>
    </r>
  </si>
  <si>
    <t xml:space="preserve">Name </t>
  </si>
  <si>
    <t xml:space="preserve">Designation </t>
  </si>
  <si>
    <t xml:space="preserve">Email </t>
  </si>
  <si>
    <t>Schroeder, Dietmar (Didi)</t>
  </si>
  <si>
    <t>GM MPU</t>
  </si>
  <si>
    <t>Dietmar.Schroeder@sappi.com</t>
  </si>
  <si>
    <t>Erasmus, Kobus</t>
  </si>
  <si>
    <t xml:space="preserve">Senior Area Manager (Barberton) </t>
  </si>
  <si>
    <t>Kobus.Erasmus@sappi.com</t>
  </si>
  <si>
    <t>Tait, Jakes</t>
  </si>
  <si>
    <t xml:space="preserve">Senior Area Manager (Ngodwana) </t>
  </si>
  <si>
    <t>Jakes.Tait@sappi.com</t>
  </si>
  <si>
    <t>Buchler, Martin</t>
  </si>
  <si>
    <t xml:space="preserve">Senior Area Manager (Highveld) </t>
  </si>
  <si>
    <t>Martin.Buchler@sappi.com</t>
  </si>
  <si>
    <t>Area Manager (Highveld)</t>
  </si>
  <si>
    <t>Beukes, Dirk</t>
  </si>
  <si>
    <t xml:space="preserve">Camelot South FM </t>
  </si>
  <si>
    <t>Dirk.Beukes@sappi.com</t>
  </si>
  <si>
    <t>Becker, Andrew</t>
  </si>
  <si>
    <t>Camelot North FM</t>
  </si>
  <si>
    <t>Andrew.Becker@sappi.com</t>
  </si>
  <si>
    <t>Van Der Merwe, Pieter</t>
  </si>
  <si>
    <t xml:space="preserve">Sudwala FM  </t>
  </si>
  <si>
    <t>Pieter.VanDerMerwe@sappi.com</t>
  </si>
  <si>
    <t>Sjonajona FM</t>
  </si>
  <si>
    <t>Vosloo, Hannes</t>
  </si>
  <si>
    <t xml:space="preserve">Inkwazi FM </t>
  </si>
  <si>
    <t>Hannes.Vosloo@sappi.com</t>
  </si>
  <si>
    <t>Nel, Gareth</t>
  </si>
  <si>
    <t>Twello FM</t>
  </si>
  <si>
    <t>Gareth.Nel@sappi.com</t>
  </si>
  <si>
    <t>Meyer, Bernardus</t>
  </si>
  <si>
    <t>Graskop FM</t>
  </si>
  <si>
    <t>Bernardus.Meyer@sappi.com</t>
  </si>
  <si>
    <t>Mamathuntsha, Shadrack</t>
  </si>
  <si>
    <t xml:space="preserve">Ndubazi FM </t>
  </si>
  <si>
    <t>Shadrack.Mamathuntsha@sappi.com</t>
  </si>
  <si>
    <t>Ferreira, Eddie</t>
  </si>
  <si>
    <t>Rooihoogte FM</t>
  </si>
  <si>
    <t>Eddie.Ferreira@sappi.com</t>
  </si>
  <si>
    <t>James, Daniel</t>
  </si>
  <si>
    <t xml:space="preserve">Lothair FM </t>
  </si>
  <si>
    <t>Daniel.James@sappi.com</t>
  </si>
  <si>
    <t>Bosch, Frederick</t>
  </si>
  <si>
    <t xml:space="preserve">Hlelo FM </t>
  </si>
  <si>
    <t>Frederick.Bosch@sappi.com</t>
  </si>
  <si>
    <t>Kritzinger, Andries</t>
  </si>
  <si>
    <t>Harvesting FM (Ngodwana)</t>
  </si>
  <si>
    <t>Andries.Kritzinger@sappi.com</t>
  </si>
  <si>
    <t>Botha, Jaco</t>
  </si>
  <si>
    <t>Harvesting FM (Barberton)</t>
  </si>
  <si>
    <t>Jaco.Botha@sappi.com</t>
  </si>
  <si>
    <t>Duane Roothman</t>
  </si>
  <si>
    <t>GM KZN</t>
  </si>
  <si>
    <t>Sandile Nkosi</t>
  </si>
  <si>
    <t xml:space="preserve">Senior Area Manager (Zululand) </t>
  </si>
  <si>
    <t>Martin DeKock</t>
  </si>
  <si>
    <t xml:space="preserve">Senior Area Manager (Midlands) </t>
  </si>
  <si>
    <t xml:space="preserve">Senior Area Manager (South) </t>
  </si>
  <si>
    <t>Mark.Barnardo@sappi.com</t>
  </si>
  <si>
    <t>Jeffrey Le Roux</t>
  </si>
  <si>
    <t>Coastal FM</t>
  </si>
  <si>
    <t>Jeffrey.LeRoux@sappi.com</t>
  </si>
  <si>
    <t>Renier Jacobsohn</t>
  </si>
  <si>
    <t>Mooiplaas FM</t>
  </si>
  <si>
    <t>Renier.Jacobsohn@sappi.com</t>
  </si>
  <si>
    <t>Takalani Mufamadi</t>
  </si>
  <si>
    <t>Mvoti South FM</t>
  </si>
  <si>
    <t>Takalani.Mufamadi@sappi.com</t>
  </si>
  <si>
    <t>Andrew Pool</t>
  </si>
  <si>
    <t>Karkloof West FM</t>
  </si>
  <si>
    <t>Andrew.Pool@sappi.com</t>
  </si>
  <si>
    <t>Israel Ndlovu</t>
  </si>
  <si>
    <t>Karkloof East FM</t>
  </si>
  <si>
    <t>zakhele.ndlovu@sappi.com</t>
  </si>
  <si>
    <t>Neil Dobeyn</t>
  </si>
  <si>
    <t>Mvoti North FM</t>
  </si>
  <si>
    <t>Neil.Dobeyn@sappi.com</t>
  </si>
  <si>
    <t>Steve Pay</t>
  </si>
  <si>
    <t>Riverdale FM</t>
  </si>
  <si>
    <t>Steve.Pay@sappi.com</t>
  </si>
  <si>
    <t>Kevin Nxozi</t>
  </si>
  <si>
    <t>Ixopo FM</t>
  </si>
  <si>
    <t>Kevin.Nxozi@sappi.com</t>
  </si>
  <si>
    <t>Jeremy Booysen</t>
  </si>
  <si>
    <t>Mkomaas FM</t>
  </si>
  <si>
    <t>Jeremy.Booysen@sappi.com</t>
  </si>
  <si>
    <t>Wanga Mcetyana</t>
  </si>
  <si>
    <t>Bulwer FM</t>
  </si>
  <si>
    <t>Wanga.Macetyana@sappi.com</t>
  </si>
  <si>
    <t>Riaan Webb</t>
  </si>
  <si>
    <t>Harvesting FM Midlands</t>
  </si>
  <si>
    <t>Riaan.Webb@sappi.com</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</si>
  <si>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</si>
  <si>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</si>
  <si>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</si>
  <si>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</si>
  <si>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</si>
  <si>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mostly natural/semi-natural</t>
  </si>
  <si>
    <t>&gt;1000-10000ha</t>
  </si>
  <si>
    <t>intimate mix</t>
  </si>
  <si>
    <t>100-1000ha</t>
  </si>
  <si>
    <t>SLIMF</t>
  </si>
  <si>
    <t>Annex 7 Group member details &amp; FMU details</t>
  </si>
  <si>
    <t>GROUP CERTIFICATES 
Complete Blue and Green sections</t>
  </si>
  <si>
    <t>FMU DETAILS - GROUPS AND MULTIPLE FMU</t>
  </si>
  <si>
    <t>6.01 Group member Name</t>
  </si>
  <si>
    <t>6.02 Public contact</t>
  </si>
  <si>
    <t>Resource Manager
(Optional)</t>
  </si>
  <si>
    <t>Number of FMUs</t>
  </si>
  <si>
    <t xml:space="preserve">Nearest city </t>
  </si>
  <si>
    <t>Entry Date</t>
  </si>
  <si>
    <t xml:space="preserve">Exit date </t>
  </si>
  <si>
    <r>
      <t xml:space="preserve">7.01 FMU Names 
</t>
    </r>
    <r>
      <rPr>
        <b/>
        <i/>
        <sz val="11"/>
        <rFont val="Arial"/>
        <family val="2"/>
      </rPr>
      <t>Create new line for each FMU</t>
    </r>
  </si>
  <si>
    <r>
      <t xml:space="preserve">7.06 Centroid Latitude
</t>
    </r>
    <r>
      <rPr>
        <i/>
        <sz val="11"/>
        <rFont val="Arial"/>
        <family val="2"/>
      </rPr>
      <t>Not required for SLIMF</t>
    </r>
  </si>
  <si>
    <r>
      <t xml:space="preserve">7.07 Centroid Longitude
</t>
    </r>
    <r>
      <rPr>
        <i/>
        <sz val="11"/>
        <rFont val="Arial"/>
        <family val="2"/>
      </rPr>
      <t>Not required for SLIMF</t>
    </r>
  </si>
  <si>
    <t>7.10 Total area of MU</t>
  </si>
  <si>
    <t>Validated Ecosystem Services Claims</t>
  </si>
  <si>
    <t>HCV present</t>
  </si>
  <si>
    <t>Year visited by SA</t>
  </si>
  <si>
    <t>Inkwazi</t>
  </si>
  <si>
    <t>No</t>
  </si>
  <si>
    <t>Graskop</t>
  </si>
  <si>
    <t>Camelot North</t>
  </si>
  <si>
    <t>Camelot South</t>
  </si>
  <si>
    <t>Sudwala</t>
  </si>
  <si>
    <t>Twello</t>
  </si>
  <si>
    <t>Ndubazi</t>
  </si>
  <si>
    <t>Sjonajona</t>
  </si>
  <si>
    <t>Umkomaas</t>
  </si>
  <si>
    <t>Ixopo</t>
  </si>
  <si>
    <t>2020, 2024</t>
  </si>
  <si>
    <t>Richmond</t>
  </si>
  <si>
    <t>Bulwer</t>
  </si>
  <si>
    <t>Umvoti North</t>
  </si>
  <si>
    <t>Umvoti South</t>
  </si>
  <si>
    <t>Zululand North</t>
  </si>
  <si>
    <t xml:space="preserve">Zululand South </t>
  </si>
  <si>
    <t>MA 2020</t>
  </si>
  <si>
    <t>Karkloof East</t>
  </si>
  <si>
    <t>Karkloof West</t>
  </si>
  <si>
    <t>Melmoth</t>
  </si>
  <si>
    <t>Sampling methodology for South Africa: PEFC™</t>
  </si>
  <si>
    <t>drafted by:</t>
  </si>
  <si>
    <t xml:space="preserve">Approved </t>
  </si>
  <si>
    <t>MR</t>
  </si>
  <si>
    <t>Reference</t>
  </si>
  <si>
    <r>
      <t xml:space="preserve">FM PEFC ST 1002 2010 Group FM Certification &amp; </t>
    </r>
    <r>
      <rPr>
        <sz val="10"/>
        <color indexed="40"/>
        <rFont val="Arial"/>
        <family val="2"/>
      </rPr>
      <t>IAF Mandatory Document for the Certification of Multiple Sites Based on Sampling – IAF MD 1:2018</t>
    </r>
  </si>
  <si>
    <t>Full details are available in section 6.1 of IAF MD1:2018 - https://www.iaf.nu/upFiles/MD1Issue2Jan2018Pub29012018.pdf</t>
  </si>
  <si>
    <t>Application date</t>
  </si>
  <si>
    <t>18.06.2020</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</si>
  <si>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</si>
  <si>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</si>
  <si>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</si>
  <si>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</si>
  <si>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</si>
  <si>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Segregate WMUs by size classes</t>
  </si>
  <si>
    <t>STEP B</t>
  </si>
  <si>
    <t>Put in calculator below</t>
  </si>
  <si>
    <t>STEP C</t>
  </si>
  <si>
    <t>Decide which sites to visit</t>
  </si>
  <si>
    <t>Summary Table</t>
  </si>
  <si>
    <t>No FMUs</t>
  </si>
  <si>
    <t>Total FMUs to sample</t>
  </si>
  <si>
    <t>Multi-Site Summary Table</t>
  </si>
  <si>
    <t>Size</t>
  </si>
  <si>
    <t>no. FMUs</t>
  </si>
  <si>
    <t>&gt;100ha</t>
  </si>
  <si>
    <t>&lt; or equal to 100ha</t>
  </si>
  <si>
    <t>National office (central function)</t>
  </si>
  <si>
    <t xml:space="preserve">Close out meeting </t>
  </si>
  <si>
    <t>Duel certification</t>
  </si>
  <si>
    <t>Total FMU's (Rounded Up)</t>
  </si>
  <si>
    <t>Regional Offices</t>
  </si>
  <si>
    <t>Forestry district offices
= no. FMU's rounded up</t>
  </si>
  <si>
    <t>Shaw Research District Office</t>
  </si>
  <si>
    <t>The Head or Central Office must always be included in each element of the audit cycle (initial audit, surveillance and re-certification). Where there are regional and/or local offices, an additional selection may be made (equal to no more than √ of this number of regional and/or local offices), where justifiable and shall be guided by the following factors:</t>
  </si>
  <si>
    <t>specific management functions and/or documentation requested by the Lead Auditor which is not performed/available at the Head Office.
• stakeholder input relevant to selected office
• forest activity relevant to selected office
• other management function (eg. administration)
• geographical spread and balance to the selection
• density of personnel relevant to selected office
• efficiency with respect to time and other resources resulting from selection</t>
  </si>
  <si>
    <t>Soil Association  
Certification Decision</t>
  </si>
  <si>
    <t>Description of client / certificate holder</t>
  </si>
  <si>
    <t>Name:</t>
  </si>
  <si>
    <t>Code:</t>
  </si>
  <si>
    <t># of sites:</t>
  </si>
  <si>
    <t># of ha:</t>
  </si>
  <si>
    <t>Presence of indigenous people:</t>
  </si>
  <si>
    <t>no</t>
  </si>
  <si>
    <t>Summary of audit</t>
  </si>
  <si>
    <t>Type</t>
  </si>
  <si>
    <t>Names of auditors:</t>
  </si>
  <si>
    <t>R M Haskell, R Connolly</t>
  </si>
  <si>
    <t>Report Reviewer</t>
  </si>
  <si>
    <t>Janette Mckay</t>
  </si>
  <si>
    <t xml:space="preserve">SA Certification staff member recommending certification decision </t>
  </si>
  <si>
    <t>Report summary</t>
  </si>
  <si>
    <t># of pre-conditions</t>
  </si>
  <si>
    <t># of MAJOR conditions</t>
  </si>
  <si>
    <t xml:space="preserve"># of Minor conditions </t>
  </si>
  <si>
    <t xml:space="preserve"># of observations </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</si>
  <si>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</si>
  <si>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</si>
  <si>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</si>
  <si>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</si>
  <si>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</si>
  <si>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recommend the certificate is maintained</t>
  </si>
  <si>
    <t>Date:</t>
  </si>
  <si>
    <t>Approval</t>
  </si>
  <si>
    <t>Certification decision:</t>
  </si>
  <si>
    <t>Approved: Maintain /grant certification</t>
  </si>
  <si>
    <t xml:space="preserve"> </t>
  </si>
  <si>
    <t>Signed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</si>
  <si>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</si>
  <si>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</si>
  <si>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</si>
  <si>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</si>
  <si>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</si>
  <si>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</si>
  <si>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</si>
  <si>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</si>
  <si>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</si>
  <si>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</si>
  <si>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</si>
  <si>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</si>
  <si>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</si>
  <si>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PEFC 100%</t>
  </si>
  <si>
    <t>Roundwood (logs)</t>
  </si>
  <si>
    <t>010000</t>
  </si>
  <si>
    <t>Pinus patula; Pinus taeda; Pinus elliottii; Pinus kesiya; Pinus patula hybrid; Pinus patula x Pinus greggii hybrid; Pinus patula x Pinus oocarpa hybrid; Pinus patula x elliottii hybrid; Pinus elliottii x caribbea hybrid; Pinus greggii; Pinus roxburghii; Pinus tecunumannii; Acacia mearnsii; Eucalyptus dunnii; Eucalyptus fastigata; Eucalyptus macarthurii; Eucalyptus grandis; Eucalyptus maculata; Eucalyptus urophylla; Eucalyptus nitens; Eucalyptus saligna; Eucalyptus smithii; Eucalyptus badjensis; Eucalyptus benthamii; Eucalyptus cloeziana; Eucalyptus grandis x Eucalyptus camaldulensis hybrid; Eucalyptus grandis x Eucalyptus nitens hybrid; Eucalyptus grandis x Eucalyptus urophylla hybrid; Corymbia henryi; Corymbia torelliana; Corymbia torelliana x Corymbia citriodora; Corymbia torelliana x Corymbia henryi; Corymbia torelliana x Corymbia maculata; Eucalyptus amplifolia; Eucalyptus bicostata; Eucalyptus camaldulensis; Eucalyptus cypellocarpa; Eucalyptus dorrigoenensis; Eucalyptus dunnii x Eucalyptus grandis; Eucalyptus dunnii x Eucalyptus macarthurii; Eucalyptus dunnii x Eucalyptus nitens; Eucalyptus dunnii x Eucalyptus smithii; Eucalyptus fraxinoides; Eucalyptus globulus; Eucalyptus grandis x Eucalyptus alba; Eucalyptus grandis x Eucalytpus camaldulensis; Eucalyptus grandis x Eucalyptus camaldulensis (GC); Eucalyptus grandis x Eucalyptus cinerea; Eucalyptus grandis x Eucalyptus macrthurii; Eucalyptus grandis x Eucalyptus nitens (GN); Eucalyptus grandis smithii;  Eucalyptus grandis x Eucalyptus urophyla (GU); Eucalyptus nitens x Eucalyptus grandis (NG); Eucalyptus nobolus; Eucalyptus oreades; Eucalyptus paniculata, Eucalyptus pellita; Eucalyptus rubida; Eucalyptus saligna; Eucalyptus smithii; Eucalyptus tereticomis x Eucalyptus grandis; Eucalyptus urophylla x Eucalyptus dunnii; Eucalyptus urophylla x Eucalyptus grandis; Eucalyptus urophylla x Eucalyptus grandis (UG); Eucalyptus urophylla x Eucalyptus pellita; Eucalyptus viminalis; GN x Eucalyptus badjensis; GN x Eucalyptus cinerea; GN x Eucalyptus dorrigoensis; GN x Eucalyptus nitens; GU x Eucalyptus pellita; NG x Eucalyptus macarthurii; Pinus caribaea; Pinus caribaea x Pinus oocarp; Pinus caribaea x Pinus tecunumanii; Pinus chiapensis; Pinus elliottii x Pinus caribaea; Pinus elliottii x Pinus taeda; Pinus elliottii x Pinus tecunumanii; Pinus greggii var australis; Pinus greggii var australis x Pinus maximinoi; Pinus greggii var australis x Pinus oocarpa; Pinus greggii var greggii; Pinus greggii var australis x Pinus tecununmanii; Pinus jaliscana;  Pinus kesiya; Pinus leiophylla; Pinus maximartinezii, Pinus maximinoi; Pinus maximinoi x Pinus pseudostrobus; Pinus patula x Pinus elliottii; Pinus patula x Pinus greggii var. australis; Pinus patula x Pinus oocarpa (high elevation); Pinus patula x Pinus tecunumanii (high elevation); Pinus patula x Pinus tecunumanii (low elevation); Pinus pringlei; Pinus pseudostrobus; Pinus radiata x inus. oocarpa; Pinus radiata x Pinus maximinoi; Pinus radiata x Pinus patula; Pinus radiata x Pinus pringelei; Pinus tecunumanii x Pinus caribaea; Pinus tecunumanii x Pinus oocarpa; Populus deltoides; Syncarpia glomulifera; UG x Eucalyptus pellita</t>
  </si>
  <si>
    <t>Wood Chips</t>
  </si>
  <si>
    <t>010300</t>
  </si>
  <si>
    <t>Name: Janette McKay</t>
  </si>
  <si>
    <t>Signed:</t>
  </si>
  <si>
    <t>Date: 04/02/2025 Product codes were FSC not PEFC</t>
  </si>
  <si>
    <t>Email forestry@soilassociation.org ● www.soilassociation.org/forestry</t>
  </si>
  <si>
    <t>PEFC Licence Code PEFC / 16-44-917</t>
  </si>
  <si>
    <t>Annex D.  PEFC Product Codes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</si>
  <si>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</si>
  <si>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</si>
  <si>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</si>
  <si>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</si>
  <si>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</si>
  <si>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</si>
  <si>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</si>
  <si>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</si>
  <si>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Sawlogs and veneer logs</t>
  </si>
  <si>
    <t>Non-coniferous other</t>
  </si>
  <si>
    <t>Non-coniferous woods originating from countries other than tropical.</t>
  </si>
  <si>
    <t>Pulpwood</t>
  </si>
  <si>
    <t>Not specified</t>
  </si>
  <si>
    <t>Chips and particles</t>
  </si>
  <si>
    <t>Wood residues</t>
  </si>
  <si>
    <t>Other industrial roundwood</t>
  </si>
  <si>
    <t>Fuelwood and charcoal</t>
  </si>
  <si>
    <t>Fuelwood (incl chips, residues, pellets, brickets, etc.)</t>
  </si>
  <si>
    <t>Charcoal</t>
  </si>
  <si>
    <t>Sawnwood and sleepers</t>
  </si>
  <si>
    <t>Railway sleepers</t>
  </si>
  <si>
    <t>Sawnwood</t>
  </si>
  <si>
    <t>Engineered wood products</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</si>
  <si>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</si>
  <si>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</si>
  <si>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</si>
  <si>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</si>
  <si>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</si>
  <si>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</si>
  <si>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</si>
  <si>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</si>
  <si>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</si>
  <si>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</si>
  <si>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Plywood</t>
  </si>
  <si>
    <t>Particle board</t>
  </si>
  <si>
    <t>OSB</t>
  </si>
  <si>
    <t>Other particle board</t>
  </si>
  <si>
    <t>Fibreboard</t>
  </si>
  <si>
    <t>MDF</t>
  </si>
  <si>
    <t>HDF</t>
  </si>
  <si>
    <t>Softboard</t>
  </si>
  <si>
    <t>Hardboard</t>
  </si>
  <si>
    <t>Insulating board</t>
  </si>
  <si>
    <t>Pulp</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</si>
  <si>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</si>
  <si>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</si>
  <si>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</si>
  <si>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</si>
  <si>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</si>
  <si>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</si>
  <si>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</si>
  <si>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</si>
  <si>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</si>
  <si>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</si>
  <si>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</si>
  <si>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Newsprint</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</si>
  <si>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</si>
  <si>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</si>
  <si>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</si>
  <si>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</si>
  <si>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</si>
  <si>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</si>
  <si>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</si>
  <si>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</si>
  <si>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</si>
  <si>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</si>
  <si>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</si>
  <si>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</si>
  <si>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</si>
  <si>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</si>
  <si>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</si>
  <si>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</si>
  <si>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</si>
  <si>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</si>
  <si>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</si>
  <si>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</si>
  <si>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</si>
  <si>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</si>
  <si>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</si>
  <si>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</si>
  <si>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</si>
  <si>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</si>
  <si>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</si>
  <si>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</si>
  <si>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</si>
  <si>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Musical instruments</t>
  </si>
  <si>
    <t>Exterior products</t>
  </si>
  <si>
    <t>Buildings and their parts</t>
  </si>
  <si>
    <t>Garden Furniture/Outdoor Products</t>
  </si>
  <si>
    <t>Garden furniture</t>
  </si>
  <si>
    <t>Playground equipment</t>
  </si>
  <si>
    <t>Decking</t>
  </si>
  <si>
    <t>Cork and cork products</t>
  </si>
  <si>
    <t>Natural cork and cork waste</t>
  </si>
  <si>
    <t>Cork manufactures</t>
  </si>
  <si>
    <t>Energy</t>
  </si>
  <si>
    <t>Non-wood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</si>
  <si>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</si>
  <si>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</si>
  <si>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</si>
  <si>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</si>
  <si>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</si>
  <si>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</si>
  <si>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the language to be used during the audit;</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</si>
  <si>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</si>
  <si>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</si>
  <si>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</si>
  <si>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</si>
  <si>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</si>
  <si>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</si>
  <si>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</si>
  <si>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Confirmation that the audit team leader and audit team representing the certification body is
responsible for the audit and shall be in control of executing the audit plan including audit activities
and audit trails;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</si>
  <si>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</si>
  <si>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</si>
  <si>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</si>
  <si>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nonconformities, as defined in ISO/IEC 17021-1, are found at any individual site, either through the organization’s internal auditing or from auditing by the Certification Body, investigation shall take place to determine whether the other sites may be affected. Therefore, the Certification Body shall require the organization to review the nonconformities to determine whether or not they indicate an overall system deficiency applicable to other sites</t>
  </si>
  <si>
    <t>confirmation that, during the audit, the client will be kept informed of audit progress and any concerns</t>
  </si>
  <si>
    <t>Reminder Checklist for Agenda for Closing Meeting (taken from ISO 19011)</t>
  </si>
  <si>
    <t>Audit review and advising that audit evidence is based on sampling process.</t>
  </si>
  <si>
    <t>Restate audit objectives, scope and criteria</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</si>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</sst>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quot;#,##0;[Red]\-&quot;R&quot;#,##0"/>
    <numFmt numFmtId="165" formatCode="0.0"/>
    <numFmt numFmtId="166" formatCode="[$-809]dd\ mmmm\ yyyy;@"/>
    <numFmt numFmtId="167" formatCode="[$-1C09]dd\ mmmm\ yyyy;@"/>
    <numFmt numFmtId="168" formatCode="0.00000000\°"/>
  </numFmts>
  <fonts count="153">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name val="Palatino"/>
      <family val="1"/>
    </font>
    <font>
      <sz val="11"/>
      <name val="Palatino"/>
      <family val="1"/>
    </font>
    <font>
      <sz val="11"/>
      <color indexed="12"/>
      <name val="Palatino"/>
      <family val="1"/>
    </font>
    <font>
      <sz val="8"/>
      <name val="Palatino"/>
      <family val="1"/>
    </font>
    <font>
      <u/>
      <sz val="10"/>
      <color indexed="12"/>
      <name val="Arial"/>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sz val="11"/>
      <color indexed="10"/>
      <name val="Palatino"/>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b/>
      <sz val="11"/>
      <color indexed="12"/>
      <name val="Cambria"/>
      <family val="1"/>
    </font>
    <font>
      <sz val="11"/>
      <color indexed="10"/>
      <name val="Cambria"/>
      <family val="1"/>
    </font>
    <font>
      <b/>
      <sz val="22"/>
      <name val="Cambria"/>
      <family val="1"/>
    </font>
    <font>
      <i/>
      <sz val="11"/>
      <color indexed="10"/>
      <name val="Cambria"/>
      <family val="1"/>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b/>
      <sz val="11"/>
      <color indexed="10"/>
      <name val="Cambria"/>
      <family val="1"/>
    </font>
    <font>
      <sz val="10"/>
      <name val="Cambria"/>
      <family val="1"/>
    </font>
    <font>
      <b/>
      <i/>
      <sz val="12"/>
      <color indexed="10"/>
      <name val="Cambria"/>
      <family val="1"/>
    </font>
    <font>
      <i/>
      <sz val="11"/>
      <color indexed="12"/>
      <name val="Cambria"/>
      <family val="1"/>
    </font>
    <font>
      <b/>
      <u/>
      <vertAlign val="superscript"/>
      <sz val="11"/>
      <name val="Cambria"/>
      <family val="1"/>
    </font>
    <font>
      <b/>
      <u/>
      <sz val="11"/>
      <name val="Cambria"/>
      <family val="1"/>
    </font>
    <font>
      <sz val="11"/>
      <name val="Palatino"/>
    </font>
    <font>
      <sz val="11"/>
      <name val="Calibri"/>
      <family val="2"/>
    </font>
    <font>
      <b/>
      <sz val="10"/>
      <name val="Cambria"/>
      <family val="1"/>
    </font>
    <font>
      <sz val="10"/>
      <name val="Palatino Linotype"/>
      <family val="1"/>
    </font>
    <font>
      <b/>
      <sz val="11"/>
      <name val="Arial"/>
      <family val="2"/>
    </font>
    <font>
      <sz val="11"/>
      <name val="Arial"/>
      <family val="2"/>
    </font>
    <font>
      <u/>
      <sz val="10"/>
      <color indexed="12"/>
      <name val="Arial"/>
      <family val="2"/>
      <charset val="204"/>
    </font>
    <font>
      <b/>
      <sz val="11"/>
      <color indexed="8"/>
      <name val="Calibri"/>
      <family val="2"/>
    </font>
    <font>
      <b/>
      <sz val="11"/>
      <name val="Palatino"/>
    </font>
    <font>
      <b/>
      <sz val="12"/>
      <color indexed="18"/>
      <name val="Arial"/>
      <family val="2"/>
    </font>
    <font>
      <sz val="10"/>
      <color indexed="40"/>
      <name val="Arial"/>
      <family val="2"/>
    </font>
    <font>
      <b/>
      <sz val="10"/>
      <color indexed="10"/>
      <name val="Arial"/>
      <family val="2"/>
    </font>
    <font>
      <sz val="10"/>
      <color indexed="10"/>
      <name val="Arial"/>
      <family val="2"/>
    </font>
    <font>
      <sz val="12"/>
      <color indexed="8"/>
      <name val="Calibri"/>
      <family val="2"/>
    </font>
    <font>
      <b/>
      <sz val="11"/>
      <name val="Calibri"/>
      <family val="2"/>
    </font>
    <font>
      <u/>
      <sz val="10"/>
      <name val="Arial"/>
      <family val="2"/>
    </font>
    <font>
      <b/>
      <sz val="12"/>
      <name val="Palatino"/>
    </font>
    <font>
      <b/>
      <sz val="12"/>
      <color indexed="8"/>
      <name val="Calibri"/>
      <family val="2"/>
    </font>
    <font>
      <b/>
      <sz val="12"/>
      <name val="Calibri"/>
      <family val="2"/>
    </font>
    <font>
      <sz val="12"/>
      <name val="Calibri"/>
      <family val="2"/>
    </font>
    <font>
      <b/>
      <sz val="12"/>
      <color indexed="10"/>
      <name val="Calibri"/>
      <family val="2"/>
    </font>
    <font>
      <sz val="11"/>
      <color theme="1"/>
      <name val="Calibri"/>
      <family val="2"/>
      <scheme val="minor"/>
    </font>
    <font>
      <b/>
      <sz val="11"/>
      <color theme="1"/>
      <name val="Calibri"/>
      <family val="2"/>
      <scheme val="minor"/>
    </font>
    <font>
      <b/>
      <sz val="20"/>
      <name val="Cambria"/>
      <family val="1"/>
      <scheme val="major"/>
    </font>
    <font>
      <sz val="10"/>
      <name val="Cambria"/>
      <family val="1"/>
      <scheme val="major"/>
    </font>
    <font>
      <sz val="12"/>
      <name val="Cambria"/>
      <family val="1"/>
      <scheme val="major"/>
    </font>
    <font>
      <sz val="14"/>
      <name val="Cambria"/>
      <family val="1"/>
      <scheme val="major"/>
    </font>
    <font>
      <sz val="11"/>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i/>
      <sz val="11"/>
      <color indexed="12"/>
      <name val="Cambria"/>
      <family val="1"/>
      <scheme val="major"/>
    </font>
    <font>
      <b/>
      <sz val="10"/>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sz val="11"/>
      <color indexed="10"/>
      <name val="Cambria"/>
      <family val="1"/>
      <scheme val="major"/>
    </font>
    <font>
      <b/>
      <i/>
      <sz val="11"/>
      <name val="Cambria"/>
      <family val="1"/>
      <scheme val="major"/>
    </font>
    <font>
      <b/>
      <sz val="11"/>
      <color rgb="FFFF0000"/>
      <name val="Cambria"/>
      <family val="1"/>
      <scheme val="major"/>
    </font>
    <font>
      <sz val="11"/>
      <color rgb="FFFF0000"/>
      <name val="Cambria"/>
      <family val="1"/>
      <scheme val="major"/>
    </font>
    <font>
      <sz val="11"/>
      <color rgb="FFFF0000"/>
      <name val="Palatino"/>
      <family val="1"/>
    </font>
    <font>
      <b/>
      <strike/>
      <sz val="11"/>
      <color rgb="FFFF0000"/>
      <name val="Cambria"/>
      <family val="1"/>
      <scheme val="major"/>
    </font>
    <font>
      <strike/>
      <sz val="11"/>
      <color rgb="FFFF0000"/>
      <name val="Cambria"/>
      <family val="1"/>
      <scheme val="major"/>
    </font>
    <font>
      <i/>
      <sz val="11"/>
      <color rgb="FFFF0000"/>
      <name val="Cambria"/>
      <family val="1"/>
      <scheme val="major"/>
    </font>
    <font>
      <sz val="11"/>
      <name val="Calibri"/>
      <family val="2"/>
      <scheme val="minor"/>
    </font>
    <font>
      <i/>
      <sz val="10"/>
      <color theme="3"/>
      <name val="Cambria"/>
      <family val="1"/>
      <scheme val="major"/>
    </font>
    <font>
      <sz val="11"/>
      <color theme="1"/>
      <name val="Cambria"/>
      <family val="1"/>
      <scheme val="major"/>
    </font>
    <font>
      <i/>
      <sz val="10"/>
      <color theme="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b/>
      <i/>
      <sz val="11"/>
      <color theme="1"/>
      <name val="Calibri"/>
      <family val="2"/>
      <scheme val="minor"/>
    </font>
    <font>
      <sz val="12"/>
      <color theme="1"/>
      <name val="Calibri"/>
      <family val="2"/>
      <scheme val="minor"/>
    </font>
    <font>
      <sz val="14"/>
      <color indexed="12"/>
      <name val="Cambria"/>
      <family val="1"/>
      <scheme val="major"/>
    </font>
    <font>
      <b/>
      <sz val="10"/>
      <name val="Calibri"/>
      <family val="2"/>
      <scheme val="minor"/>
    </font>
    <font>
      <sz val="10"/>
      <name val="Calibri"/>
      <family val="2"/>
      <scheme val="minor"/>
    </font>
    <font>
      <sz val="10"/>
      <color theme="1"/>
      <name val="Cambria"/>
      <family val="1"/>
    </font>
    <font>
      <b/>
      <sz val="11"/>
      <color theme="1"/>
      <name val="Arial"/>
      <family val="2"/>
    </font>
    <font>
      <b/>
      <sz val="10"/>
      <color rgb="FFFF0000"/>
      <name val="Cambria"/>
      <family val="1"/>
    </font>
    <font>
      <b/>
      <sz val="14"/>
      <name val="Calibri"/>
      <family val="2"/>
      <scheme val="minor"/>
    </font>
    <font>
      <sz val="14"/>
      <color rgb="FF0000FF"/>
      <name val="Cambria"/>
      <family val="1"/>
    </font>
    <font>
      <sz val="11"/>
      <color rgb="FF0000FF"/>
      <name val="Palatino"/>
      <family val="1"/>
    </font>
    <font>
      <b/>
      <i/>
      <sz val="12"/>
      <name val="Cambria"/>
      <family val="1"/>
      <scheme val="major"/>
    </font>
    <font>
      <b/>
      <sz val="12"/>
      <name val="Calibri"/>
      <family val="2"/>
      <scheme val="minor"/>
    </font>
    <font>
      <sz val="12"/>
      <name val="Calibri"/>
      <family val="2"/>
      <scheme val="minor"/>
    </font>
    <font>
      <b/>
      <sz val="12"/>
      <color theme="1"/>
      <name val="Calibri"/>
      <family val="2"/>
      <scheme val="minor"/>
    </font>
    <font>
      <b/>
      <i/>
      <sz val="12"/>
      <color theme="1"/>
      <name val="Calibri"/>
      <family val="2"/>
      <scheme val="minor"/>
    </font>
    <font>
      <b/>
      <sz val="11"/>
      <name val="Calibri"/>
      <family val="2"/>
      <scheme val="minor"/>
    </font>
    <font>
      <sz val="11"/>
      <color indexed="8"/>
      <name val="Calibri"/>
      <family val="2"/>
    </font>
    <font>
      <vertAlign val="superscript"/>
      <sz val="10"/>
      <name val="Cambria"/>
      <family val="1"/>
    </font>
    <font>
      <i/>
      <sz val="10"/>
      <name val="Arial"/>
      <family val="2"/>
    </font>
    <font>
      <sz val="11"/>
      <color rgb="FF0070C0"/>
      <name val="Cambria"/>
      <family val="1"/>
      <scheme val="major"/>
    </font>
    <font>
      <sz val="11"/>
      <color rgb="FFFF0000"/>
      <name val="Calibri"/>
      <family val="2"/>
      <scheme val="minor"/>
    </font>
    <font>
      <sz val="9"/>
      <color indexed="81"/>
      <name val="Tahoma"/>
      <family val="2"/>
    </font>
    <font>
      <b/>
      <sz val="9"/>
      <color indexed="81"/>
      <name val="Tahoma"/>
      <family val="2"/>
    </font>
    <font>
      <sz val="11"/>
      <color rgb="FF000000"/>
      <name val="Palatino"/>
    </font>
    <font>
      <sz val="11"/>
      <color rgb="FF000000"/>
      <name val="Calibri Light"/>
      <family val="2"/>
    </font>
    <font>
      <sz val="11"/>
      <color rgb="FF0000FF"/>
      <name val="Calibri Light"/>
      <family val="2"/>
    </font>
    <font>
      <b/>
      <sz val="11"/>
      <color rgb="FF000000"/>
      <name val="Calibri Light"/>
      <family val="2"/>
    </font>
    <font>
      <sz val="12"/>
      <color rgb="FF000000"/>
      <name val="Calibri"/>
      <family val="2"/>
    </font>
    <font>
      <b/>
      <sz val="12"/>
      <color rgb="FF000000"/>
      <name val="Calibri"/>
      <family val="2"/>
    </font>
    <font>
      <b/>
      <sz val="11"/>
      <color rgb="FF0000FF"/>
      <name val="Calibri Light"/>
      <family val="2"/>
    </font>
    <font>
      <sz val="11"/>
      <color rgb="FFFF0000"/>
      <name val="Calibri Light"/>
      <family val="2"/>
    </font>
    <font>
      <b/>
      <sz val="11"/>
      <color rgb="FF000000"/>
      <name val="Calibri"/>
      <family val="2"/>
    </font>
    <font>
      <sz val="11"/>
      <color rgb="FF000000"/>
      <name val="Calibri"/>
      <family val="2"/>
    </font>
    <font>
      <sz val="11"/>
      <color rgb="FFFF0000"/>
      <name val="Calibri"/>
      <family val="2"/>
    </font>
    <font>
      <vertAlign val="superscript"/>
      <sz val="11"/>
      <color rgb="FFFF0000"/>
      <name val="Calibri Light"/>
      <family val="2"/>
    </font>
    <font>
      <sz val="11"/>
      <color rgb="FF000000"/>
      <name val="Cambria"/>
      <family val="1"/>
    </font>
    <font>
      <b/>
      <sz val="11"/>
      <color rgb="FF0000FF"/>
      <name val="Cambria"/>
      <family val="1"/>
    </font>
    <font>
      <sz val="11"/>
      <color rgb="FF0000FF"/>
      <name val="Cambria"/>
      <family val="1"/>
    </font>
    <font>
      <sz val="9"/>
      <color rgb="FF000000"/>
      <name val="Calibri Light"/>
      <family val="2"/>
    </font>
    <font>
      <b/>
      <i/>
      <sz val="11"/>
      <color rgb="FF0000FF"/>
      <name val="Calibri Light"/>
      <family val="2"/>
    </font>
    <font>
      <b/>
      <sz val="12"/>
      <color rgb="FF000000"/>
      <name val="Calibri Light"/>
      <family val="2"/>
    </font>
    <font>
      <sz val="12"/>
      <color rgb="FFFF0000"/>
      <name val="Calibri"/>
      <family val="2"/>
      <scheme val="minor"/>
    </font>
    <font>
      <b/>
      <sz val="12"/>
      <color theme="1"/>
      <name val="Calibri"/>
      <family val="2"/>
    </font>
    <font>
      <u/>
      <sz val="10"/>
      <color theme="10"/>
      <name val="Arial"/>
      <family val="2"/>
    </font>
    <font>
      <sz val="11"/>
      <color theme="1"/>
      <name val="Arial"/>
      <family val="2"/>
    </font>
    <font>
      <sz val="14"/>
      <color rgb="FF000000"/>
      <name val="Calibri Light"/>
      <family val="2"/>
    </font>
    <font>
      <b/>
      <sz val="14"/>
      <color rgb="FF000000"/>
      <name val="Calibri Light"/>
      <family val="2"/>
    </font>
    <font>
      <b/>
      <sz val="14"/>
      <color theme="0"/>
      <name val="Arial"/>
      <family val="2"/>
    </font>
    <font>
      <sz val="11"/>
      <color theme="0"/>
      <name val="Arial"/>
      <family val="2"/>
    </font>
    <font>
      <b/>
      <sz val="11"/>
      <color theme="0"/>
      <name val="Arial"/>
      <family val="2"/>
    </font>
    <font>
      <b/>
      <i/>
      <sz val="11"/>
      <name val="Arial"/>
      <family val="2"/>
    </font>
    <font>
      <i/>
      <sz val="11"/>
      <name val="Arial"/>
      <family val="2"/>
    </font>
    <font>
      <sz val="11"/>
      <color theme="3"/>
      <name val="Arial"/>
      <family val="2"/>
    </font>
    <font>
      <b/>
      <sz val="11"/>
      <color theme="3"/>
      <name val="Arial"/>
      <family val="2"/>
    </font>
    <font>
      <sz val="10"/>
      <name val="Cambria"/>
      <family val="2"/>
      <scheme val="major"/>
    </font>
    <font>
      <b/>
      <sz val="10"/>
      <name val="Cambria"/>
      <family val="2"/>
      <scheme val="major"/>
    </font>
  </fonts>
  <fills count="45">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indexed="49"/>
        <bgColor indexed="64"/>
      </patternFill>
    </fill>
    <fill>
      <patternFill patternType="solid">
        <fgColor indexed="15"/>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CC"/>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rgb="FF92CDDC"/>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00B0F0"/>
        <bgColor indexed="64"/>
      </patternFill>
    </fill>
    <fill>
      <patternFill patternType="solid">
        <fgColor rgb="FFB7DEE8"/>
        <bgColor indexed="64"/>
      </patternFill>
    </fill>
    <fill>
      <patternFill patternType="solid">
        <fgColor rgb="FFFFCCFF"/>
        <bgColor indexed="64"/>
      </patternFill>
    </fill>
    <fill>
      <patternFill patternType="solid">
        <fgColor rgb="FF00FF00"/>
        <bgColor indexed="64"/>
      </patternFill>
    </fill>
    <fill>
      <patternFill patternType="solid">
        <fgColor theme="9"/>
        <bgColor indexed="64"/>
      </patternFill>
    </fill>
    <fill>
      <patternFill patternType="solid">
        <fgColor theme="2" tint="-0.249977111117893"/>
        <bgColor indexed="64"/>
      </patternFill>
    </fill>
    <fill>
      <patternFill patternType="solid">
        <fgColor theme="7"/>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99"/>
        <bgColor rgb="FFFFFF99"/>
      </patternFill>
    </fill>
    <fill>
      <patternFill patternType="solid">
        <fgColor rgb="FF92D050"/>
        <bgColor rgb="FF92D050"/>
      </patternFill>
    </fill>
    <fill>
      <patternFill patternType="solid">
        <fgColor rgb="FFFFFF00"/>
        <bgColor rgb="FFFFFF00"/>
      </patternFill>
    </fill>
    <fill>
      <patternFill patternType="solid">
        <fgColor rgb="FFFFFFCC"/>
        <bgColor rgb="FFFFFFCC"/>
      </patternFill>
    </fill>
    <fill>
      <patternFill patternType="solid">
        <fgColor rgb="FF9BC2E6"/>
        <bgColor rgb="FF9BC2E6"/>
      </patternFill>
    </fill>
    <fill>
      <patternFill patternType="solid">
        <fgColor rgb="FFD9D9D9"/>
        <bgColor rgb="FFD9D9D9"/>
      </patternFill>
    </fill>
    <fill>
      <patternFill patternType="solid">
        <fgColor rgb="FF00B0F0"/>
        <bgColor rgb="FF00B0F0"/>
      </patternFill>
    </fill>
    <fill>
      <patternFill patternType="solid">
        <fgColor rgb="FF00B050"/>
        <bgColor rgb="FF00B050"/>
      </patternFill>
    </fill>
    <fill>
      <patternFill patternType="solid">
        <fgColor rgb="FFB4C6E7"/>
        <bgColor rgb="FFB4C6E7"/>
      </patternFill>
    </fill>
    <fill>
      <patternFill patternType="solid">
        <fgColor rgb="FF336525"/>
        <bgColor indexed="64"/>
      </patternFill>
    </fill>
    <fill>
      <patternFill patternType="solid">
        <fgColor theme="3" tint="0.59999389629810485"/>
        <bgColor indexed="64"/>
      </patternFill>
    </fill>
    <fill>
      <patternFill patternType="solid">
        <fgColor theme="4"/>
        <bgColor indexed="64"/>
      </patternFill>
    </fill>
  </fills>
  <borders count="53">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theme="9"/>
      </left>
      <right/>
      <top style="thin">
        <color theme="9"/>
      </top>
      <bottom/>
      <diagonal/>
    </border>
    <border>
      <left style="medium">
        <color indexed="64"/>
      </left>
      <right/>
      <top style="thin">
        <color theme="9"/>
      </top>
      <bottom/>
      <diagonal/>
    </border>
    <border>
      <left/>
      <right style="medium">
        <color indexed="64"/>
      </right>
      <top style="thin">
        <color theme="9"/>
      </top>
      <bottom/>
      <diagonal/>
    </border>
    <border>
      <left style="medium">
        <color indexed="64"/>
      </left>
      <right style="medium">
        <color indexed="64"/>
      </right>
      <top style="thin">
        <color theme="9"/>
      </top>
      <bottom/>
      <diagonal/>
    </border>
    <border>
      <left/>
      <right/>
      <top style="thin">
        <color theme="9"/>
      </top>
      <bottom/>
      <diagonal/>
    </border>
  </borders>
  <cellStyleXfs count="24">
    <xf numFmtId="0" fontId="0" fillId="0" borderId="0"/>
    <xf numFmtId="0" fontId="9"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6" fillId="0" borderId="0"/>
    <xf numFmtId="0" fontId="61" fillId="0" borderId="0"/>
    <xf numFmtId="0" fontId="61" fillId="0" borderId="0"/>
    <xf numFmtId="0" fontId="61" fillId="0" borderId="0"/>
    <xf numFmtId="0" fontId="11" fillId="0" borderId="0"/>
    <xf numFmtId="0" fontId="4" fillId="0" borderId="0"/>
    <xf numFmtId="0" fontId="4" fillId="0" borderId="0"/>
    <xf numFmtId="0" fontId="6" fillId="0" borderId="0"/>
    <xf numFmtId="0" fontId="4" fillId="0" borderId="0"/>
    <xf numFmtId="0" fontId="120" fillId="0" borderId="0"/>
    <xf numFmtId="0" fontId="120" fillId="0" borderId="0" applyNumberFormat="0" applyFont="0" applyBorder="0" applyProtection="0"/>
    <xf numFmtId="0" fontId="3" fillId="0" borderId="0"/>
    <xf numFmtId="0" fontId="2" fillId="0" borderId="0"/>
    <xf numFmtId="0" fontId="2" fillId="0" borderId="0"/>
    <xf numFmtId="0" fontId="2" fillId="0" borderId="0"/>
    <xf numFmtId="0" fontId="120" fillId="38" borderId="0" applyNumberFormat="0" applyFont="0" applyBorder="0" applyAlignment="0" applyProtection="0"/>
    <xf numFmtId="0" fontId="120" fillId="36" borderId="0" applyNumberFormat="0" applyFont="0" applyBorder="0" applyAlignment="0" applyProtection="0"/>
    <xf numFmtId="0" fontId="120" fillId="35" borderId="0" applyNumberFormat="0" applyFont="0" applyBorder="0" applyAlignment="0" applyProtection="0"/>
    <xf numFmtId="0" fontId="4" fillId="0" borderId="0"/>
    <xf numFmtId="0" fontId="140" fillId="0" borderId="0" applyNumberFormat="0" applyFill="0" applyBorder="0" applyAlignment="0" applyProtection="0"/>
    <xf numFmtId="0" fontId="141" fillId="0" borderId="0"/>
  </cellStyleXfs>
  <cellXfs count="807">
    <xf numFmtId="0" fontId="0" fillId="0" borderId="0" xfId="0"/>
    <xf numFmtId="0" fontId="7" fillId="0" borderId="0" xfId="0" applyFont="1" applyAlignment="1">
      <alignment vertical="top" wrapText="1"/>
    </xf>
    <xf numFmtId="0" fontId="5" fillId="0" borderId="0" xfId="0" applyFont="1" applyAlignment="1">
      <alignment vertical="top" wrapText="1"/>
    </xf>
    <xf numFmtId="0" fontId="11" fillId="2" borderId="1" xfId="0" applyFont="1" applyFill="1" applyBorder="1"/>
    <xf numFmtId="49" fontId="14" fillId="0" borderId="0" xfId="0" applyNumberFormat="1" applyFont="1" applyAlignment="1">
      <alignment wrapText="1"/>
    </xf>
    <xf numFmtId="0" fontId="16" fillId="2" borderId="1" xfId="0" applyFont="1" applyFill="1" applyBorder="1" applyAlignment="1">
      <alignment horizontal="center" wrapText="1"/>
    </xf>
    <xf numFmtId="0" fontId="12" fillId="2" borderId="1" xfId="0" applyFont="1" applyFill="1" applyBorder="1" applyAlignment="1">
      <alignment wrapText="1"/>
    </xf>
    <xf numFmtId="49" fontId="15" fillId="0" borderId="0" xfId="0" applyNumberFormat="1" applyFont="1" applyAlignment="1">
      <alignment wrapText="1"/>
    </xf>
    <xf numFmtId="0" fontId="12" fillId="2" borderId="1" xfId="0" applyFont="1" applyFill="1" applyBorder="1" applyAlignment="1">
      <alignment vertical="top" wrapText="1"/>
    </xf>
    <xf numFmtId="0" fontId="13" fillId="2" borderId="1" xfId="0" applyFont="1" applyFill="1" applyBorder="1" applyAlignment="1">
      <alignment horizontal="center" wrapText="1"/>
    </xf>
    <xf numFmtId="0" fontId="0" fillId="10" borderId="0" xfId="0" applyFill="1" applyAlignment="1">
      <alignment vertical="top" wrapText="1"/>
    </xf>
    <xf numFmtId="0" fontId="7" fillId="10" borderId="0" xfId="0" applyFont="1" applyFill="1" applyAlignment="1">
      <alignment vertical="top" wrapText="1"/>
    </xf>
    <xf numFmtId="49" fontId="15" fillId="3" borderId="2" xfId="0" applyNumberFormat="1" applyFont="1" applyFill="1" applyBorder="1" applyAlignment="1">
      <alignment wrapText="1"/>
    </xf>
    <xf numFmtId="49" fontId="14" fillId="0" borderId="3" xfId="0" applyNumberFormat="1" applyFont="1" applyBorder="1" applyAlignment="1">
      <alignment wrapText="1"/>
    </xf>
    <xf numFmtId="0" fontId="15" fillId="3" borderId="0" xfId="0" applyFont="1" applyFill="1" applyAlignment="1">
      <alignment horizontal="left" vertical="top" wrapText="1"/>
    </xf>
    <xf numFmtId="0" fontId="15" fillId="3" borderId="4" xfId="0" applyFont="1" applyFill="1" applyBorder="1" applyAlignment="1">
      <alignment horizontal="left" vertical="top" wrapText="1"/>
    </xf>
    <xf numFmtId="0" fontId="18" fillId="4" borderId="5" xfId="0" applyFont="1" applyFill="1" applyBorder="1" applyAlignment="1">
      <alignment vertical="top" wrapText="1"/>
    </xf>
    <xf numFmtId="0" fontId="19" fillId="0" borderId="6" xfId="0" applyFont="1" applyBorder="1" applyAlignment="1">
      <alignment vertical="top" wrapText="1"/>
    </xf>
    <xf numFmtId="0" fontId="21" fillId="4" borderId="7" xfId="0" applyFont="1" applyFill="1" applyBorder="1" applyAlignment="1">
      <alignment vertical="top" wrapText="1"/>
    </xf>
    <xf numFmtId="0" fontId="21" fillId="4" borderId="8" xfId="0" applyFont="1" applyFill="1" applyBorder="1" applyAlignment="1">
      <alignment vertical="top" wrapText="1"/>
    </xf>
    <xf numFmtId="0" fontId="20" fillId="0" borderId="9" xfId="0" applyFont="1" applyBorder="1" applyAlignment="1">
      <alignment vertical="top" wrapText="1"/>
    </xf>
    <xf numFmtId="0" fontId="19" fillId="0" borderId="10" xfId="0" applyFont="1" applyBorder="1" applyAlignment="1">
      <alignment vertical="top" wrapText="1"/>
    </xf>
    <xf numFmtId="0" fontId="19" fillId="0" borderId="4" xfId="0" applyFont="1" applyBorder="1" applyAlignment="1">
      <alignment vertical="top" wrapText="1"/>
    </xf>
    <xf numFmtId="0" fontId="20" fillId="0" borderId="11" xfId="0" applyFont="1" applyBorder="1" applyAlignment="1">
      <alignment vertical="top" wrapText="1"/>
    </xf>
    <xf numFmtId="0" fontId="19" fillId="0" borderId="7" xfId="0" applyFont="1" applyBorder="1" applyAlignment="1">
      <alignment vertical="top" wrapText="1"/>
    </xf>
    <xf numFmtId="0" fontId="19" fillId="0" borderId="8" xfId="0" applyFont="1" applyBorder="1" applyAlignment="1">
      <alignment vertical="top" wrapText="1"/>
    </xf>
    <xf numFmtId="0" fontId="19" fillId="2" borderId="6" xfId="0" applyFont="1" applyFill="1" applyBorder="1" applyAlignment="1">
      <alignment vertical="top" wrapText="1"/>
    </xf>
    <xf numFmtId="0" fontId="19" fillId="2" borderId="10" xfId="0" applyFont="1" applyFill="1" applyBorder="1" applyAlignment="1">
      <alignment vertical="top" wrapText="1"/>
    </xf>
    <xf numFmtId="0" fontId="19" fillId="2" borderId="7" xfId="0" applyFont="1" applyFill="1" applyBorder="1" applyAlignment="1">
      <alignment vertical="top" wrapText="1"/>
    </xf>
    <xf numFmtId="0" fontId="21" fillId="4" borderId="4" xfId="0" applyFont="1" applyFill="1" applyBorder="1" applyAlignment="1">
      <alignment vertical="top" wrapText="1"/>
    </xf>
    <xf numFmtId="0" fontId="21" fillId="4" borderId="11" xfId="0" applyFont="1" applyFill="1" applyBorder="1" applyAlignment="1">
      <alignment vertical="top" wrapText="1"/>
    </xf>
    <xf numFmtId="0" fontId="18"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10" fillId="2" borderId="1" xfId="0" applyFont="1" applyFill="1" applyBorder="1"/>
    <xf numFmtId="0" fontId="63" fillId="0" borderId="0" xfId="0" applyFont="1" applyAlignment="1">
      <alignment horizontal="center" vertical="center" wrapText="1"/>
    </xf>
    <xf numFmtId="0" fontId="64" fillId="0" borderId="0" xfId="0" applyFont="1"/>
    <xf numFmtId="0" fontId="65" fillId="0" borderId="0" xfId="0" applyFont="1" applyAlignment="1">
      <alignment vertical="top"/>
    </xf>
    <xf numFmtId="0" fontId="64" fillId="0" borderId="0" xfId="0" applyFont="1" applyAlignment="1">
      <alignment vertical="top"/>
    </xf>
    <xf numFmtId="0" fontId="64" fillId="5" borderId="0" xfId="0" applyFont="1" applyFill="1" applyAlignment="1">
      <alignment vertical="top"/>
    </xf>
    <xf numFmtId="0" fontId="66" fillId="0" borderId="0" xfId="0" applyFont="1" applyAlignment="1">
      <alignment vertical="top" wrapText="1"/>
    </xf>
    <xf numFmtId="166" fontId="65" fillId="0" borderId="0" xfId="0" applyNumberFormat="1" applyFont="1" applyAlignment="1">
      <alignment vertical="top"/>
    </xf>
    <xf numFmtId="0" fontId="67" fillId="0" borderId="0" xfId="0" applyFont="1" applyAlignment="1">
      <alignment vertical="top"/>
    </xf>
    <xf numFmtId="0" fontId="67" fillId="0" borderId="0" xfId="0" applyFont="1" applyAlignment="1">
      <alignment horizontal="center" vertical="top"/>
    </xf>
    <xf numFmtId="0" fontId="67" fillId="0" borderId="0" xfId="0" applyFont="1" applyAlignment="1">
      <alignment vertical="top" wrapText="1"/>
    </xf>
    <xf numFmtId="0" fontId="67" fillId="0" borderId="0" xfId="0" applyFont="1"/>
    <xf numFmtId="0" fontId="68" fillId="0" borderId="0" xfId="0" applyFont="1" applyAlignment="1">
      <alignment vertical="top" wrapText="1"/>
    </xf>
    <xf numFmtId="0" fontId="69" fillId="0" borderId="0" xfId="0" applyFont="1" applyAlignment="1">
      <alignment vertical="top" wrapText="1"/>
    </xf>
    <xf numFmtId="0" fontId="70" fillId="0" borderId="0" xfId="0" applyFont="1" applyAlignment="1">
      <alignment vertical="top" wrapText="1"/>
    </xf>
    <xf numFmtId="0" fontId="68" fillId="6" borderId="0" xfId="0" applyFont="1" applyFill="1" applyAlignment="1">
      <alignment vertical="top" wrapText="1"/>
    </xf>
    <xf numFmtId="0" fontId="67" fillId="6" borderId="0" xfId="0" applyFont="1" applyFill="1" applyAlignment="1">
      <alignment vertical="top" wrapText="1"/>
    </xf>
    <xf numFmtId="0" fontId="69" fillId="6" borderId="0" xfId="0" applyFont="1" applyFill="1" applyAlignment="1">
      <alignment horizontal="left" vertical="top" wrapText="1"/>
    </xf>
    <xf numFmtId="0" fontId="69" fillId="6" borderId="0" xfId="0" applyFont="1" applyFill="1" applyAlignment="1">
      <alignment vertical="top" wrapText="1"/>
    </xf>
    <xf numFmtId="0" fontId="67" fillId="6" borderId="0" xfId="0" applyFont="1" applyFill="1"/>
    <xf numFmtId="0" fontId="67" fillId="0" borderId="12" xfId="0" applyFont="1" applyBorder="1" applyAlignment="1">
      <alignment vertical="top" wrapText="1"/>
    </xf>
    <xf numFmtId="0" fontId="68" fillId="10" borderId="13" xfId="11" applyFont="1" applyFill="1" applyBorder="1" applyAlignment="1">
      <alignment vertical="top" wrapText="1"/>
    </xf>
    <xf numFmtId="0" fontId="68" fillId="10" borderId="14" xfId="11" applyFont="1" applyFill="1" applyBorder="1" applyAlignment="1">
      <alignment vertical="top" wrapText="1"/>
    </xf>
    <xf numFmtId="0" fontId="68" fillId="0" borderId="0" xfId="0" applyFont="1"/>
    <xf numFmtId="0" fontId="72" fillId="11" borderId="12" xfId="7" applyFont="1" applyFill="1" applyBorder="1" applyAlignment="1">
      <alignment vertical="center" wrapText="1"/>
    </xf>
    <xf numFmtId="0" fontId="72" fillId="11" borderId="12" xfId="7" applyFont="1" applyFill="1" applyBorder="1" applyAlignment="1">
      <alignment horizontal="left" vertical="center" wrapText="1"/>
    </xf>
    <xf numFmtId="0" fontId="67" fillId="0" borderId="12" xfId="0" applyFont="1" applyBorder="1"/>
    <xf numFmtId="0" fontId="67" fillId="12" borderId="0" xfId="0" applyFont="1" applyFill="1"/>
    <xf numFmtId="0" fontId="64" fillId="0" borderId="12" xfId="0" applyFont="1" applyBorder="1" applyAlignment="1">
      <alignment vertical="top" wrapText="1"/>
    </xf>
    <xf numFmtId="0" fontId="64" fillId="0" borderId="0" xfId="0" applyFont="1" applyAlignment="1">
      <alignment vertical="top" wrapText="1"/>
    </xf>
    <xf numFmtId="0" fontId="73" fillId="0" borderId="0" xfId="0" applyFont="1"/>
    <xf numFmtId="0" fontId="64" fillId="0" borderId="0" xfId="0" applyFont="1" applyAlignment="1">
      <alignment horizontal="center" vertical="top"/>
    </xf>
    <xf numFmtId="0" fontId="68" fillId="0" borderId="15" xfId="0" applyFont="1" applyBorder="1" applyAlignment="1">
      <alignment vertical="top"/>
    </xf>
    <xf numFmtId="0" fontId="67" fillId="0" borderId="16" xfId="0" applyFont="1" applyBorder="1" applyAlignment="1">
      <alignment vertical="top"/>
    </xf>
    <xf numFmtId="0" fontId="67" fillId="0" borderId="17" xfId="0" applyFont="1" applyBorder="1" applyAlignment="1">
      <alignment vertical="top"/>
    </xf>
    <xf numFmtId="0" fontId="67" fillId="0" borderId="3" xfId="0" applyFont="1" applyBorder="1" applyAlignment="1">
      <alignment horizontal="left" vertical="top"/>
    </xf>
    <xf numFmtId="0" fontId="67" fillId="0" borderId="18" xfId="0" applyFont="1" applyBorder="1" applyAlignment="1">
      <alignment vertical="top"/>
    </xf>
    <xf numFmtId="0" fontId="67" fillId="0" borderId="16" xfId="0" applyFont="1" applyBorder="1" applyAlignment="1">
      <alignment vertical="top" wrapText="1"/>
    </xf>
    <xf numFmtId="0" fontId="69" fillId="0" borderId="3" xfId="0" applyFont="1" applyBorder="1" applyAlignment="1">
      <alignment vertical="top" wrapText="1"/>
    </xf>
    <xf numFmtId="0" fontId="67" fillId="0" borderId="3" xfId="0" applyFont="1" applyBorder="1" applyAlignment="1">
      <alignment vertical="top" wrapText="1"/>
    </xf>
    <xf numFmtId="0" fontId="67" fillId="0" borderId="19" xfId="0" applyFont="1" applyBorder="1" applyAlignment="1">
      <alignment vertical="top" wrapText="1"/>
    </xf>
    <xf numFmtId="0" fontId="74" fillId="0" borderId="0" xfId="0" applyFont="1"/>
    <xf numFmtId="0" fontId="74" fillId="0" borderId="0" xfId="0" applyFont="1" applyAlignment="1">
      <alignment horizontal="center" vertical="top"/>
    </xf>
    <xf numFmtId="0" fontId="64" fillId="7" borderId="0" xfId="9" applyFont="1" applyFill="1"/>
    <xf numFmtId="0" fontId="64" fillId="0" borderId="0" xfId="9" applyFont="1"/>
    <xf numFmtId="0" fontId="75" fillId="0" borderId="0" xfId="10" applyFont="1" applyAlignment="1">
      <alignment horizontal="center" vertical="center" wrapText="1"/>
    </xf>
    <xf numFmtId="0" fontId="67" fillId="0" borderId="0" xfId="10" applyFont="1" applyAlignment="1">
      <alignment vertical="top"/>
    </xf>
    <xf numFmtId="15" fontId="67" fillId="0" borderId="0" xfId="10" applyNumberFormat="1" applyFont="1" applyAlignment="1">
      <alignment horizontal="left" vertical="top"/>
    </xf>
    <xf numFmtId="0" fontId="64" fillId="0" borderId="0" xfId="10" applyFont="1"/>
    <xf numFmtId="0" fontId="67" fillId="0" borderId="0" xfId="10" applyFont="1" applyAlignment="1">
      <alignment horizontal="left" vertical="top"/>
    </xf>
    <xf numFmtId="0" fontId="68" fillId="0" borderId="12" xfId="9" applyFont="1" applyBorder="1" applyAlignment="1">
      <alignment horizontal="center" vertical="center" wrapText="1"/>
    </xf>
    <xf numFmtId="0" fontId="68" fillId="0" borderId="12" xfId="10" applyFont="1" applyBorder="1" applyAlignment="1">
      <alignment horizontal="center" vertical="center" wrapText="1"/>
    </xf>
    <xf numFmtId="0" fontId="68" fillId="7" borderId="0" xfId="9" applyFont="1" applyFill="1" applyAlignment="1">
      <alignment horizontal="center" vertical="center" wrapText="1"/>
    </xf>
    <xf numFmtId="0" fontId="68" fillId="0" borderId="0" xfId="9" applyFont="1" applyAlignment="1">
      <alignment horizontal="center" vertical="center" wrapText="1"/>
    </xf>
    <xf numFmtId="0" fontId="76" fillId="7" borderId="0" xfId="9" applyFont="1" applyFill="1"/>
    <xf numFmtId="0" fontId="76" fillId="0" borderId="0" xfId="9" applyFont="1"/>
    <xf numFmtId="0" fontId="64" fillId="0" borderId="12" xfId="10" applyFont="1" applyBorder="1" applyAlignment="1">
      <alignment horizontal="left" vertical="top" wrapText="1"/>
    </xf>
    <xf numFmtId="0" fontId="69" fillId="0" borderId="0" xfId="10" applyFont="1" applyAlignment="1">
      <alignment horizontal="left" vertical="top" wrapText="1"/>
    </xf>
    <xf numFmtId="0" fontId="68" fillId="0" borderId="15" xfId="10" applyFont="1" applyBorder="1" applyAlignment="1">
      <alignment vertical="top"/>
    </xf>
    <xf numFmtId="0" fontId="67" fillId="0" borderId="22" xfId="10" applyFont="1" applyBorder="1" applyAlignment="1">
      <alignment vertical="top" wrapText="1"/>
    </xf>
    <xf numFmtId="0" fontId="67" fillId="0" borderId="22" xfId="10" applyFont="1" applyBorder="1" applyAlignment="1">
      <alignment vertical="top"/>
    </xf>
    <xf numFmtId="0" fontId="67" fillId="0" borderId="16" xfId="10" applyFont="1" applyBorder="1" applyAlignment="1">
      <alignment vertical="top" wrapText="1"/>
    </xf>
    <xf numFmtId="165" fontId="67" fillId="13" borderId="1" xfId="0" applyNumberFormat="1" applyFont="1" applyFill="1" applyBorder="1" applyAlignment="1">
      <alignment horizontal="left" vertical="top" wrapText="1"/>
    </xf>
    <xf numFmtId="165" fontId="67" fillId="13" borderId="17" xfId="0" applyNumberFormat="1" applyFont="1" applyFill="1" applyBorder="1" applyAlignment="1">
      <alignment horizontal="left" vertical="top" wrapText="1"/>
    </xf>
    <xf numFmtId="0" fontId="70" fillId="0" borderId="3" xfId="0" applyFont="1" applyBorder="1" applyAlignment="1">
      <alignment vertical="top" wrapText="1"/>
    </xf>
    <xf numFmtId="0" fontId="68" fillId="13" borderId="15" xfId="0" applyFont="1" applyFill="1" applyBorder="1" applyAlignment="1">
      <alignment horizontal="left" vertical="top" wrapText="1"/>
    </xf>
    <xf numFmtId="0" fontId="68" fillId="13" borderId="16" xfId="0" applyFont="1" applyFill="1" applyBorder="1" applyAlignment="1">
      <alignment vertical="top" wrapText="1"/>
    </xf>
    <xf numFmtId="0" fontId="68" fillId="12" borderId="0" xfId="0" applyFont="1" applyFill="1" applyAlignment="1">
      <alignment vertical="top" wrapText="1"/>
    </xf>
    <xf numFmtId="0" fontId="68" fillId="13" borderId="17" xfId="0" applyFont="1" applyFill="1" applyBorder="1" applyAlignment="1">
      <alignment horizontal="left" vertical="top" wrapText="1"/>
    </xf>
    <xf numFmtId="0" fontId="68" fillId="13" borderId="19" xfId="0" applyFont="1" applyFill="1" applyBorder="1" applyAlignment="1">
      <alignment vertical="top" wrapText="1"/>
    </xf>
    <xf numFmtId="0" fontId="67" fillId="13" borderId="1" xfId="0" applyFont="1" applyFill="1" applyBorder="1" applyAlignment="1">
      <alignment horizontal="left" vertical="top" wrapText="1"/>
    </xf>
    <xf numFmtId="0" fontId="68" fillId="0" borderId="3" xfId="0" applyFont="1" applyBorder="1" applyAlignment="1">
      <alignment vertical="top" wrapText="1"/>
    </xf>
    <xf numFmtId="0" fontId="67" fillId="12" borderId="0" xfId="0" applyFont="1" applyFill="1" applyAlignment="1">
      <alignment vertical="top" wrapText="1"/>
    </xf>
    <xf numFmtId="0" fontId="78" fillId="0" borderId="3" xfId="0" applyFont="1" applyBorder="1" applyAlignment="1">
      <alignment vertical="top" wrapText="1"/>
    </xf>
    <xf numFmtId="0" fontId="68" fillId="13" borderId="21" xfId="0" applyFont="1" applyFill="1" applyBorder="1" applyAlignment="1">
      <alignment vertical="top" wrapText="1"/>
    </xf>
    <xf numFmtId="0" fontId="68" fillId="13" borderId="1" xfId="0" applyFont="1" applyFill="1" applyBorder="1" applyAlignment="1">
      <alignment horizontal="left" vertical="top" wrapText="1"/>
    </xf>
    <xf numFmtId="0" fontId="69" fillId="12" borderId="0" xfId="0" applyFont="1" applyFill="1" applyAlignment="1">
      <alignment horizontal="left" vertical="top" wrapText="1"/>
    </xf>
    <xf numFmtId="0" fontId="69" fillId="12" borderId="0" xfId="0" applyFont="1" applyFill="1" applyAlignment="1">
      <alignment vertical="top" wrapText="1"/>
    </xf>
    <xf numFmtId="0" fontId="69" fillId="13" borderId="1" xfId="0" applyFont="1" applyFill="1" applyBorder="1" applyAlignment="1">
      <alignment horizontal="left" vertical="top" wrapText="1"/>
    </xf>
    <xf numFmtId="2" fontId="68" fillId="13" borderId="1" xfId="0" applyNumberFormat="1" applyFont="1" applyFill="1" applyBorder="1" applyAlignment="1">
      <alignment horizontal="left" vertical="top" wrapText="1"/>
    </xf>
    <xf numFmtId="165" fontId="68" fillId="10" borderId="15" xfId="0" applyNumberFormat="1" applyFont="1" applyFill="1" applyBorder="1" applyAlignment="1">
      <alignment horizontal="left" vertical="top"/>
    </xf>
    <xf numFmtId="0" fontId="68" fillId="10" borderId="16" xfId="0" applyFont="1" applyFill="1" applyBorder="1" applyAlignment="1">
      <alignment vertical="top" wrapText="1"/>
    </xf>
    <xf numFmtId="0" fontId="68" fillId="10" borderId="17" xfId="0" applyFont="1" applyFill="1" applyBorder="1" applyAlignment="1">
      <alignment horizontal="left" vertical="top"/>
    </xf>
    <xf numFmtId="0" fontId="68" fillId="10" borderId="19" xfId="0" applyFont="1" applyFill="1" applyBorder="1" applyAlignment="1">
      <alignment vertical="top" wrapText="1"/>
    </xf>
    <xf numFmtId="0" fontId="67" fillId="0" borderId="13" xfId="0" applyFont="1" applyBorder="1" applyAlignment="1">
      <alignment vertical="top" wrapText="1"/>
    </xf>
    <xf numFmtId="0" fontId="67" fillId="0" borderId="14" xfId="0" applyFont="1" applyBorder="1" applyAlignment="1">
      <alignment vertical="top" wrapText="1"/>
    </xf>
    <xf numFmtId="0" fontId="68" fillId="10" borderId="21" xfId="0" applyFont="1" applyFill="1" applyBorder="1" applyAlignment="1">
      <alignment vertical="top" wrapText="1"/>
    </xf>
    <xf numFmtId="0" fontId="68" fillId="0" borderId="13" xfId="0" applyFont="1" applyBorder="1" applyAlignment="1">
      <alignment vertical="top" wrapText="1"/>
    </xf>
    <xf numFmtId="0" fontId="67" fillId="0" borderId="1" xfId="0" applyFont="1" applyBorder="1" applyAlignment="1">
      <alignment vertical="top" wrapText="1"/>
    </xf>
    <xf numFmtId="0" fontId="68" fillId="0" borderId="1" xfId="0" applyFont="1" applyBorder="1" applyAlignment="1">
      <alignment vertical="top" wrapText="1"/>
    </xf>
    <xf numFmtId="0" fontId="69" fillId="0" borderId="13" xfId="0" applyFont="1" applyBorder="1" applyAlignment="1">
      <alignment horizontal="left" vertical="top" wrapText="1"/>
    </xf>
    <xf numFmtId="0" fontId="69" fillId="0" borderId="1" xfId="0" applyFont="1" applyBorder="1" applyAlignment="1">
      <alignment horizontal="left" vertical="top" wrapText="1"/>
    </xf>
    <xf numFmtId="0" fontId="68" fillId="0" borderId="1" xfId="0" applyFont="1" applyBorder="1" applyAlignment="1">
      <alignment horizontal="left" vertical="top" wrapText="1"/>
    </xf>
    <xf numFmtId="0" fontId="68" fillId="12" borderId="0" xfId="0" applyFont="1" applyFill="1" applyAlignment="1">
      <alignment horizontal="left" vertical="top" wrapText="1"/>
    </xf>
    <xf numFmtId="0" fontId="69" fillId="0" borderId="1" xfId="0" applyFont="1" applyBorder="1" applyAlignment="1">
      <alignment vertical="top" wrapText="1"/>
    </xf>
    <xf numFmtId="2" fontId="68" fillId="10" borderId="17" xfId="0" applyNumberFormat="1" applyFont="1" applyFill="1" applyBorder="1" applyAlignment="1">
      <alignment horizontal="left" vertical="top"/>
    </xf>
    <xf numFmtId="0" fontId="79" fillId="10" borderId="17" xfId="0" applyFont="1" applyFill="1" applyBorder="1" applyAlignment="1">
      <alignment horizontal="left" vertical="top" wrapText="1"/>
    </xf>
    <xf numFmtId="0" fontId="69" fillId="10" borderId="18" xfId="0" applyFont="1" applyFill="1" applyBorder="1" applyAlignment="1">
      <alignment horizontal="left" vertical="top"/>
    </xf>
    <xf numFmtId="0" fontId="68" fillId="10" borderId="0" xfId="0" applyFont="1" applyFill="1" applyAlignment="1">
      <alignment horizontal="left" vertical="top"/>
    </xf>
    <xf numFmtId="0" fontId="67" fillId="10" borderId="17" xfId="0" applyFont="1" applyFill="1" applyBorder="1" applyAlignment="1">
      <alignment horizontal="left"/>
    </xf>
    <xf numFmtId="0" fontId="67" fillId="0" borderId="1" xfId="0" applyFont="1" applyBorder="1"/>
    <xf numFmtId="0" fontId="68" fillId="6" borderId="0" xfId="0" applyFont="1" applyFill="1" applyAlignment="1">
      <alignment horizontal="left" vertical="top" wrapText="1"/>
    </xf>
    <xf numFmtId="0" fontId="68" fillId="10" borderId="12" xfId="0" applyFont="1" applyFill="1" applyBorder="1" applyAlignment="1">
      <alignment vertical="top" wrapText="1"/>
    </xf>
    <xf numFmtId="2" fontId="68" fillId="10" borderId="0" xfId="0" applyNumberFormat="1" applyFont="1" applyFill="1" applyAlignment="1">
      <alignment horizontal="left" vertical="top"/>
    </xf>
    <xf numFmtId="0" fontId="67" fillId="0" borderId="0" xfId="0" applyFont="1" applyAlignment="1">
      <alignment wrapText="1"/>
    </xf>
    <xf numFmtId="0" fontId="67" fillId="0" borderId="0" xfId="0" applyFont="1" applyAlignment="1">
      <alignment horizontal="center" wrapText="1"/>
    </xf>
    <xf numFmtId="0" fontId="68" fillId="14" borderId="0" xfId="11" applyFont="1" applyFill="1" applyAlignment="1">
      <alignment horizontal="left" vertical="top"/>
    </xf>
    <xf numFmtId="0" fontId="68" fillId="14" borderId="0" xfId="11" applyFont="1" applyFill="1" applyAlignment="1">
      <alignment vertical="top" wrapText="1"/>
    </xf>
    <xf numFmtId="0" fontId="67" fillId="14" borderId="0" xfId="11" applyFont="1" applyFill="1" applyAlignment="1">
      <alignment vertical="top"/>
    </xf>
    <xf numFmtId="0" fontId="64" fillId="14" borderId="0" xfId="11" applyFont="1" applyFill="1" applyAlignment="1">
      <alignment vertical="top" wrapText="1"/>
    </xf>
    <xf numFmtId="0" fontId="67" fillId="0" borderId="0" xfId="11" applyFont="1"/>
    <xf numFmtId="0" fontId="68" fillId="14" borderId="13" xfId="11" applyFont="1" applyFill="1" applyBorder="1" applyAlignment="1">
      <alignment horizontal="left" vertical="top" wrapText="1"/>
    </xf>
    <xf numFmtId="0" fontId="68" fillId="14" borderId="13" xfId="11" applyFont="1" applyFill="1" applyBorder="1" applyAlignment="1">
      <alignment vertical="top" wrapText="1"/>
    </xf>
    <xf numFmtId="0" fontId="68" fillId="14" borderId="13" xfId="11" applyFont="1" applyFill="1" applyBorder="1" applyAlignment="1">
      <alignment vertical="top"/>
    </xf>
    <xf numFmtId="0" fontId="68" fillId="14" borderId="23" xfId="11" applyFont="1" applyFill="1" applyBorder="1" applyAlignment="1">
      <alignment horizontal="left" vertical="top"/>
    </xf>
    <xf numFmtId="0" fontId="68" fillId="14" borderId="24" xfId="11" applyFont="1" applyFill="1" applyBorder="1" applyAlignment="1">
      <alignment vertical="top" wrapText="1"/>
    </xf>
    <xf numFmtId="0" fontId="68" fillId="14" borderId="14" xfId="11" applyFont="1" applyFill="1" applyBorder="1" applyAlignment="1">
      <alignment horizontal="left" vertical="top"/>
    </xf>
    <xf numFmtId="0" fontId="67" fillId="0" borderId="14" xfId="11" applyFont="1" applyBorder="1" applyAlignment="1">
      <alignment vertical="top" wrapText="1"/>
    </xf>
    <xf numFmtId="0" fontId="67" fillId="0" borderId="14" xfId="11" applyFont="1" applyBorder="1" applyAlignment="1">
      <alignment vertical="top"/>
    </xf>
    <xf numFmtId="0" fontId="64" fillId="0" borderId="14" xfId="11" applyFont="1" applyBorder="1" applyAlignment="1">
      <alignment vertical="top" wrapText="1"/>
    </xf>
    <xf numFmtId="0" fontId="68" fillId="14" borderId="12" xfId="11" applyFont="1" applyFill="1" applyBorder="1" applyAlignment="1">
      <alignment horizontal="left" vertical="top"/>
    </xf>
    <xf numFmtId="0" fontId="67" fillId="0" borderId="12" xfId="11" applyFont="1" applyBorder="1" applyAlignment="1">
      <alignment vertical="top" wrapText="1"/>
    </xf>
    <xf numFmtId="0" fontId="67" fillId="0" borderId="12" xfId="11" applyFont="1" applyBorder="1" applyAlignment="1">
      <alignment vertical="top"/>
    </xf>
    <xf numFmtId="0" fontId="64" fillId="0" borderId="12" xfId="11" applyFont="1" applyBorder="1" applyAlignment="1">
      <alignment vertical="top" wrapText="1"/>
    </xf>
    <xf numFmtId="0" fontId="68" fillId="0" borderId="0" xfId="11" applyFont="1" applyAlignment="1">
      <alignment horizontal="left" vertical="top"/>
    </xf>
    <xf numFmtId="0" fontId="67" fillId="0" borderId="0" xfId="11" applyFont="1" applyAlignment="1">
      <alignment vertical="top" wrapText="1"/>
    </xf>
    <xf numFmtId="0" fontId="67" fillId="0" borderId="0" xfId="11" applyFont="1" applyAlignment="1">
      <alignment vertical="top"/>
    </xf>
    <xf numFmtId="0" fontId="64" fillId="0" borderId="0" xfId="11" applyFont="1" applyAlignment="1">
      <alignment vertical="top" wrapText="1"/>
    </xf>
    <xf numFmtId="0" fontId="68" fillId="0" borderId="12" xfId="11" applyFont="1" applyBorder="1" applyAlignment="1">
      <alignment vertical="top" wrapText="1"/>
    </xf>
    <xf numFmtId="0" fontId="68" fillId="14" borderId="15" xfId="11" applyFont="1" applyFill="1" applyBorder="1" applyAlignment="1">
      <alignment horizontal="left" vertical="top"/>
    </xf>
    <xf numFmtId="0" fontId="68" fillId="14" borderId="22" xfId="11" applyFont="1" applyFill="1" applyBorder="1" applyAlignment="1">
      <alignment vertical="top" wrapText="1"/>
    </xf>
    <xf numFmtId="0" fontId="68" fillId="14" borderId="23" xfId="11" applyFont="1" applyFill="1" applyBorder="1" applyAlignment="1">
      <alignment horizontal="left" vertical="top" wrapText="1"/>
    </xf>
    <xf numFmtId="0" fontId="68" fillId="0" borderId="0" xfId="11" applyFont="1" applyAlignment="1">
      <alignment vertical="top" wrapText="1"/>
    </xf>
    <xf numFmtId="2" fontId="68" fillId="14" borderId="23" xfId="11" applyNumberFormat="1" applyFont="1" applyFill="1" applyBorder="1" applyAlignment="1">
      <alignment horizontal="left" vertical="top"/>
    </xf>
    <xf numFmtId="0" fontId="71" fillId="0" borderId="12" xfId="11" applyFont="1" applyBorder="1" applyAlignment="1">
      <alignment vertical="top" wrapText="1"/>
    </xf>
    <xf numFmtId="0" fontId="68" fillId="0" borderId="0" xfId="11" applyFont="1" applyAlignment="1">
      <alignment horizontal="left" vertical="top" wrapText="1"/>
    </xf>
    <xf numFmtId="0" fontId="68" fillId="14" borderId="18" xfId="11" applyFont="1" applyFill="1" applyBorder="1" applyAlignment="1">
      <alignment horizontal="left" vertical="top"/>
    </xf>
    <xf numFmtId="0" fontId="68" fillId="14" borderId="20" xfId="11" applyFont="1" applyFill="1" applyBorder="1" applyAlignment="1">
      <alignment vertical="top" wrapText="1"/>
    </xf>
    <xf numFmtId="0" fontId="64" fillId="14" borderId="3" xfId="11" applyFont="1" applyFill="1" applyBorder="1" applyAlignment="1">
      <alignment vertical="top" wrapText="1"/>
    </xf>
    <xf numFmtId="0" fontId="68" fillId="14" borderId="17" xfId="11" applyFont="1" applyFill="1" applyBorder="1" applyAlignment="1">
      <alignment horizontal="left" vertical="top"/>
    </xf>
    <xf numFmtId="0" fontId="67" fillId="14" borderId="20" xfId="11" applyFont="1" applyFill="1" applyBorder="1" applyAlignment="1">
      <alignment vertical="top"/>
    </xf>
    <xf numFmtId="0" fontId="64" fillId="14" borderId="19" xfId="11" applyFont="1" applyFill="1" applyBorder="1" applyAlignment="1">
      <alignment vertical="top" wrapText="1"/>
    </xf>
    <xf numFmtId="0" fontId="67" fillId="14" borderId="24" xfId="11" applyFont="1" applyFill="1" applyBorder="1" applyAlignment="1">
      <alignment vertical="top"/>
    </xf>
    <xf numFmtId="0" fontId="64" fillId="14" borderId="21" xfId="11" applyFont="1" applyFill="1" applyBorder="1" applyAlignment="1">
      <alignment vertical="top" wrapText="1"/>
    </xf>
    <xf numFmtId="0" fontId="80" fillId="0" borderId="12" xfId="11" applyFont="1" applyBorder="1" applyAlignment="1">
      <alignment vertical="top" wrapText="1"/>
    </xf>
    <xf numFmtId="0" fontId="67" fillId="14" borderId="22" xfId="11" applyFont="1" applyFill="1" applyBorder="1" applyAlignment="1">
      <alignment vertical="top"/>
    </xf>
    <xf numFmtId="0" fontId="64" fillId="14" borderId="16" xfId="11" applyFont="1" applyFill="1" applyBorder="1" applyAlignment="1">
      <alignment vertical="top" wrapText="1"/>
    </xf>
    <xf numFmtId="0" fontId="81" fillId="14" borderId="20" xfId="11" applyFont="1" applyFill="1" applyBorder="1" applyAlignment="1">
      <alignment vertical="top" wrapText="1"/>
    </xf>
    <xf numFmtId="0" fontId="68" fillId="10" borderId="23" xfId="11" applyFont="1" applyFill="1" applyBorder="1" applyAlignment="1">
      <alignment horizontal="left" vertical="top"/>
    </xf>
    <xf numFmtId="0" fontId="68" fillId="10" borderId="24" xfId="11" applyFont="1" applyFill="1" applyBorder="1" applyAlignment="1">
      <alignment vertical="top" wrapText="1"/>
    </xf>
    <xf numFmtId="0" fontId="68" fillId="14" borderId="15" xfId="11" applyFont="1" applyFill="1" applyBorder="1" applyAlignment="1">
      <alignment horizontal="left" vertical="top" wrapText="1"/>
    </xf>
    <xf numFmtId="0" fontId="67" fillId="14" borderId="24" xfId="0" applyFont="1" applyFill="1" applyBorder="1" applyAlignment="1">
      <alignment vertical="top"/>
    </xf>
    <xf numFmtId="0" fontId="67" fillId="14" borderId="21" xfId="0" applyFont="1" applyFill="1" applyBorder="1" applyAlignment="1">
      <alignment vertical="top"/>
    </xf>
    <xf numFmtId="0" fontId="67" fillId="14" borderId="24" xfId="0" applyFont="1" applyFill="1" applyBorder="1" applyAlignment="1">
      <alignment vertical="top" wrapText="1"/>
    </xf>
    <xf numFmtId="0" fontId="67" fillId="14" borderId="21" xfId="0" applyFont="1" applyFill="1" applyBorder="1" applyAlignment="1">
      <alignment vertical="top" wrapText="1"/>
    </xf>
    <xf numFmtId="0" fontId="67" fillId="10" borderId="24" xfId="0" applyFont="1" applyFill="1" applyBorder="1" applyAlignment="1">
      <alignment vertical="top" wrapText="1"/>
    </xf>
    <xf numFmtId="0" fontId="67" fillId="10" borderId="21" xfId="0" applyFont="1" applyFill="1" applyBorder="1" applyAlignment="1">
      <alignment vertical="top" wrapText="1"/>
    </xf>
    <xf numFmtId="0" fontId="67" fillId="14" borderId="22" xfId="0" applyFont="1" applyFill="1" applyBorder="1" applyAlignment="1">
      <alignment vertical="top" wrapText="1"/>
    </xf>
    <xf numFmtId="0" fontId="67" fillId="14" borderId="16" xfId="0" applyFont="1" applyFill="1" applyBorder="1" applyAlignment="1">
      <alignment vertical="top" wrapText="1"/>
    </xf>
    <xf numFmtId="0" fontId="68" fillId="15" borderId="12" xfId="11" applyFont="1" applyFill="1" applyBorder="1" applyAlignment="1">
      <alignment vertical="top" wrapText="1"/>
    </xf>
    <xf numFmtId="0" fontId="68" fillId="15" borderId="14" xfId="11" applyFont="1" applyFill="1" applyBorder="1" applyAlignment="1">
      <alignment vertical="top" wrapText="1"/>
    </xf>
    <xf numFmtId="0" fontId="67" fillId="14" borderId="20" xfId="0" applyFont="1" applyFill="1" applyBorder="1" applyAlignment="1">
      <alignment vertical="top" wrapText="1"/>
    </xf>
    <xf numFmtId="0" fontId="67" fillId="14" borderId="19" xfId="0" applyFont="1" applyFill="1" applyBorder="1" applyAlignment="1">
      <alignment vertical="top" wrapText="1"/>
    </xf>
    <xf numFmtId="0" fontId="67" fillId="14" borderId="0" xfId="0" applyFont="1" applyFill="1" applyAlignment="1">
      <alignment vertical="top" wrapText="1"/>
    </xf>
    <xf numFmtId="0" fontId="67" fillId="14" borderId="3" xfId="0" applyFont="1" applyFill="1" applyBorder="1" applyAlignment="1">
      <alignment vertical="top" wrapText="1"/>
    </xf>
    <xf numFmtId="0" fontId="67" fillId="14" borderId="0" xfId="0" applyFont="1" applyFill="1" applyAlignment="1">
      <alignment vertical="top"/>
    </xf>
    <xf numFmtId="0" fontId="67" fillId="14" borderId="3" xfId="0" applyFont="1" applyFill="1" applyBorder="1" applyAlignment="1">
      <alignment vertical="top"/>
    </xf>
    <xf numFmtId="0" fontId="67" fillId="14" borderId="20" xfId="0" applyFont="1" applyFill="1" applyBorder="1" applyAlignment="1">
      <alignment vertical="top"/>
    </xf>
    <xf numFmtId="0" fontId="67" fillId="14" borderId="19" xfId="0" applyFont="1" applyFill="1" applyBorder="1" applyAlignment="1">
      <alignment vertical="top"/>
    </xf>
    <xf numFmtId="0" fontId="64" fillId="10" borderId="0" xfId="0" applyFont="1" applyFill="1" applyAlignment="1">
      <alignment vertical="top"/>
    </xf>
    <xf numFmtId="0" fontId="72" fillId="10" borderId="12" xfId="0" applyFont="1" applyFill="1" applyBorder="1" applyAlignment="1">
      <alignment vertical="top"/>
    </xf>
    <xf numFmtId="0" fontId="72" fillId="10" borderId="12" xfId="0" applyFont="1" applyFill="1" applyBorder="1" applyAlignment="1">
      <alignment vertical="top" wrapText="1"/>
    </xf>
    <xf numFmtId="0" fontId="72" fillId="10" borderId="0" xfId="0" applyFont="1" applyFill="1" applyAlignment="1">
      <alignment vertical="top" wrapText="1"/>
    </xf>
    <xf numFmtId="0" fontId="69" fillId="0" borderId="3" xfId="0" applyFont="1" applyBorder="1" applyAlignment="1">
      <alignment vertical="top"/>
    </xf>
    <xf numFmtId="0" fontId="68" fillId="0" borderId="0" xfId="0" applyFont="1" applyAlignment="1">
      <alignment horizontal="left" vertical="top" wrapText="1"/>
    </xf>
    <xf numFmtId="0" fontId="67" fillId="0" borderId="0" xfId="0" applyFont="1" applyAlignment="1">
      <alignment horizontal="left" vertical="top" wrapText="1"/>
    </xf>
    <xf numFmtId="0" fontId="67" fillId="6" borderId="0" xfId="0" applyFont="1" applyFill="1" applyAlignment="1">
      <alignment horizontal="left" vertical="top" wrapText="1"/>
    </xf>
    <xf numFmtId="0" fontId="67" fillId="0" borderId="3" xfId="0" applyFont="1" applyBorder="1" applyAlignment="1">
      <alignment horizontal="left" vertical="top" wrapText="1"/>
    </xf>
    <xf numFmtId="0" fontId="82" fillId="13" borderId="1" xfId="0" applyFont="1" applyFill="1" applyBorder="1" applyAlignment="1">
      <alignment horizontal="left" vertical="top" wrapText="1"/>
    </xf>
    <xf numFmtId="0" fontId="67" fillId="13" borderId="17" xfId="0" applyFont="1" applyFill="1" applyBorder="1" applyAlignment="1">
      <alignment horizontal="left" vertical="top" wrapText="1"/>
    </xf>
    <xf numFmtId="0" fontId="83" fillId="13" borderId="17" xfId="0" applyFont="1" applyFill="1" applyBorder="1" applyAlignment="1">
      <alignment horizontal="left" vertical="top" wrapText="1"/>
    </xf>
    <xf numFmtId="0" fontId="69" fillId="0" borderId="14" xfId="0" applyFont="1" applyBorder="1" applyAlignment="1">
      <alignment vertical="top" wrapText="1"/>
    </xf>
    <xf numFmtId="0" fontId="73" fillId="0" borderId="3" xfId="0" applyFont="1" applyBorder="1" applyAlignment="1">
      <alignment vertical="top" wrapText="1"/>
    </xf>
    <xf numFmtId="165" fontId="83" fillId="13" borderId="1" xfId="0" applyNumberFormat="1" applyFont="1" applyFill="1" applyBorder="1" applyAlignment="1">
      <alignment horizontal="left" vertical="top" wrapText="1"/>
    </xf>
    <xf numFmtId="0" fontId="84" fillId="10" borderId="0" xfId="0" applyFont="1" applyFill="1" applyAlignment="1">
      <alignment vertical="top" wrapText="1"/>
    </xf>
    <xf numFmtId="0" fontId="83" fillId="13" borderId="1" xfId="0" applyFont="1" applyFill="1" applyBorder="1" applyAlignment="1">
      <alignment horizontal="left" vertical="top" wrapText="1"/>
    </xf>
    <xf numFmtId="0" fontId="82" fillId="13" borderId="21" xfId="0" applyFont="1" applyFill="1" applyBorder="1" applyAlignment="1">
      <alignment vertical="top" wrapText="1"/>
    </xf>
    <xf numFmtId="0" fontId="85" fillId="12" borderId="0" xfId="0" applyFont="1" applyFill="1" applyAlignment="1">
      <alignment vertical="top" wrapText="1"/>
    </xf>
    <xf numFmtId="0" fontId="85" fillId="0" borderId="0" xfId="0" applyFont="1" applyAlignment="1">
      <alignment vertical="top" wrapText="1"/>
    </xf>
    <xf numFmtId="0" fontId="86" fillId="0" borderId="0" xfId="0" applyFont="1"/>
    <xf numFmtId="0" fontId="86" fillId="13" borderId="1" xfId="0" applyFont="1" applyFill="1" applyBorder="1" applyAlignment="1">
      <alignment horizontal="left" vertical="top" wrapText="1"/>
    </xf>
    <xf numFmtId="0" fontId="86" fillId="0" borderId="3" xfId="0" applyFont="1" applyBorder="1" applyAlignment="1">
      <alignment vertical="top" wrapText="1"/>
    </xf>
    <xf numFmtId="0" fontId="86" fillId="12" borderId="0" xfId="0" applyFont="1" applyFill="1" applyAlignment="1">
      <alignment vertical="top" wrapText="1"/>
    </xf>
    <xf numFmtId="0" fontId="86" fillId="0" borderId="0" xfId="0" applyFont="1" applyAlignment="1">
      <alignment vertical="top" wrapText="1"/>
    </xf>
    <xf numFmtId="0" fontId="67" fillId="10" borderId="12" xfId="0" applyFont="1" applyFill="1" applyBorder="1" applyAlignment="1">
      <alignment vertical="top" wrapText="1"/>
    </xf>
    <xf numFmtId="0" fontId="87" fillId="10" borderId="3" xfId="0" applyFont="1" applyFill="1" applyBorder="1" applyAlignment="1">
      <alignment vertical="top" wrapText="1"/>
    </xf>
    <xf numFmtId="0" fontId="70" fillId="10" borderId="3" xfId="0" applyFont="1" applyFill="1" applyBorder="1" applyAlignment="1">
      <alignment vertical="top" wrapText="1"/>
    </xf>
    <xf numFmtId="0" fontId="82" fillId="10" borderId="3" xfId="0" applyFont="1" applyFill="1" applyBorder="1" applyAlignment="1">
      <alignment vertical="top" wrapText="1"/>
    </xf>
    <xf numFmtId="0" fontId="69" fillId="10" borderId="3" xfId="0" applyFont="1" applyFill="1" applyBorder="1" applyAlignment="1">
      <alignment vertical="top" wrapText="1"/>
    </xf>
    <xf numFmtId="0" fontId="83" fillId="10" borderId="3" xfId="0" applyFont="1" applyFill="1" applyBorder="1" applyAlignment="1">
      <alignment vertical="top" wrapText="1"/>
    </xf>
    <xf numFmtId="0" fontId="88" fillId="12" borderId="0" xfId="0" applyFont="1" applyFill="1"/>
    <xf numFmtId="0" fontId="88" fillId="0" borderId="0" xfId="0" applyFont="1"/>
    <xf numFmtId="0" fontId="88" fillId="17" borderId="0" xfId="0" applyFont="1" applyFill="1"/>
    <xf numFmtId="0" fontId="64" fillId="0" borderId="23" xfId="10" applyFont="1" applyBorder="1" applyAlignment="1">
      <alignment horizontal="center" vertical="center"/>
    </xf>
    <xf numFmtId="0" fontId="67" fillId="14" borderId="20" xfId="0" applyFont="1" applyFill="1" applyBorder="1" applyAlignment="1">
      <alignment horizontal="center" vertical="top" wrapText="1"/>
    </xf>
    <xf numFmtId="0" fontId="78" fillId="0" borderId="1" xfId="0" applyFont="1" applyBorder="1" applyAlignment="1">
      <alignment vertical="top" wrapText="1"/>
    </xf>
    <xf numFmtId="0" fontId="68" fillId="10" borderId="22" xfId="11" applyFont="1" applyFill="1" applyBorder="1" applyAlignment="1">
      <alignment vertical="top" wrapText="1"/>
    </xf>
    <xf numFmtId="0" fontId="68" fillId="10" borderId="0" xfId="11" applyFont="1" applyFill="1" applyAlignment="1">
      <alignment vertical="top" wrapText="1"/>
    </xf>
    <xf numFmtId="0" fontId="68" fillId="10" borderId="20" xfId="11" applyFont="1" applyFill="1" applyBorder="1" applyAlignment="1">
      <alignment vertical="top" wrapText="1"/>
    </xf>
    <xf numFmtId="0" fontId="64" fillId="12" borderId="0" xfId="0" applyFont="1" applyFill="1" applyAlignment="1">
      <alignment vertical="top" wrapText="1"/>
    </xf>
    <xf numFmtId="0" fontId="64" fillId="12" borderId="12" xfId="0" applyFont="1" applyFill="1" applyBorder="1" applyAlignment="1">
      <alignment vertical="top" wrapText="1"/>
    </xf>
    <xf numFmtId="0" fontId="89" fillId="0" borderId="12" xfId="0" applyFont="1" applyBorder="1" applyAlignment="1">
      <alignment vertical="top" wrapText="1"/>
    </xf>
    <xf numFmtId="0" fontId="89" fillId="0" borderId="0" xfId="0" applyFont="1" applyAlignment="1">
      <alignment vertical="top" wrapText="1"/>
    </xf>
    <xf numFmtId="0" fontId="90" fillId="0" borderId="3" xfId="0" applyFont="1" applyBorder="1" applyAlignment="1">
      <alignment vertical="top" wrapText="1"/>
    </xf>
    <xf numFmtId="0" fontId="68" fillId="0" borderId="16" xfId="0" applyFont="1" applyBorder="1" applyAlignment="1">
      <alignment vertical="top" wrapText="1"/>
    </xf>
    <xf numFmtId="0" fontId="72" fillId="11" borderId="24" xfId="7" applyFont="1" applyFill="1" applyBorder="1" applyAlignment="1">
      <alignment horizontal="left" vertical="center" wrapText="1"/>
    </xf>
    <xf numFmtId="0" fontId="72" fillId="11" borderId="21" xfId="7" applyFont="1" applyFill="1" applyBorder="1" applyAlignment="1">
      <alignment horizontal="left" vertical="center" wrapText="1"/>
    </xf>
    <xf numFmtId="0" fontId="72" fillId="11" borderId="23" xfId="7" applyFont="1" applyFill="1" applyBorder="1" applyAlignment="1">
      <alignment horizontal="left" vertical="center"/>
    </xf>
    <xf numFmtId="0" fontId="77" fillId="11" borderId="24" xfId="0" applyFont="1" applyFill="1" applyBorder="1"/>
    <xf numFmtId="0" fontId="72" fillId="11" borderId="21" xfId="0" applyFont="1" applyFill="1" applyBorder="1" applyAlignment="1">
      <alignment wrapText="1"/>
    </xf>
    <xf numFmtId="0" fontId="72" fillId="11" borderId="12" xfId="7" applyFont="1" applyFill="1" applyBorder="1" applyAlignment="1">
      <alignment vertical="center" textRotation="90" wrapText="1"/>
    </xf>
    <xf numFmtId="0" fontId="91" fillId="0" borderId="12" xfId="0" applyFont="1" applyBorder="1"/>
    <xf numFmtId="0" fontId="91" fillId="0" borderId="12" xfId="0" applyFont="1" applyBorder="1" applyAlignment="1">
      <alignment wrapText="1"/>
    </xf>
    <xf numFmtId="0" fontId="64" fillId="15" borderId="12" xfId="0" applyFont="1" applyFill="1" applyBorder="1"/>
    <xf numFmtId="0" fontId="64" fillId="15" borderId="12" xfId="0" applyFont="1" applyFill="1" applyBorder="1" applyAlignment="1">
      <alignment wrapText="1"/>
    </xf>
    <xf numFmtId="0" fontId="64" fillId="0" borderId="12" xfId="0" applyFont="1" applyBorder="1"/>
    <xf numFmtId="0" fontId="64" fillId="0" borderId="12" xfId="0" applyFont="1" applyBorder="1" applyAlignment="1">
      <alignment wrapText="1"/>
    </xf>
    <xf numFmtId="0" fontId="64" fillId="0" borderId="0" xfId="0" applyFont="1" applyAlignment="1">
      <alignment wrapText="1"/>
    </xf>
    <xf numFmtId="165" fontId="68" fillId="13" borderId="15" xfId="0" applyNumberFormat="1" applyFont="1" applyFill="1" applyBorder="1" applyAlignment="1" applyProtection="1">
      <alignment horizontal="left" vertical="top" wrapText="1"/>
      <protection locked="0"/>
    </xf>
    <xf numFmtId="0" fontId="68" fillId="13" borderId="22" xfId="0" applyFont="1" applyFill="1" applyBorder="1" applyAlignment="1" applyProtection="1">
      <alignment vertical="top"/>
      <protection locked="0"/>
    </xf>
    <xf numFmtId="0" fontId="87" fillId="13" borderId="22" xfId="0" applyFont="1" applyFill="1" applyBorder="1" applyAlignment="1" applyProtection="1">
      <alignment vertical="top" wrapText="1"/>
      <protection locked="0"/>
    </xf>
    <xf numFmtId="0" fontId="73" fillId="13" borderId="36" xfId="0" applyFont="1" applyFill="1" applyBorder="1" applyAlignment="1" applyProtection="1">
      <alignment vertical="top" wrapText="1"/>
      <protection locked="0"/>
    </xf>
    <xf numFmtId="0" fontId="67" fillId="12" borderId="0" xfId="0" applyFont="1" applyFill="1" applyAlignment="1" applyProtection="1">
      <alignment vertical="top" wrapText="1"/>
      <protection locked="0"/>
    </xf>
    <xf numFmtId="165" fontId="68" fillId="13" borderId="17" xfId="0" applyNumberFormat="1" applyFont="1" applyFill="1" applyBorder="1" applyAlignment="1" applyProtection="1">
      <alignment horizontal="left" vertical="top" wrapText="1"/>
      <protection locked="0"/>
    </xf>
    <xf numFmtId="0" fontId="68" fillId="13" borderId="20" xfId="0" applyFont="1" applyFill="1" applyBorder="1" applyAlignment="1" applyProtection="1">
      <alignment vertical="top" wrapText="1"/>
      <protection locked="0"/>
    </xf>
    <xf numFmtId="0" fontId="92" fillId="13" borderId="19" xfId="0" applyFont="1" applyFill="1" applyBorder="1" applyAlignment="1" applyProtection="1">
      <alignment vertical="top" wrapText="1"/>
      <protection locked="0"/>
    </xf>
    <xf numFmtId="165" fontId="67" fillId="13" borderId="17" xfId="0" applyNumberFormat="1" applyFont="1" applyFill="1" applyBorder="1" applyAlignment="1" applyProtection="1">
      <alignment horizontal="left" vertical="top" wrapText="1"/>
      <protection locked="0"/>
    </xf>
    <xf numFmtId="0" fontId="67" fillId="0" borderId="15" xfId="0" applyFont="1" applyBorder="1" applyAlignment="1" applyProtection="1">
      <alignment vertical="top" wrapText="1"/>
      <protection locked="0"/>
    </xf>
    <xf numFmtId="0" fontId="90" fillId="0" borderId="22" xfId="0" applyFont="1" applyBorder="1" applyAlignment="1" applyProtection="1">
      <alignment vertical="top" wrapText="1"/>
      <protection locked="0"/>
    </xf>
    <xf numFmtId="0" fontId="70" fillId="0" borderId="16" xfId="0" applyFont="1" applyBorder="1" applyAlignment="1" applyProtection="1">
      <alignment vertical="top" wrapText="1"/>
      <protection locked="0"/>
    </xf>
    <xf numFmtId="0" fontId="67" fillId="0" borderId="17" xfId="0" applyFont="1" applyBorder="1" applyAlignment="1" applyProtection="1">
      <alignment vertical="top" wrapText="1"/>
      <protection locked="0"/>
    </xf>
    <xf numFmtId="0" fontId="90" fillId="0" borderId="0" xfId="0" applyFont="1" applyAlignment="1" applyProtection="1">
      <alignment vertical="top" wrapText="1"/>
      <protection locked="0"/>
    </xf>
    <xf numFmtId="0" fontId="64" fillId="10" borderId="17" xfId="0" applyFont="1" applyFill="1" applyBorder="1" applyAlignment="1">
      <alignment vertical="top" wrapText="1"/>
    </xf>
    <xf numFmtId="0" fontId="67" fillId="0" borderId="0" xfId="0" applyFont="1" applyAlignment="1" applyProtection="1">
      <alignment vertical="top"/>
      <protection locked="0"/>
    </xf>
    <xf numFmtId="0" fontId="83" fillId="10" borderId="0" xfId="0" applyFont="1" applyFill="1" applyAlignment="1">
      <alignment vertical="top" wrapText="1"/>
    </xf>
    <xf numFmtId="165" fontId="67" fillId="13" borderId="0" xfId="0" applyNumberFormat="1" applyFont="1" applyFill="1" applyAlignment="1" applyProtection="1">
      <alignment horizontal="left" vertical="top" wrapText="1"/>
      <protection locked="0"/>
    </xf>
    <xf numFmtId="0" fontId="67" fillId="0" borderId="0" xfId="0" applyFont="1" applyAlignment="1" applyProtection="1">
      <alignment vertical="top" wrapText="1"/>
      <protection locked="0"/>
    </xf>
    <xf numFmtId="0" fontId="73" fillId="0" borderId="0" xfId="0" applyFont="1" applyAlignment="1" applyProtection="1">
      <alignment vertical="top" wrapText="1"/>
      <protection locked="0"/>
    </xf>
    <xf numFmtId="0" fontId="68" fillId="13" borderId="24" xfId="0" applyFont="1" applyFill="1" applyBorder="1" applyAlignment="1" applyProtection="1">
      <alignment vertical="top"/>
      <protection locked="0"/>
    </xf>
    <xf numFmtId="0" fontId="73" fillId="13" borderId="21" xfId="0" applyFont="1" applyFill="1" applyBorder="1" applyAlignment="1" applyProtection="1">
      <alignment vertical="top" wrapText="1"/>
      <protection locked="0"/>
    </xf>
    <xf numFmtId="165" fontId="67" fillId="13" borderId="1" xfId="0" applyNumberFormat="1" applyFont="1" applyFill="1" applyBorder="1" applyAlignment="1" applyProtection="1">
      <alignment horizontal="left" vertical="top" wrapText="1"/>
      <protection locked="0"/>
    </xf>
    <xf numFmtId="0" fontId="67" fillId="0" borderId="36" xfId="0" applyFont="1" applyBorder="1" applyAlignment="1" applyProtection="1">
      <alignment vertical="top" wrapText="1"/>
      <protection locked="0"/>
    </xf>
    <xf numFmtId="0" fontId="73" fillId="0" borderId="3" xfId="0" applyFont="1" applyBorder="1" applyAlignment="1" applyProtection="1">
      <alignment vertical="top" wrapText="1"/>
      <protection locked="0"/>
    </xf>
    <xf numFmtId="0" fontId="93" fillId="0" borderId="3" xfId="0" applyFont="1" applyBorder="1" applyAlignment="1" applyProtection="1">
      <alignment vertical="top" wrapText="1"/>
      <protection locked="0"/>
    </xf>
    <xf numFmtId="0" fontId="70" fillId="0" borderId="3" xfId="0" applyFont="1" applyBorder="1" applyAlignment="1" applyProtection="1">
      <alignment vertical="top" wrapText="1"/>
      <protection locked="0"/>
    </xf>
    <xf numFmtId="0" fontId="67" fillId="15" borderId="0" xfId="0" applyFont="1" applyFill="1" applyAlignment="1" applyProtection="1">
      <alignment vertical="top" wrapText="1"/>
      <protection locked="0"/>
    </xf>
    <xf numFmtId="0" fontId="68" fillId="13" borderId="24" xfId="0" applyFont="1" applyFill="1" applyBorder="1" applyAlignment="1" applyProtection="1">
      <alignment vertical="top" wrapText="1"/>
      <protection locked="0"/>
    </xf>
    <xf numFmtId="0" fontId="67" fillId="13" borderId="24" xfId="0" applyFont="1" applyFill="1" applyBorder="1" applyAlignment="1" applyProtection="1">
      <alignment vertical="top" wrapText="1"/>
      <protection locked="0"/>
    </xf>
    <xf numFmtId="0" fontId="67" fillId="0" borderId="24" xfId="0" applyFont="1" applyBorder="1" applyAlignment="1" applyProtection="1">
      <alignment vertical="top" wrapText="1"/>
      <protection locked="0"/>
    </xf>
    <xf numFmtId="0" fontId="73" fillId="0" borderId="16" xfId="0" applyFont="1" applyBorder="1" applyAlignment="1" applyProtection="1">
      <alignment vertical="top" wrapText="1"/>
      <protection locked="0"/>
    </xf>
    <xf numFmtId="0" fontId="92" fillId="13" borderId="21" xfId="0" applyFont="1" applyFill="1" applyBorder="1" applyAlignment="1" applyProtection="1">
      <alignment vertical="top" wrapText="1"/>
      <protection locked="0"/>
    </xf>
    <xf numFmtId="0" fontId="93" fillId="0" borderId="0" xfId="0" applyFont="1" applyAlignment="1" applyProtection="1">
      <alignment vertical="top"/>
      <protection locked="0"/>
    </xf>
    <xf numFmtId="0" fontId="67" fillId="10" borderId="0" xfId="0" applyFont="1" applyFill="1" applyAlignment="1">
      <alignment vertical="top" wrapText="1"/>
    </xf>
    <xf numFmtId="2" fontId="90" fillId="0" borderId="0" xfId="0" applyNumberFormat="1" applyFont="1" applyAlignment="1" applyProtection="1">
      <alignment vertical="top" wrapText="1"/>
      <protection locked="0"/>
    </xf>
    <xf numFmtId="0" fontId="73" fillId="0" borderId="3" xfId="0" applyFont="1" applyBorder="1" applyAlignment="1" applyProtection="1">
      <alignment vertical="top"/>
      <protection locked="0"/>
    </xf>
    <xf numFmtId="0" fontId="67" fillId="0" borderId="37" xfId="0" applyFont="1" applyBorder="1" applyAlignment="1" applyProtection="1">
      <alignment vertical="top" wrapText="1"/>
      <protection locked="0"/>
    </xf>
    <xf numFmtId="0" fontId="37" fillId="0" borderId="3" xfId="0" applyFont="1" applyBorder="1" applyAlignment="1" applyProtection="1">
      <alignment vertical="top" wrapText="1"/>
      <protection locked="0"/>
    </xf>
    <xf numFmtId="0" fontId="67" fillId="15" borderId="17" xfId="0" applyFont="1" applyFill="1" applyBorder="1" applyAlignment="1" applyProtection="1">
      <alignment horizontal="right" vertical="top" wrapText="1"/>
      <protection locked="0"/>
    </xf>
    <xf numFmtId="0" fontId="70" fillId="15" borderId="3" xfId="0" applyFont="1" applyFill="1" applyBorder="1" applyAlignment="1" applyProtection="1">
      <alignment vertical="top" wrapText="1"/>
      <protection locked="0"/>
    </xf>
    <xf numFmtId="0" fontId="67" fillId="15" borderId="17" xfId="0" applyFont="1" applyFill="1" applyBorder="1" applyAlignment="1" applyProtection="1">
      <alignment vertical="top" wrapText="1"/>
      <protection locked="0"/>
    </xf>
    <xf numFmtId="0" fontId="67" fillId="0" borderId="18" xfId="0" applyFont="1" applyBorder="1" applyAlignment="1" applyProtection="1">
      <alignment horizontal="left" vertical="top" wrapText="1"/>
      <protection locked="0"/>
    </xf>
    <xf numFmtId="0" fontId="67" fillId="0" borderId="20" xfId="0" applyFont="1" applyBorder="1" applyAlignment="1" applyProtection="1">
      <alignment vertical="top" wrapText="1"/>
      <protection locked="0"/>
    </xf>
    <xf numFmtId="0" fontId="73" fillId="0" borderId="19" xfId="0" applyFont="1" applyBorder="1" applyAlignment="1" applyProtection="1">
      <alignment vertical="top" wrapText="1"/>
      <protection locked="0"/>
    </xf>
    <xf numFmtId="165" fontId="67" fillId="13" borderId="1" xfId="0" applyNumberFormat="1" applyFont="1" applyFill="1" applyBorder="1" applyAlignment="1" applyProtection="1">
      <alignment vertical="top"/>
      <protection locked="0"/>
    </xf>
    <xf numFmtId="0" fontId="68" fillId="13" borderId="21" xfId="0" applyFont="1" applyFill="1" applyBorder="1" applyAlignment="1" applyProtection="1">
      <alignment horizontal="center" vertical="top" wrapText="1"/>
      <protection locked="0"/>
    </xf>
    <xf numFmtId="0" fontId="68" fillId="13" borderId="12" xfId="0" applyFont="1" applyFill="1" applyBorder="1" applyAlignment="1" applyProtection="1">
      <alignment horizontal="center" vertical="top" wrapText="1"/>
      <protection locked="0"/>
    </xf>
    <xf numFmtId="0" fontId="68" fillId="12" borderId="0" xfId="0" applyFont="1" applyFill="1" applyAlignment="1" applyProtection="1">
      <alignment vertical="top" wrapText="1"/>
      <protection locked="0"/>
    </xf>
    <xf numFmtId="0" fontId="67" fillId="13" borderId="21" xfId="0" applyFont="1" applyFill="1" applyBorder="1" applyAlignment="1" applyProtection="1">
      <alignment horizontal="center" vertical="top" wrapText="1"/>
      <protection locked="0"/>
    </xf>
    <xf numFmtId="0" fontId="90" fillId="0" borderId="12" xfId="0" applyFont="1" applyBorder="1" applyAlignment="1" applyProtection="1">
      <alignment horizontal="center" vertical="top" wrapText="1"/>
      <protection locked="0"/>
    </xf>
    <xf numFmtId="165" fontId="67" fillId="13" borderId="1" xfId="0" applyNumberFormat="1" applyFont="1" applyFill="1" applyBorder="1" applyAlignment="1" applyProtection="1">
      <alignment vertical="top" wrapText="1"/>
      <protection locked="0"/>
    </xf>
    <xf numFmtId="0" fontId="94" fillId="0" borderId="0" xfId="0" applyFont="1" applyAlignment="1" applyProtection="1">
      <alignment vertical="top" wrapText="1"/>
      <protection locked="0"/>
    </xf>
    <xf numFmtId="0" fontId="67" fillId="0" borderId="18" xfId="0" applyFont="1" applyBorder="1" applyAlignment="1" applyProtection="1">
      <alignment vertical="top" wrapText="1"/>
      <protection locked="0"/>
    </xf>
    <xf numFmtId="0" fontId="90" fillId="0" borderId="20" xfId="0" applyFont="1" applyBorder="1" applyAlignment="1" applyProtection="1">
      <alignment vertical="top" wrapText="1"/>
      <protection locked="0"/>
    </xf>
    <xf numFmtId="0" fontId="93" fillId="0" borderId="19" xfId="0" applyFont="1" applyBorder="1" applyAlignment="1" applyProtection="1">
      <alignment vertical="top" wrapText="1"/>
      <protection locked="0"/>
    </xf>
    <xf numFmtId="0" fontId="95" fillId="13" borderId="12" xfId="0" applyFont="1" applyFill="1" applyBorder="1" applyAlignment="1" applyProtection="1">
      <alignment vertical="top" wrapText="1"/>
      <protection locked="0"/>
    </xf>
    <xf numFmtId="0" fontId="67" fillId="13" borderId="12" xfId="0" applyFont="1" applyFill="1" applyBorder="1" applyAlignment="1" applyProtection="1">
      <alignment vertical="top" wrapText="1"/>
      <protection locked="0"/>
    </xf>
    <xf numFmtId="0" fontId="90" fillId="0" borderId="12" xfId="0" applyFont="1" applyBorder="1" applyAlignment="1" applyProtection="1">
      <alignment vertical="top" wrapText="1"/>
      <protection locked="0"/>
    </xf>
    <xf numFmtId="0" fontId="94" fillId="0" borderId="12" xfId="0" applyFont="1" applyBorder="1" applyAlignment="1" applyProtection="1">
      <alignment vertical="top" wrapText="1"/>
      <protection locked="0"/>
    </xf>
    <xf numFmtId="0" fontId="90" fillId="0" borderId="24" xfId="0" applyFont="1" applyBorder="1" applyAlignment="1" applyProtection="1">
      <alignment vertical="top" wrapText="1"/>
      <protection locked="0"/>
    </xf>
    <xf numFmtId="0" fontId="94" fillId="0" borderId="16" xfId="0" applyFont="1" applyBorder="1" applyAlignment="1" applyProtection="1">
      <alignment vertical="top" wrapText="1"/>
      <protection locked="0"/>
    </xf>
    <xf numFmtId="0" fontId="78" fillId="0" borderId="0" xfId="0" applyFont="1" applyAlignment="1" applyProtection="1">
      <alignment vertical="top" wrapText="1"/>
      <protection locked="0"/>
    </xf>
    <xf numFmtId="0" fontId="93" fillId="15" borderId="3" xfId="0" applyFont="1" applyFill="1" applyBorder="1" applyAlignment="1" applyProtection="1">
      <alignment vertical="top" wrapText="1"/>
      <protection locked="0"/>
    </xf>
    <xf numFmtId="165" fontId="67" fillId="19" borderId="17" xfId="0" applyNumberFormat="1" applyFont="1" applyFill="1" applyBorder="1" applyAlignment="1" applyProtection="1">
      <alignment horizontal="left" vertical="top" wrapText="1"/>
      <protection locked="0"/>
    </xf>
    <xf numFmtId="0" fontId="67" fillId="19" borderId="0" xfId="0" applyFont="1" applyFill="1" applyAlignment="1" applyProtection="1">
      <alignment vertical="top"/>
      <protection locked="0"/>
    </xf>
    <xf numFmtId="165" fontId="68" fillId="13" borderId="1" xfId="0" applyNumberFormat="1" applyFont="1" applyFill="1" applyBorder="1" applyAlignment="1" applyProtection="1">
      <alignment horizontal="left" vertical="top" wrapText="1"/>
      <protection locked="0"/>
    </xf>
    <xf numFmtId="0" fontId="68" fillId="13" borderId="21" xfId="0" applyFont="1" applyFill="1" applyBorder="1" applyAlignment="1" applyProtection="1">
      <alignment vertical="top" wrapText="1"/>
      <protection locked="0"/>
    </xf>
    <xf numFmtId="0" fontId="68" fillId="13" borderId="12" xfId="0" applyFont="1" applyFill="1" applyBorder="1" applyAlignment="1" applyProtection="1">
      <alignment vertical="top" wrapText="1"/>
      <protection locked="0"/>
    </xf>
    <xf numFmtId="0" fontId="93" fillId="0" borderId="21" xfId="0" applyFont="1" applyBorder="1" applyAlignment="1" applyProtection="1">
      <alignment vertical="top" wrapText="1"/>
      <protection locked="0"/>
    </xf>
    <xf numFmtId="0" fontId="93" fillId="0" borderId="12" xfId="0" applyFont="1" applyBorder="1" applyAlignment="1" applyProtection="1">
      <alignment vertical="top" wrapText="1"/>
      <protection locked="0"/>
    </xf>
    <xf numFmtId="0" fontId="90" fillId="0" borderId="21" xfId="0" applyFont="1" applyBorder="1" applyAlignment="1" applyProtection="1">
      <alignment vertical="top" wrapText="1"/>
      <protection locked="0"/>
    </xf>
    <xf numFmtId="0" fontId="0" fillId="0" borderId="0" xfId="0" applyAlignment="1">
      <alignment vertical="top"/>
    </xf>
    <xf numFmtId="0" fontId="62" fillId="20" borderId="12" xfId="0" applyFont="1" applyFill="1" applyBorder="1" applyAlignment="1">
      <alignment vertical="top"/>
    </xf>
    <xf numFmtId="0" fontId="62" fillId="20" borderId="12" xfId="0" applyFont="1" applyFill="1" applyBorder="1" applyAlignment="1">
      <alignment vertical="top" wrapText="1"/>
    </xf>
    <xf numFmtId="0" fontId="62" fillId="21" borderId="12" xfId="0" applyFont="1" applyFill="1" applyBorder="1" applyAlignment="1">
      <alignment vertical="top"/>
    </xf>
    <xf numFmtId="0" fontId="62" fillId="21" borderId="12" xfId="0" applyFont="1" applyFill="1" applyBorder="1" applyAlignment="1">
      <alignment vertical="top" wrapText="1"/>
    </xf>
    <xf numFmtId="0" fontId="62" fillId="0" borderId="12" xfId="0" applyFont="1" applyBorder="1" applyAlignment="1">
      <alignment horizontal="right" vertical="top"/>
    </xf>
    <xf numFmtId="0" fontId="62" fillId="0" borderId="12" xfId="0" applyFont="1" applyBorder="1" applyAlignment="1">
      <alignment vertical="top" wrapText="1"/>
    </xf>
    <xf numFmtId="0" fontId="0" fillId="0" borderId="21" xfId="0" applyBorder="1" applyAlignment="1">
      <alignment vertical="top"/>
    </xf>
    <xf numFmtId="0" fontId="0" fillId="21" borderId="21" xfId="0" applyFill="1" applyBorder="1" applyAlignment="1">
      <alignment vertical="top"/>
    </xf>
    <xf numFmtId="0" fontId="0" fillId="20" borderId="21" xfId="0" applyFill="1" applyBorder="1" applyAlignment="1">
      <alignment vertical="top"/>
    </xf>
    <xf numFmtId="0" fontId="96" fillId="21" borderId="12" xfId="0" applyFont="1" applyFill="1" applyBorder="1" applyAlignment="1">
      <alignment vertical="top"/>
    </xf>
    <xf numFmtId="0" fontId="96" fillId="21" borderId="12" xfId="0" applyFont="1" applyFill="1" applyBorder="1" applyAlignment="1">
      <alignment vertical="top" wrapText="1"/>
    </xf>
    <xf numFmtId="0" fontId="62" fillId="12" borderId="12" xfId="0" applyFont="1" applyFill="1" applyBorder="1" applyAlignment="1">
      <alignment vertical="top" wrapText="1"/>
    </xf>
    <xf numFmtId="0" fontId="66" fillId="10" borderId="0" xfId="0" applyFont="1" applyFill="1" applyAlignment="1">
      <alignment horizontal="left" vertical="top" wrapText="1"/>
    </xf>
    <xf numFmtId="0" fontId="66" fillId="10" borderId="0" xfId="0" applyFont="1" applyFill="1" applyAlignment="1">
      <alignment vertical="top"/>
    </xf>
    <xf numFmtId="0" fontId="9" fillId="0" borderId="0" xfId="1" applyAlignment="1" applyProtection="1">
      <alignment vertical="top" wrapText="1"/>
      <protection locked="0"/>
    </xf>
    <xf numFmtId="0" fontId="0" fillId="0" borderId="0" xfId="0" applyAlignment="1">
      <alignment vertical="top" wrapText="1"/>
    </xf>
    <xf numFmtId="0" fontId="97" fillId="0" borderId="0" xfId="0" applyFont="1" applyAlignment="1">
      <alignment vertical="top"/>
    </xf>
    <xf numFmtId="0" fontId="62" fillId="0" borderId="0" xfId="0" applyFont="1" applyAlignment="1">
      <alignment vertical="top"/>
    </xf>
    <xf numFmtId="0" fontId="62" fillId="0" borderId="0" xfId="0" applyFont="1"/>
    <xf numFmtId="0" fontId="98" fillId="0" borderId="0" xfId="0" applyFont="1" applyAlignment="1">
      <alignment horizontal="left" vertical="top" wrapText="1"/>
    </xf>
    <xf numFmtId="0" fontId="66" fillId="0" borderId="0" xfId="0" applyFont="1" applyAlignment="1">
      <alignment vertical="top"/>
    </xf>
    <xf numFmtId="0" fontId="88" fillId="10" borderId="24" xfId="0" applyFont="1" applyFill="1" applyBorder="1" applyAlignment="1">
      <alignment vertical="top" wrapText="1"/>
    </xf>
    <xf numFmtId="0" fontId="88" fillId="0" borderId="0" xfId="0" applyFont="1" applyAlignment="1">
      <alignment vertical="top" wrapText="1"/>
    </xf>
    <xf numFmtId="0" fontId="99" fillId="0" borderId="0" xfId="0" applyFont="1" applyAlignment="1">
      <alignment horizontal="left" vertical="top"/>
    </xf>
    <xf numFmtId="0" fontId="88" fillId="0" borderId="0" xfId="0" applyFont="1" applyAlignment="1">
      <alignment vertical="top"/>
    </xf>
    <xf numFmtId="0" fontId="100" fillId="0" borderId="0" xfId="0" applyFont="1" applyAlignment="1">
      <alignment vertical="top" wrapText="1"/>
    </xf>
    <xf numFmtId="0" fontId="100" fillId="0" borderId="12" xfId="0" applyFont="1" applyBorder="1" applyAlignment="1">
      <alignment vertical="top" wrapText="1"/>
    </xf>
    <xf numFmtId="0" fontId="99" fillId="13" borderId="12" xfId="0" applyFont="1" applyFill="1" applyBorder="1" applyAlignment="1">
      <alignment vertical="top" wrapText="1"/>
    </xf>
    <xf numFmtId="0" fontId="100" fillId="22" borderId="12" xfId="0" applyFont="1" applyFill="1" applyBorder="1" applyAlignment="1">
      <alignment vertical="top" wrapText="1"/>
    </xf>
    <xf numFmtId="0" fontId="64" fillId="9" borderId="0" xfId="0" applyFont="1" applyFill="1" applyAlignment="1">
      <alignment vertical="top"/>
    </xf>
    <xf numFmtId="0" fontId="68" fillId="0" borderId="12" xfId="8" applyFont="1" applyBorder="1" applyAlignment="1">
      <alignment vertical="top" wrapText="1"/>
    </xf>
    <xf numFmtId="0" fontId="68" fillId="0" borderId="12" xfId="8" applyFont="1" applyBorder="1" applyAlignment="1">
      <alignment horizontal="center" vertical="top" wrapText="1"/>
    </xf>
    <xf numFmtId="15" fontId="68" fillId="0" borderId="12" xfId="8" applyNumberFormat="1" applyFont="1" applyBorder="1" applyAlignment="1">
      <alignment horizontal="center" vertical="top" wrapText="1"/>
    </xf>
    <xf numFmtId="15" fontId="68" fillId="0" borderId="0" xfId="8" applyNumberFormat="1" applyFont="1" applyAlignment="1">
      <alignment horizontal="center" vertical="top" wrapText="1"/>
    </xf>
    <xf numFmtId="0" fontId="82" fillId="10" borderId="12" xfId="8" applyFont="1" applyFill="1" applyBorder="1" applyAlignment="1">
      <alignment vertical="top" wrapText="1"/>
    </xf>
    <xf numFmtId="0" fontId="67" fillId="0" borderId="12" xfId="8" applyFont="1" applyBorder="1" applyAlignment="1">
      <alignment horizontal="left" vertical="top" wrapText="1"/>
    </xf>
    <xf numFmtId="15" fontId="67" fillId="0" borderId="12" xfId="8" applyNumberFormat="1" applyFont="1" applyBorder="1" applyAlignment="1">
      <alignment vertical="top" wrapText="1"/>
    </xf>
    <xf numFmtId="15" fontId="67" fillId="0" borderId="0" xfId="8" applyNumberFormat="1" applyFont="1" applyAlignment="1">
      <alignment vertical="top" wrapText="1"/>
    </xf>
    <xf numFmtId="0" fontId="67" fillId="10" borderId="3" xfId="0" applyFont="1" applyFill="1" applyBorder="1" applyAlignment="1">
      <alignment vertical="top" wrapText="1"/>
    </xf>
    <xf numFmtId="0" fontId="90" fillId="0" borderId="12" xfId="0" applyFont="1" applyBorder="1" applyAlignment="1">
      <alignment vertical="top" wrapText="1"/>
    </xf>
    <xf numFmtId="0" fontId="67" fillId="0" borderId="24" xfId="0" applyFont="1" applyBorder="1" applyAlignment="1">
      <alignment vertical="top" wrapText="1"/>
    </xf>
    <xf numFmtId="0" fontId="67" fillId="13" borderId="12" xfId="0" applyFont="1" applyFill="1" applyBorder="1" applyAlignment="1">
      <alignment vertical="top" wrapText="1"/>
    </xf>
    <xf numFmtId="0" fontId="6" fillId="0" borderId="0" xfId="0" applyFont="1"/>
    <xf numFmtId="0" fontId="5" fillId="0" borderId="0" xfId="0" applyFont="1"/>
    <xf numFmtId="0" fontId="0" fillId="0" borderId="0" xfId="0" applyAlignment="1">
      <alignment horizontal="left" vertical="top" wrapText="1"/>
    </xf>
    <xf numFmtId="0" fontId="43" fillId="0" borderId="0" xfId="0" applyFont="1" applyAlignment="1">
      <alignment vertical="top"/>
    </xf>
    <xf numFmtId="3" fontId="0" fillId="0" borderId="0" xfId="0" applyNumberFormat="1" applyAlignment="1">
      <alignment vertical="top" wrapText="1"/>
    </xf>
    <xf numFmtId="0" fontId="41" fillId="0" borderId="0" xfId="0" applyFont="1"/>
    <xf numFmtId="0" fontId="35" fillId="0" borderId="12" xfId="0" applyFont="1" applyBorder="1" applyAlignment="1">
      <alignment vertical="top" wrapText="1"/>
    </xf>
    <xf numFmtId="14" fontId="68" fillId="0" borderId="12" xfId="8" applyNumberFormat="1" applyFont="1" applyBorder="1" applyAlignment="1">
      <alignment horizontal="center" vertical="top" wrapText="1"/>
    </xf>
    <xf numFmtId="2" fontId="67" fillId="0" borderId="3" xfId="0" applyNumberFormat="1" applyFont="1" applyBorder="1" applyAlignment="1">
      <alignment horizontal="left" vertical="top"/>
    </xf>
    <xf numFmtId="0" fontId="102" fillId="0" borderId="0" xfId="3" applyFont="1" applyAlignment="1">
      <alignment horizontal="center"/>
    </xf>
    <xf numFmtId="0" fontId="44" fillId="0" borderId="0" xfId="3" applyFont="1" applyAlignment="1">
      <alignment horizontal="center"/>
    </xf>
    <xf numFmtId="0" fontId="6" fillId="0" borderId="0" xfId="3"/>
    <xf numFmtId="0" fontId="45" fillId="0" borderId="0" xfId="3" applyFont="1"/>
    <xf numFmtId="0" fontId="45" fillId="0" borderId="0" xfId="2" applyFont="1" applyAlignment="1" applyProtection="1"/>
    <xf numFmtId="0" fontId="0" fillId="0" borderId="12" xfId="0" applyBorder="1"/>
    <xf numFmtId="0" fontId="48" fillId="0" borderId="0" xfId="0" applyFont="1"/>
    <xf numFmtId="0" fontId="91" fillId="0" borderId="0" xfId="0" applyFont="1"/>
    <xf numFmtId="0" fontId="91" fillId="0" borderId="0" xfId="0" applyFont="1" applyAlignment="1">
      <alignment wrapText="1"/>
    </xf>
    <xf numFmtId="0" fontId="64" fillId="10" borderId="12" xfId="0" applyFont="1" applyFill="1" applyBorder="1"/>
    <xf numFmtId="0" fontId="64" fillId="10" borderId="12" xfId="0" applyFont="1" applyFill="1" applyBorder="1" applyAlignment="1">
      <alignment wrapText="1"/>
    </xf>
    <xf numFmtId="0" fontId="64" fillId="10" borderId="0" xfId="0" applyFont="1" applyFill="1"/>
    <xf numFmtId="0" fontId="33" fillId="0" borderId="9" xfId="0" applyFont="1" applyBorder="1" applyAlignment="1">
      <alignment horizontal="justify" vertical="center" wrapText="1"/>
    </xf>
    <xf numFmtId="0" fontId="33" fillId="0" borderId="25" xfId="0" applyFont="1" applyBorder="1" applyAlignment="1">
      <alignment horizontal="justify" vertical="center" wrapText="1"/>
    </xf>
    <xf numFmtId="0" fontId="33" fillId="0" borderId="26" xfId="0" applyFont="1" applyBorder="1" applyAlignment="1">
      <alignment horizontal="justify" vertical="center" wrapText="1"/>
    </xf>
    <xf numFmtId="0" fontId="33" fillId="0" borderId="6" xfId="0" applyFont="1" applyBorder="1" applyAlignment="1">
      <alignment horizontal="justify" vertical="center" wrapText="1"/>
    </xf>
    <xf numFmtId="0" fontId="22" fillId="0" borderId="26" xfId="0" applyFont="1" applyBorder="1" applyAlignment="1">
      <alignment horizontal="justify" vertical="center" wrapText="1"/>
    </xf>
    <xf numFmtId="0" fontId="22" fillId="0" borderId="6" xfId="0" applyFont="1" applyBorder="1" applyAlignment="1">
      <alignment horizontal="justify" vertical="center" wrapText="1"/>
    </xf>
    <xf numFmtId="0" fontId="22" fillId="0" borderId="27" xfId="0" applyFont="1" applyBorder="1" applyAlignment="1">
      <alignment horizontal="justify" vertical="center" wrapText="1"/>
    </xf>
    <xf numFmtId="0" fontId="104" fillId="12" borderId="0" xfId="0" applyFont="1" applyFill="1"/>
    <xf numFmtId="0" fontId="49" fillId="0" borderId="0" xfId="0" applyFont="1"/>
    <xf numFmtId="0" fontId="51" fillId="0" borderId="0" xfId="0" applyFont="1"/>
    <xf numFmtId="0" fontId="10" fillId="0" borderId="0" xfId="0" applyFont="1"/>
    <xf numFmtId="0" fontId="52" fillId="0" borderId="0" xfId="0" applyFont="1"/>
    <xf numFmtId="0" fontId="10" fillId="7" borderId="12" xfId="0" applyFont="1" applyFill="1" applyBorder="1"/>
    <xf numFmtId="0" fontId="0" fillId="7" borderId="12" xfId="0" applyFill="1" applyBorder="1"/>
    <xf numFmtId="0" fontId="90" fillId="0" borderId="0" xfId="0" applyFont="1" applyAlignment="1" applyProtection="1">
      <alignment horizontal="left" vertical="top" wrapText="1"/>
      <protection locked="0"/>
    </xf>
    <xf numFmtId="0" fontId="90" fillId="12" borderId="0" xfId="0" applyFont="1" applyFill="1" applyAlignment="1" applyProtection="1">
      <alignment vertical="top" wrapText="1"/>
      <protection locked="0"/>
    </xf>
    <xf numFmtId="0" fontId="67" fillId="10" borderId="15" xfId="0" applyFont="1" applyFill="1" applyBorder="1" applyAlignment="1">
      <alignment vertical="top" wrapText="1"/>
    </xf>
    <xf numFmtId="0" fontId="67" fillId="0" borderId="24" xfId="0" applyFont="1" applyBorder="1"/>
    <xf numFmtId="0" fontId="41" fillId="0" borderId="3" xfId="0" applyFont="1" applyBorder="1" applyAlignment="1">
      <alignment vertical="top" wrapText="1"/>
    </xf>
    <xf numFmtId="0" fontId="55" fillId="0" borderId="0" xfId="1" applyFont="1" applyAlignment="1" applyProtection="1">
      <alignment vertical="top" wrapText="1"/>
    </xf>
    <xf numFmtId="0" fontId="67" fillId="0" borderId="12" xfId="0" applyFont="1" applyBorder="1" applyAlignment="1">
      <alignment horizontal="left"/>
    </xf>
    <xf numFmtId="164" fontId="67" fillId="0" borderId="24" xfId="0" applyNumberFormat="1" applyFont="1" applyBorder="1" applyAlignment="1">
      <alignment horizontal="left"/>
    </xf>
    <xf numFmtId="0" fontId="67" fillId="0" borderId="17" xfId="0" applyFont="1" applyBorder="1" applyAlignment="1" applyProtection="1">
      <alignment horizontal="right" vertical="top" wrapText="1"/>
      <protection locked="0"/>
    </xf>
    <xf numFmtId="0" fontId="67" fillId="0" borderId="0" xfId="0" applyFont="1" applyAlignment="1" applyProtection="1">
      <alignment horizontal="left" vertical="top" wrapText="1"/>
      <protection locked="0"/>
    </xf>
    <xf numFmtId="0" fontId="67" fillId="0" borderId="12" xfId="0" applyFont="1" applyBorder="1" applyAlignment="1" applyProtection="1">
      <alignment horizontal="center" vertical="top" wrapText="1"/>
      <protection locked="0"/>
    </xf>
    <xf numFmtId="0" fontId="56" fillId="0" borderId="0" xfId="0" applyFont="1"/>
    <xf numFmtId="167" fontId="56" fillId="0" borderId="0" xfId="0" applyNumberFormat="1" applyFont="1"/>
    <xf numFmtId="0" fontId="108" fillId="0" borderId="12" xfId="0" applyFont="1" applyBorder="1" applyAlignment="1">
      <alignment horizontal="right" vertical="top"/>
    </xf>
    <xf numFmtId="0" fontId="109" fillId="0" borderId="12" xfId="0" applyFont="1" applyBorder="1" applyAlignment="1">
      <alignment vertical="top" wrapText="1"/>
    </xf>
    <xf numFmtId="0" fontId="108" fillId="0" borderId="0" xfId="0" applyFont="1" applyAlignment="1">
      <alignment vertical="top"/>
    </xf>
    <xf numFmtId="0" fontId="109" fillId="0" borderId="0" xfId="0" applyFont="1"/>
    <xf numFmtId="0" fontId="110" fillId="0" borderId="0" xfId="0" applyFont="1" applyAlignment="1">
      <alignment vertical="top"/>
    </xf>
    <xf numFmtId="0" fontId="108" fillId="13" borderId="12" xfId="0" applyFont="1" applyFill="1" applyBorder="1" applyAlignment="1">
      <alignment vertical="top"/>
    </xf>
    <xf numFmtId="0" fontId="108" fillId="22" borderId="12" xfId="0" applyFont="1" applyFill="1" applyBorder="1" applyAlignment="1">
      <alignment vertical="top"/>
    </xf>
    <xf numFmtId="0" fontId="108" fillId="0" borderId="0" xfId="0" applyFont="1" applyAlignment="1">
      <alignment horizontal="right" vertical="top"/>
    </xf>
    <xf numFmtId="0" fontId="109" fillId="0" borderId="0" xfId="0" applyFont="1" applyAlignment="1">
      <alignment vertical="top" wrapText="1"/>
    </xf>
    <xf numFmtId="0" fontId="108" fillId="10" borderId="12" xfId="0" applyFont="1" applyFill="1" applyBorder="1" applyAlignment="1">
      <alignment vertical="top" wrapText="1"/>
    </xf>
    <xf numFmtId="14" fontId="109" fillId="0" borderId="12" xfId="0" applyNumberFormat="1" applyFont="1" applyBorder="1" applyAlignment="1">
      <alignment horizontal="left" vertical="top" wrapText="1"/>
    </xf>
    <xf numFmtId="0" fontId="109" fillId="0" borderId="0" xfId="0" applyFont="1" applyAlignment="1">
      <alignment vertical="top"/>
    </xf>
    <xf numFmtId="0" fontId="108" fillId="13" borderId="12" xfId="0" applyFont="1" applyFill="1" applyBorder="1" applyAlignment="1">
      <alignment vertical="top" wrapText="1"/>
    </xf>
    <xf numFmtId="0" fontId="108" fillId="22" borderId="12" xfId="0" applyFont="1" applyFill="1" applyBorder="1" applyAlignment="1">
      <alignment vertical="top" wrapText="1"/>
    </xf>
    <xf numFmtId="0" fontId="108" fillId="24" borderId="12" xfId="0" applyFont="1" applyFill="1" applyBorder="1" applyAlignment="1">
      <alignment vertical="center" wrapText="1"/>
    </xf>
    <xf numFmtId="0" fontId="97" fillId="0" borderId="12" xfId="0" applyFont="1" applyBorder="1" applyAlignment="1">
      <alignment vertical="top" wrapText="1"/>
    </xf>
    <xf numFmtId="0" fontId="108" fillId="0" borderId="0" xfId="0" applyFont="1" applyAlignment="1">
      <alignment horizontal="left" vertical="top"/>
    </xf>
    <xf numFmtId="0" fontId="109" fillId="10" borderId="24" xfId="0" applyFont="1" applyFill="1" applyBorder="1" applyAlignment="1">
      <alignment vertical="top" wrapText="1"/>
    </xf>
    <xf numFmtId="0" fontId="109" fillId="22" borderId="12" xfId="0" applyFont="1" applyFill="1" applyBorder="1" applyAlignment="1">
      <alignment vertical="top" wrapText="1"/>
    </xf>
    <xf numFmtId="165" fontId="67" fillId="0" borderId="1" xfId="0" applyNumberFormat="1" applyFont="1" applyBorder="1" applyAlignment="1" applyProtection="1">
      <alignment vertical="top" wrapText="1"/>
      <protection locked="0"/>
    </xf>
    <xf numFmtId="165" fontId="67" fillId="0" borderId="0" xfId="0" applyNumberFormat="1" applyFont="1" applyAlignment="1" applyProtection="1">
      <alignment horizontal="left" vertical="top" wrapText="1"/>
      <protection locked="0"/>
    </xf>
    <xf numFmtId="0" fontId="72" fillId="12" borderId="0" xfId="0" applyFont="1" applyFill="1" applyAlignment="1">
      <alignment vertical="top" wrapText="1"/>
    </xf>
    <xf numFmtId="0" fontId="0" fillId="0" borderId="12" xfId="0" applyBorder="1" applyAlignment="1">
      <alignment horizontal="right"/>
    </xf>
    <xf numFmtId="1" fontId="0" fillId="0" borderId="12" xfId="0" applyNumberFormat="1" applyBorder="1"/>
    <xf numFmtId="1" fontId="0" fillId="0" borderId="12" xfId="0" quotePrefix="1" applyNumberFormat="1" applyBorder="1"/>
    <xf numFmtId="1" fontId="10" fillId="0" borderId="12" xfId="0" applyNumberFormat="1" applyFont="1" applyBorder="1"/>
    <xf numFmtId="0" fontId="0" fillId="0" borderId="23" xfId="0" applyBorder="1" applyAlignment="1">
      <alignment horizontal="right"/>
    </xf>
    <xf numFmtId="0" fontId="0" fillId="0" borderId="21" xfId="0" applyBorder="1"/>
    <xf numFmtId="2" fontId="0" fillId="0" borderId="12" xfId="0" applyNumberFormat="1" applyBorder="1"/>
    <xf numFmtId="0" fontId="5" fillId="25" borderId="12" xfId="0" applyFont="1" applyFill="1" applyBorder="1" applyAlignment="1">
      <alignment wrapText="1"/>
    </xf>
    <xf numFmtId="0" fontId="5" fillId="25" borderId="12" xfId="0" applyFont="1" applyFill="1" applyBorder="1"/>
    <xf numFmtId="1" fontId="5" fillId="25" borderId="12" xfId="0" applyNumberFormat="1" applyFont="1" applyFill="1" applyBorder="1"/>
    <xf numFmtId="1" fontId="5" fillId="25" borderId="12" xfId="0" quotePrefix="1" applyNumberFormat="1" applyFont="1" applyFill="1" applyBorder="1"/>
    <xf numFmtId="1" fontId="10" fillId="25" borderId="12" xfId="0" applyNumberFormat="1" applyFont="1" applyFill="1" applyBorder="1"/>
    <xf numFmtId="0" fontId="62" fillId="20" borderId="12" xfId="0" applyFont="1" applyFill="1" applyBorder="1" applyAlignment="1">
      <alignment horizontal="left" vertical="top"/>
    </xf>
    <xf numFmtId="0" fontId="62" fillId="26" borderId="12" xfId="0" applyFont="1" applyFill="1" applyBorder="1" applyAlignment="1">
      <alignment vertical="top"/>
    </xf>
    <xf numFmtId="0" fontId="62" fillId="26" borderId="12" xfId="0" applyFont="1" applyFill="1" applyBorder="1" applyAlignment="1">
      <alignment vertical="top" wrapText="1"/>
    </xf>
    <xf numFmtId="0" fontId="112" fillId="0" borderId="0" xfId="0" applyFont="1"/>
    <xf numFmtId="0" fontId="112" fillId="10" borderId="12" xfId="0" applyFont="1" applyFill="1" applyBorder="1" applyAlignment="1">
      <alignment horizontal="center"/>
    </xf>
    <xf numFmtId="0" fontId="112" fillId="12" borderId="21" xfId="0" applyFont="1" applyFill="1" applyBorder="1" applyAlignment="1">
      <alignment horizontal="center"/>
    </xf>
    <xf numFmtId="0" fontId="112" fillId="23" borderId="12" xfId="0" applyFont="1" applyFill="1" applyBorder="1" applyAlignment="1">
      <alignment horizontal="center"/>
    </xf>
    <xf numFmtId="0" fontId="112" fillId="27" borderId="12" xfId="0" applyFont="1" applyFill="1" applyBorder="1" applyAlignment="1">
      <alignment horizontal="center"/>
    </xf>
    <xf numFmtId="0" fontId="112" fillId="28" borderId="12" xfId="0" applyFont="1" applyFill="1" applyBorder="1" applyAlignment="1">
      <alignment horizontal="center"/>
    </xf>
    <xf numFmtId="0" fontId="112" fillId="29" borderId="12" xfId="0" applyFont="1" applyFill="1" applyBorder="1" applyAlignment="1">
      <alignment horizontal="center"/>
    </xf>
    <xf numFmtId="0" fontId="112" fillId="14" borderId="12" xfId="0" applyFont="1" applyFill="1" applyBorder="1" applyAlignment="1">
      <alignment horizontal="center"/>
    </xf>
    <xf numFmtId="0" fontId="112" fillId="12" borderId="12" xfId="0" applyFont="1" applyFill="1" applyBorder="1" applyAlignment="1">
      <alignment vertical="top"/>
    </xf>
    <xf numFmtId="0" fontId="112" fillId="0" borderId="12" xfId="0" applyFont="1" applyBorder="1" applyAlignment="1">
      <alignment vertical="top"/>
    </xf>
    <xf numFmtId="0" fontId="112" fillId="28" borderId="12" xfId="0" applyFont="1" applyFill="1" applyBorder="1" applyAlignment="1">
      <alignment vertical="top"/>
    </xf>
    <xf numFmtId="0" fontId="112" fillId="14" borderId="12" xfId="0" applyFont="1" applyFill="1" applyBorder="1" applyAlignment="1">
      <alignment vertical="top"/>
    </xf>
    <xf numFmtId="0" fontId="112" fillId="23" borderId="12" xfId="0" applyFont="1" applyFill="1" applyBorder="1" applyAlignment="1">
      <alignment vertical="top"/>
    </xf>
    <xf numFmtId="0" fontId="112" fillId="29" borderId="12" xfId="0" applyFont="1" applyFill="1" applyBorder="1" applyAlignment="1">
      <alignment vertical="top"/>
    </xf>
    <xf numFmtId="0" fontId="112" fillId="15" borderId="12" xfId="0" applyFont="1" applyFill="1" applyBorder="1" applyAlignment="1">
      <alignment vertical="top"/>
    </xf>
    <xf numFmtId="0" fontId="112" fillId="27" borderId="12" xfId="0" applyFont="1" applyFill="1" applyBorder="1" applyAlignment="1">
      <alignment vertical="top"/>
    </xf>
    <xf numFmtId="0" fontId="112" fillId="26" borderId="12" xfId="0" applyFont="1" applyFill="1" applyBorder="1" applyAlignment="1">
      <alignment vertical="top"/>
    </xf>
    <xf numFmtId="0" fontId="88" fillId="15" borderId="0" xfId="0" applyFont="1" applyFill="1"/>
    <xf numFmtId="0" fontId="62" fillId="15" borderId="0" xfId="0" applyFont="1" applyFill="1" applyAlignment="1">
      <alignment vertical="top"/>
    </xf>
    <xf numFmtId="0" fontId="88" fillId="15" borderId="0" xfId="0" applyFont="1" applyFill="1" applyAlignment="1">
      <alignment vertical="top"/>
    </xf>
    <xf numFmtId="0" fontId="74" fillId="0" borderId="0" xfId="10" applyFont="1" applyAlignment="1">
      <alignment horizontal="center" vertical="top"/>
    </xf>
    <xf numFmtId="0" fontId="64" fillId="0" borderId="0" xfId="10" applyFont="1" applyAlignment="1">
      <alignment horizontal="center" vertical="top"/>
    </xf>
    <xf numFmtId="0" fontId="112" fillId="15" borderId="0" xfId="0" applyFont="1" applyFill="1"/>
    <xf numFmtId="0" fontId="112" fillId="15" borderId="0" xfId="0" applyFont="1" applyFill="1" applyAlignment="1">
      <alignment vertical="top"/>
    </xf>
    <xf numFmtId="0" fontId="6" fillId="0" borderId="0" xfId="0" applyFont="1" applyAlignment="1">
      <alignment horizontal="justify"/>
    </xf>
    <xf numFmtId="0" fontId="6" fillId="0" borderId="0" xfId="0" applyFont="1" applyAlignment="1">
      <alignment vertical="top" wrapText="1"/>
    </xf>
    <xf numFmtId="0" fontId="64" fillId="12" borderId="0" xfId="0" applyFont="1" applyFill="1"/>
    <xf numFmtId="0" fontId="101" fillId="0" borderId="12" xfId="0" applyFont="1" applyBorder="1" applyAlignment="1">
      <alignment vertical="top"/>
    </xf>
    <xf numFmtId="0" fontId="103" fillId="30" borderId="12" xfId="0" applyFont="1" applyFill="1" applyBorder="1" applyAlignment="1">
      <alignment vertical="top" wrapText="1"/>
    </xf>
    <xf numFmtId="0" fontId="35" fillId="30" borderId="12" xfId="0" applyFont="1" applyFill="1" applyBorder="1" applyAlignment="1">
      <alignment vertical="top" wrapText="1"/>
    </xf>
    <xf numFmtId="0" fontId="42" fillId="32" borderId="12" xfId="0" applyFont="1" applyFill="1" applyBorder="1" applyAlignment="1">
      <alignment vertical="top" wrapText="1"/>
    </xf>
    <xf numFmtId="0" fontId="103" fillId="32" borderId="12" xfId="0" applyFont="1" applyFill="1" applyBorder="1" applyAlignment="1">
      <alignment vertical="top" wrapText="1"/>
    </xf>
    <xf numFmtId="0" fontId="35" fillId="32" borderId="12" xfId="0" applyFont="1" applyFill="1" applyBorder="1" applyAlignment="1">
      <alignment vertical="top" wrapText="1"/>
    </xf>
    <xf numFmtId="0" fontId="4" fillId="0" borderId="12" xfId="10" applyFont="1" applyBorder="1" applyAlignment="1">
      <alignment horizontal="left" vertical="top" wrapText="1"/>
    </xf>
    <xf numFmtId="0" fontId="116" fillId="0" borderId="3" xfId="0" applyFont="1" applyBorder="1" applyAlignment="1">
      <alignment vertical="top" wrapText="1"/>
    </xf>
    <xf numFmtId="0" fontId="67" fillId="0" borderId="19" xfId="0" applyFont="1" applyBorder="1" applyAlignment="1">
      <alignment horizontal="left" vertical="top"/>
    </xf>
    <xf numFmtId="0" fontId="67" fillId="0" borderId="3" xfId="0" applyFont="1" applyBorder="1" applyAlignment="1">
      <alignment vertical="top"/>
    </xf>
    <xf numFmtId="0" fontId="67" fillId="0" borderId="18" xfId="0" applyFont="1" applyBorder="1" applyAlignment="1">
      <alignment vertical="top" wrapText="1"/>
    </xf>
    <xf numFmtId="0" fontId="67" fillId="0" borderId="3" xfId="0" applyFont="1" applyBorder="1" applyAlignment="1">
      <alignment horizontal="center" vertical="top"/>
    </xf>
    <xf numFmtId="0" fontId="69" fillId="0" borderId="3" xfId="10" applyFont="1" applyBorder="1" applyAlignment="1">
      <alignment vertical="top" wrapText="1"/>
    </xf>
    <xf numFmtId="14" fontId="67" fillId="0" borderId="19" xfId="0" applyNumberFormat="1" applyFont="1" applyBorder="1" applyAlignment="1">
      <alignment vertical="top" wrapText="1"/>
    </xf>
    <xf numFmtId="15" fontId="67" fillId="0" borderId="0" xfId="10" applyNumberFormat="1" applyFont="1" applyAlignment="1">
      <alignment horizontal="left" vertical="top" wrapText="1"/>
    </xf>
    <xf numFmtId="0" fontId="67" fillId="0" borderId="24" xfId="11" applyFont="1" applyBorder="1" applyAlignment="1">
      <alignment vertical="top" wrapText="1"/>
    </xf>
    <xf numFmtId="0" fontId="67" fillId="0" borderId="24" xfId="11" applyFont="1" applyBorder="1" applyAlignment="1">
      <alignment vertical="top"/>
    </xf>
    <xf numFmtId="0" fontId="64" fillId="0" borderId="21" xfId="11" applyFont="1" applyBorder="1" applyAlignment="1">
      <alignment vertical="top" wrapText="1"/>
    </xf>
    <xf numFmtId="0" fontId="68" fillId="0" borderId="23" xfId="11" applyFont="1" applyBorder="1" applyAlignment="1">
      <alignment horizontal="left" vertical="top"/>
    </xf>
    <xf numFmtId="49" fontId="108" fillId="10" borderId="12" xfId="0" applyNumberFormat="1" applyFont="1" applyFill="1" applyBorder="1" applyAlignment="1">
      <alignment vertical="top" wrapText="1"/>
    </xf>
    <xf numFmtId="0" fontId="109" fillId="12" borderId="12" xfId="0" applyFont="1" applyFill="1" applyBorder="1" applyAlignment="1">
      <alignment vertical="top" wrapText="1"/>
    </xf>
    <xf numFmtId="0" fontId="100" fillId="12" borderId="12" xfId="0" applyFont="1" applyFill="1" applyBorder="1" applyAlignment="1">
      <alignment vertical="top" wrapText="1"/>
    </xf>
    <xf numFmtId="0" fontId="97" fillId="12" borderId="12" xfId="0" applyFont="1" applyFill="1" applyBorder="1" applyAlignment="1">
      <alignment vertical="top" wrapText="1"/>
    </xf>
    <xf numFmtId="0" fontId="90" fillId="0" borderId="1" xfId="0" applyFont="1" applyBorder="1" applyAlignment="1">
      <alignment horizontal="left" vertical="top" wrapText="1"/>
    </xf>
    <xf numFmtId="0" fontId="90" fillId="0" borderId="14" xfId="0" applyFont="1" applyBorder="1" applyAlignment="1">
      <alignment vertical="top" wrapText="1"/>
    </xf>
    <xf numFmtId="0" fontId="90" fillId="0" borderId="13" xfId="0" applyFont="1" applyBorder="1" applyAlignment="1">
      <alignment vertical="top" wrapText="1"/>
    </xf>
    <xf numFmtId="0" fontId="68" fillId="10" borderId="1" xfId="0" applyFont="1" applyFill="1" applyBorder="1" applyAlignment="1">
      <alignment horizontal="left" vertical="top"/>
    </xf>
    <xf numFmtId="14" fontId="67" fillId="0" borderId="3" xfId="0" applyNumberFormat="1" applyFont="1" applyBorder="1" applyAlignment="1">
      <alignment vertical="top"/>
    </xf>
    <xf numFmtId="15" fontId="67" fillId="0" borderId="19" xfId="0" applyNumberFormat="1" applyFont="1" applyBorder="1" applyAlignment="1">
      <alignment vertical="top"/>
    </xf>
    <xf numFmtId="0" fontId="69" fillId="15" borderId="13" xfId="0" applyFont="1" applyFill="1" applyBorder="1" applyAlignment="1">
      <alignment vertical="top" wrapText="1"/>
    </xf>
    <xf numFmtId="0" fontId="69" fillId="15" borderId="1" xfId="0" applyFont="1" applyFill="1" applyBorder="1" applyAlignment="1">
      <alignment vertical="top" wrapText="1"/>
    </xf>
    <xf numFmtId="0" fontId="67" fillId="0" borderId="17" xfId="0" applyFont="1" applyBorder="1" applyAlignment="1">
      <alignment vertical="top" wrapText="1"/>
    </xf>
    <xf numFmtId="15" fontId="64" fillId="0" borderId="3" xfId="0" applyNumberFormat="1" applyFont="1" applyBorder="1" applyAlignment="1">
      <alignment vertical="top"/>
    </xf>
    <xf numFmtId="0" fontId="115" fillId="15" borderId="12" xfId="10" applyFont="1" applyFill="1" applyBorder="1" applyAlignment="1">
      <alignment horizontal="left" vertical="top" wrapText="1"/>
    </xf>
    <xf numFmtId="14" fontId="64" fillId="0" borderId="20" xfId="10" applyNumberFormat="1" applyFont="1" applyBorder="1" applyAlignment="1">
      <alignment vertical="top"/>
    </xf>
    <xf numFmtId="0" fontId="67" fillId="0" borderId="21" xfId="0" applyFont="1" applyBorder="1"/>
    <xf numFmtId="0" fontId="115" fillId="15" borderId="19" xfId="10" applyFont="1" applyFill="1" applyBorder="1" applyAlignment="1">
      <alignment horizontal="left" vertical="top" wrapText="1"/>
    </xf>
    <xf numFmtId="0" fontId="121" fillId="0" borderId="0" xfId="12" applyFont="1" applyAlignment="1">
      <alignment vertical="top"/>
    </xf>
    <xf numFmtId="0" fontId="121" fillId="0" borderId="0" xfId="12" applyFont="1" applyAlignment="1">
      <alignment vertical="top" wrapText="1"/>
    </xf>
    <xf numFmtId="0" fontId="121" fillId="0" borderId="0" xfId="12" applyFont="1" applyAlignment="1">
      <alignment horizontal="left" vertical="top" wrapText="1"/>
    </xf>
    <xf numFmtId="0" fontId="122" fillId="33" borderId="41" xfId="12" applyFont="1" applyFill="1" applyBorder="1" applyAlignment="1">
      <alignment vertical="top" wrapText="1"/>
    </xf>
    <xf numFmtId="0" fontId="120" fillId="0" borderId="0" xfId="12"/>
    <xf numFmtId="0" fontId="122" fillId="33" borderId="42" xfId="12" applyFont="1" applyFill="1" applyBorder="1" applyAlignment="1">
      <alignment vertical="top" wrapText="1"/>
    </xf>
    <xf numFmtId="0" fontId="122" fillId="0" borderId="0" xfId="12" applyFont="1" applyAlignment="1">
      <alignment vertical="top" wrapText="1"/>
    </xf>
    <xf numFmtId="0" fontId="121" fillId="0" borderId="41" xfId="12" applyFont="1" applyBorder="1" applyAlignment="1">
      <alignment vertical="top" wrapText="1"/>
    </xf>
    <xf numFmtId="0" fontId="121" fillId="0" borderId="41" xfId="12" applyFont="1" applyBorder="1" applyAlignment="1">
      <alignment horizontal="left" vertical="top" wrapText="1"/>
    </xf>
    <xf numFmtId="0" fontId="122" fillId="0" borderId="41" xfId="12" applyFont="1" applyBorder="1" applyAlignment="1">
      <alignment vertical="top" wrapText="1"/>
    </xf>
    <xf numFmtId="0" fontId="121" fillId="35" borderId="41" xfId="12" applyFont="1" applyFill="1" applyBorder="1" applyAlignment="1">
      <alignment vertical="top" wrapText="1"/>
    </xf>
    <xf numFmtId="0" fontId="124" fillId="0" borderId="41" xfId="12" applyFont="1" applyBorder="1" applyAlignment="1">
      <alignment vertical="top" wrapText="1"/>
    </xf>
    <xf numFmtId="14" fontId="121" fillId="0" borderId="41" xfId="12" applyNumberFormat="1" applyFont="1" applyBorder="1" applyAlignment="1">
      <alignment vertical="top" wrapText="1"/>
    </xf>
    <xf numFmtId="0" fontId="123" fillId="0" borderId="41" xfId="12" applyFont="1" applyBorder="1" applyAlignment="1">
      <alignment vertical="top" wrapText="1"/>
    </xf>
    <xf numFmtId="0" fontId="122" fillId="35" borderId="0" xfId="12" applyFont="1" applyFill="1" applyAlignment="1">
      <alignment vertical="top" wrapText="1"/>
    </xf>
    <xf numFmtId="0" fontId="122" fillId="36" borderId="41" xfId="12" applyFont="1" applyFill="1" applyBorder="1" applyAlignment="1">
      <alignment vertical="top" wrapText="1"/>
    </xf>
    <xf numFmtId="0" fontId="126" fillId="36" borderId="41" xfId="12" applyFont="1" applyFill="1" applyBorder="1" applyAlignment="1">
      <alignment vertical="top" wrapText="1"/>
    </xf>
    <xf numFmtId="0" fontId="122" fillId="36" borderId="41" xfId="12" applyFont="1" applyFill="1" applyBorder="1" applyAlignment="1">
      <alignment horizontal="left" vertical="top" wrapText="1"/>
    </xf>
    <xf numFmtId="165" fontId="122" fillId="36" borderId="41" xfId="12" applyNumberFormat="1" applyFont="1" applyFill="1" applyBorder="1" applyAlignment="1">
      <alignment vertical="top" wrapText="1"/>
    </xf>
    <xf numFmtId="165" fontId="123" fillId="37" borderId="43" xfId="12" applyNumberFormat="1" applyFont="1" applyFill="1" applyBorder="1" applyAlignment="1">
      <alignment vertical="top" wrapText="1"/>
    </xf>
    <xf numFmtId="165" fontId="123" fillId="37" borderId="44" xfId="12" applyNumberFormat="1" applyFont="1" applyFill="1" applyBorder="1" applyAlignment="1">
      <alignment vertical="top" wrapText="1"/>
    </xf>
    <xf numFmtId="165" fontId="123" fillId="37" borderId="45" xfId="12" applyNumberFormat="1" applyFont="1" applyFill="1" applyBorder="1" applyAlignment="1">
      <alignment vertical="top" wrapText="1"/>
    </xf>
    <xf numFmtId="0" fontId="121" fillId="35" borderId="0" xfId="12" applyFont="1" applyFill="1" applyAlignment="1">
      <alignment vertical="top" wrapText="1"/>
    </xf>
    <xf numFmtId="0" fontId="121" fillId="36" borderId="41" xfId="12" applyFont="1" applyFill="1" applyBorder="1" applyAlignment="1">
      <alignment vertical="top" wrapText="1"/>
    </xf>
    <xf numFmtId="0" fontId="123" fillId="36" borderId="41" xfId="12" applyFont="1" applyFill="1" applyBorder="1" applyAlignment="1">
      <alignment vertical="top" wrapText="1"/>
    </xf>
    <xf numFmtId="0" fontId="121" fillId="36" borderId="41" xfId="12" applyFont="1" applyFill="1" applyBorder="1" applyAlignment="1">
      <alignment horizontal="left" vertical="top" wrapText="1"/>
    </xf>
    <xf numFmtId="165" fontId="121" fillId="36" borderId="41" xfId="12" applyNumberFormat="1" applyFont="1" applyFill="1" applyBorder="1" applyAlignment="1">
      <alignment vertical="top" wrapText="1"/>
    </xf>
    <xf numFmtId="165" fontId="121" fillId="0" borderId="41" xfId="12" applyNumberFormat="1" applyFont="1" applyBorder="1" applyAlignment="1">
      <alignment vertical="top" wrapText="1"/>
    </xf>
    <xf numFmtId="0" fontId="127" fillId="0" borderId="41" xfId="13" applyFont="1" applyBorder="1" applyAlignment="1">
      <alignment vertical="top" wrapText="1"/>
    </xf>
    <xf numFmtId="0" fontId="123" fillId="35" borderId="41" xfId="12" applyFont="1" applyFill="1" applyBorder="1" applyAlignment="1">
      <alignment vertical="top" wrapText="1"/>
    </xf>
    <xf numFmtId="0" fontId="127" fillId="35" borderId="41" xfId="13" applyFont="1" applyFill="1" applyBorder="1" applyAlignment="1">
      <alignment vertical="top" wrapText="1"/>
    </xf>
    <xf numFmtId="0" fontId="121" fillId="35" borderId="41" xfId="12" applyFont="1" applyFill="1" applyBorder="1" applyAlignment="1">
      <alignment horizontal="left" vertical="top" wrapText="1"/>
    </xf>
    <xf numFmtId="0" fontId="128" fillId="35" borderId="41" xfId="12" applyFont="1" applyFill="1" applyBorder="1" applyAlignment="1">
      <alignment vertical="top" wrapText="1"/>
    </xf>
    <xf numFmtId="0" fontId="121" fillId="38" borderId="41" xfId="12" applyFont="1" applyFill="1" applyBorder="1" applyAlignment="1">
      <alignment horizontal="left" vertical="top" wrapText="1"/>
    </xf>
    <xf numFmtId="0" fontId="121" fillId="0" borderId="46" xfId="12" applyFont="1" applyBorder="1" applyAlignment="1">
      <alignment vertical="top" wrapText="1"/>
    </xf>
    <xf numFmtId="0" fontId="121" fillId="38" borderId="46" xfId="12" applyFont="1" applyFill="1" applyBorder="1" applyAlignment="1">
      <alignment vertical="top" wrapText="1"/>
    </xf>
    <xf numFmtId="0" fontId="121" fillId="38" borderId="41" xfId="12" applyFont="1" applyFill="1" applyBorder="1" applyAlignment="1">
      <alignment vertical="top" wrapText="1"/>
    </xf>
    <xf numFmtId="0" fontId="121" fillId="35" borderId="0" xfId="12" applyFont="1" applyFill="1" applyAlignment="1">
      <alignment vertical="top"/>
    </xf>
    <xf numFmtId="0" fontId="122" fillId="0" borderId="47" xfId="12" applyFont="1" applyBorder="1" applyAlignment="1">
      <alignment vertical="top" wrapText="1"/>
    </xf>
    <xf numFmtId="0" fontId="122" fillId="0" borderId="44" xfId="12" applyFont="1" applyBorder="1" applyAlignment="1">
      <alignment vertical="top" wrapText="1"/>
    </xf>
    <xf numFmtId="0" fontId="122" fillId="0" borderId="44" xfId="12" applyFont="1" applyBorder="1" applyAlignment="1">
      <alignment horizontal="left" vertical="top" wrapText="1"/>
    </xf>
    <xf numFmtId="0" fontId="132" fillId="0" borderId="44" xfId="12" applyFont="1" applyBorder="1" applyAlignment="1">
      <alignment vertical="top" wrapText="1"/>
    </xf>
    <xf numFmtId="0" fontId="120" fillId="0" borderId="0" xfId="12" applyAlignment="1">
      <alignment vertical="top"/>
    </xf>
    <xf numFmtId="0" fontId="122" fillId="35" borderId="46" xfId="12" applyFont="1" applyFill="1" applyBorder="1" applyAlignment="1">
      <alignment vertical="top" wrapText="1"/>
    </xf>
    <xf numFmtId="0" fontId="122" fillId="35" borderId="41" xfId="12" applyFont="1" applyFill="1" applyBorder="1" applyAlignment="1">
      <alignment vertical="top" wrapText="1"/>
    </xf>
    <xf numFmtId="0" fontId="122" fillId="35" borderId="41" xfId="12" applyFont="1" applyFill="1" applyBorder="1" applyAlignment="1">
      <alignment horizontal="left" vertical="top" wrapText="1"/>
    </xf>
    <xf numFmtId="0" fontId="134" fillId="35" borderId="41" xfId="12" applyFont="1" applyFill="1" applyBorder="1" applyAlignment="1">
      <alignment vertical="top" wrapText="1"/>
    </xf>
    <xf numFmtId="165" fontId="122" fillId="35" borderId="41" xfId="12" applyNumberFormat="1" applyFont="1" applyFill="1" applyBorder="1" applyAlignment="1">
      <alignment vertical="top" wrapText="1"/>
    </xf>
    <xf numFmtId="0" fontId="122" fillId="0" borderId="46" xfId="12" applyFont="1" applyBorder="1" applyAlignment="1">
      <alignment vertical="top" wrapText="1"/>
    </xf>
    <xf numFmtId="0" fontId="134" fillId="0" borderId="41" xfId="12" applyFont="1" applyBorder="1" applyAlignment="1">
      <alignment vertical="top" wrapText="1"/>
    </xf>
    <xf numFmtId="0" fontId="122" fillId="0" borderId="41" xfId="12" applyFont="1" applyBorder="1" applyAlignment="1">
      <alignment horizontal="left" vertical="top" wrapText="1"/>
    </xf>
    <xf numFmtId="165" fontId="122" fillId="0" borderId="41" xfId="12" applyNumberFormat="1" applyFont="1" applyBorder="1" applyAlignment="1">
      <alignment vertical="top" wrapText="1"/>
    </xf>
    <xf numFmtId="0" fontId="123" fillId="35" borderId="0" xfId="12" applyFont="1" applyFill="1" applyAlignment="1">
      <alignment vertical="top" wrapText="1"/>
    </xf>
    <xf numFmtId="0" fontId="123" fillId="0" borderId="0" xfId="12" applyFont="1" applyAlignment="1">
      <alignment vertical="top" wrapText="1"/>
    </xf>
    <xf numFmtId="0" fontId="123" fillId="0" borderId="0" xfId="12" applyFont="1" applyAlignment="1">
      <alignment horizontal="left" vertical="top" wrapText="1"/>
    </xf>
    <xf numFmtId="0" fontId="136" fillId="0" borderId="0" xfId="12" applyFont="1" applyAlignment="1">
      <alignment vertical="top"/>
    </xf>
    <xf numFmtId="0" fontId="123" fillId="37" borderId="41" xfId="12" applyFont="1" applyFill="1" applyBorder="1" applyAlignment="1">
      <alignment vertical="top" wrapText="1"/>
    </xf>
    <xf numFmtId="0" fontId="123" fillId="40" borderId="41" xfId="12" applyFont="1" applyFill="1" applyBorder="1" applyAlignment="1">
      <alignment vertical="top" wrapText="1"/>
    </xf>
    <xf numFmtId="0" fontId="123" fillId="37" borderId="41" xfId="12" applyFont="1" applyFill="1" applyBorder="1" applyAlignment="1">
      <alignment horizontal="left" vertical="top" wrapText="1"/>
    </xf>
    <xf numFmtId="0" fontId="137" fillId="0" borderId="0" xfId="12" applyFont="1" applyAlignment="1">
      <alignment vertical="top"/>
    </xf>
    <xf numFmtId="0" fontId="137" fillId="35" borderId="0" xfId="12" applyFont="1" applyFill="1" applyAlignment="1">
      <alignment vertical="top" wrapText="1"/>
    </xf>
    <xf numFmtId="0" fontId="137" fillId="37" borderId="41" xfId="12" applyFont="1" applyFill="1" applyBorder="1" applyAlignment="1">
      <alignment vertical="top" wrapText="1"/>
    </xf>
    <xf numFmtId="0" fontId="137" fillId="37" borderId="41" xfId="12" applyFont="1" applyFill="1" applyBorder="1" applyAlignment="1">
      <alignment vertical="top"/>
    </xf>
    <xf numFmtId="165" fontId="137" fillId="37" borderId="41" xfId="12" applyNumberFormat="1" applyFont="1" applyFill="1" applyBorder="1" applyAlignment="1">
      <alignment horizontal="left" vertical="top"/>
    </xf>
    <xf numFmtId="0" fontId="121" fillId="35" borderId="0" xfId="12" applyFont="1" applyFill="1" applyAlignment="1">
      <alignment horizontal="left" vertical="top" wrapText="1"/>
    </xf>
    <xf numFmtId="0" fontId="121" fillId="34" borderId="41" xfId="12" applyFont="1" applyFill="1" applyBorder="1" applyAlignment="1">
      <alignment vertical="top" wrapText="1"/>
    </xf>
    <xf numFmtId="0" fontId="112" fillId="0" borderId="0" xfId="0" applyFont="1" applyAlignment="1">
      <alignment horizontal="right"/>
    </xf>
    <xf numFmtId="0" fontId="67" fillId="0" borderId="1" xfId="0" applyFont="1" applyBorder="1" applyAlignment="1">
      <alignment horizontal="left" vertical="top" wrapText="1"/>
    </xf>
    <xf numFmtId="49" fontId="108" fillId="0" borderId="0" xfId="0" applyNumberFormat="1" applyFont="1"/>
    <xf numFmtId="49" fontId="108" fillId="10" borderId="12" xfId="0" applyNumberFormat="1" applyFont="1" applyFill="1" applyBorder="1" applyAlignment="1">
      <alignment wrapText="1"/>
    </xf>
    <xf numFmtId="0" fontId="108" fillId="0" borderId="12" xfId="0" applyFont="1" applyBorder="1" applyAlignment="1">
      <alignment horizontal="right"/>
    </xf>
    <xf numFmtId="0" fontId="110" fillId="0" borderId="12" xfId="0" applyFont="1" applyBorder="1" applyAlignment="1">
      <alignment horizontal="right"/>
    </xf>
    <xf numFmtId="0" fontId="141" fillId="0" borderId="0" xfId="23"/>
    <xf numFmtId="0" fontId="141" fillId="12" borderId="0" xfId="23" applyFill="1"/>
    <xf numFmtId="0" fontId="22" fillId="0" borderId="27" xfId="0" applyFont="1" applyBorder="1" applyAlignment="1">
      <alignment vertical="center" wrapText="1"/>
    </xf>
    <xf numFmtId="1" fontId="67" fillId="0" borderId="0" xfId="0" applyNumberFormat="1" applyFont="1" applyAlignment="1" applyProtection="1">
      <alignment vertical="top" wrapText="1"/>
      <protection locked="0"/>
    </xf>
    <xf numFmtId="14" fontId="67" fillId="0" borderId="19" xfId="10" applyNumberFormat="1" applyFont="1" applyBorder="1" applyAlignment="1">
      <alignment vertical="top" wrapText="1"/>
    </xf>
    <xf numFmtId="0" fontId="142" fillId="0" borderId="41" xfId="12" applyFont="1" applyBorder="1" applyAlignment="1">
      <alignment vertical="top" wrapText="1"/>
    </xf>
    <xf numFmtId="0" fontId="142" fillId="0" borderId="41" xfId="12" applyFont="1" applyBorder="1" applyAlignment="1">
      <alignment horizontal="left" vertical="top" wrapText="1"/>
    </xf>
    <xf numFmtId="0" fontId="142" fillId="41" borderId="41" xfId="12" applyFont="1" applyFill="1" applyBorder="1" applyAlignment="1">
      <alignment vertical="top" wrapText="1"/>
    </xf>
    <xf numFmtId="0" fontId="142" fillId="35" borderId="41" xfId="12" applyFont="1" applyFill="1" applyBorder="1" applyAlignment="1">
      <alignment vertical="top" wrapText="1"/>
    </xf>
    <xf numFmtId="0" fontId="142" fillId="34" borderId="41" xfId="12" applyFont="1" applyFill="1" applyBorder="1" applyAlignment="1">
      <alignment vertical="top" wrapText="1"/>
    </xf>
    <xf numFmtId="1" fontId="67" fillId="0" borderId="0" xfId="0" applyNumberFormat="1" applyFont="1" applyAlignment="1" applyProtection="1">
      <alignment horizontal="left" vertical="top" wrapText="1"/>
      <protection locked="0"/>
    </xf>
    <xf numFmtId="14" fontId="67" fillId="0" borderId="3" xfId="0" applyNumberFormat="1" applyFont="1" applyBorder="1" applyAlignment="1">
      <alignment vertical="top" wrapText="1"/>
    </xf>
    <xf numFmtId="0" fontId="144" fillId="42" borderId="0" xfId="0" applyFont="1" applyFill="1"/>
    <xf numFmtId="0" fontId="145" fillId="42" borderId="0" xfId="0" applyFont="1" applyFill="1" applyAlignment="1">
      <alignment vertical="top"/>
    </xf>
    <xf numFmtId="0" fontId="146" fillId="42" borderId="0" xfId="0" applyFont="1" applyFill="1" applyAlignment="1">
      <alignment vertical="top"/>
    </xf>
    <xf numFmtId="0" fontId="44" fillId="42" borderId="0" xfId="0" applyFont="1" applyFill="1" applyAlignment="1">
      <alignment vertical="top"/>
    </xf>
    <xf numFmtId="0" fontId="146" fillId="10" borderId="24" xfId="0" applyFont="1" applyFill="1" applyBorder="1" applyAlignment="1">
      <alignment vertical="center"/>
    </xf>
    <xf numFmtId="0" fontId="44" fillId="42" borderId="0" xfId="0" applyFont="1" applyFill="1" applyAlignment="1">
      <alignment vertical="top" wrapText="1"/>
    </xf>
    <xf numFmtId="0" fontId="44" fillId="18" borderId="21" xfId="0" applyFont="1" applyFill="1" applyBorder="1" applyAlignment="1">
      <alignment vertical="top" wrapText="1"/>
    </xf>
    <xf numFmtId="0" fontId="44" fillId="18" borderId="12" xfId="0" applyFont="1" applyFill="1" applyBorder="1" applyAlignment="1">
      <alignment vertical="top" wrapText="1"/>
    </xf>
    <xf numFmtId="0" fontId="44" fillId="10" borderId="14" xfId="0" applyFont="1" applyFill="1" applyBorder="1" applyAlignment="1">
      <alignment vertical="top" wrapText="1"/>
    </xf>
    <xf numFmtId="0" fontId="44" fillId="10" borderId="18" xfId="0" applyFont="1" applyFill="1" applyBorder="1" applyAlignment="1">
      <alignment vertical="top" wrapText="1"/>
    </xf>
    <xf numFmtId="0" fontId="141" fillId="0" borderId="12" xfId="0" applyFont="1" applyBorder="1" applyAlignment="1">
      <alignment vertical="top" wrapText="1"/>
    </xf>
    <xf numFmtId="0" fontId="149" fillId="0" borderId="14" xfId="0" applyFont="1" applyBorder="1" applyAlignment="1">
      <alignment vertical="top" wrapText="1"/>
    </xf>
    <xf numFmtId="0" fontId="149" fillId="0" borderId="12" xfId="0" applyFont="1" applyBorder="1" applyAlignment="1">
      <alignment vertical="top" wrapText="1"/>
    </xf>
    <xf numFmtId="49" fontId="102" fillId="0" borderId="48" xfId="0" applyNumberFormat="1" applyFont="1" applyBorder="1" applyAlignment="1">
      <alignment horizontal="left" vertical="center" wrapText="1"/>
    </xf>
    <xf numFmtId="168" fontId="141" fillId="0" borderId="49" xfId="0" applyNumberFormat="1" applyFont="1" applyBorder="1" applyAlignment="1">
      <alignment horizontal="left" vertical="center" wrapText="1"/>
    </xf>
    <xf numFmtId="168" fontId="141" fillId="0" borderId="50" xfId="0" applyNumberFormat="1" applyFont="1" applyBorder="1" applyAlignment="1">
      <alignment horizontal="left" vertical="center" wrapText="1"/>
    </xf>
    <xf numFmtId="4" fontId="141" fillId="0" borderId="51" xfId="0" applyNumberFormat="1" applyFont="1" applyBorder="1" applyAlignment="1">
      <alignment horizontal="right" vertical="center" wrapText="1"/>
    </xf>
    <xf numFmtId="0" fontId="149" fillId="0" borderId="23" xfId="0" applyFont="1" applyBorder="1" applyAlignment="1">
      <alignment vertical="top" wrapText="1"/>
    </xf>
    <xf numFmtId="0" fontId="150" fillId="0" borderId="23" xfId="0" applyFont="1" applyBorder="1" applyAlignment="1">
      <alignment horizontal="left" vertical="top" wrapText="1"/>
    </xf>
    <xf numFmtId="0" fontId="45" fillId="0" borderId="12" xfId="0" applyFont="1" applyBorder="1" applyAlignment="1">
      <alignment vertical="top" wrapText="1"/>
    </xf>
    <xf numFmtId="0" fontId="145" fillId="31" borderId="12" xfId="0" applyFont="1" applyFill="1" applyBorder="1" applyAlignment="1">
      <alignment vertical="top" wrapText="1"/>
    </xf>
    <xf numFmtId="0" fontId="45" fillId="32" borderId="12" xfId="0" applyFont="1" applyFill="1" applyBorder="1" applyAlignment="1">
      <alignment vertical="top" wrapText="1"/>
    </xf>
    <xf numFmtId="0" fontId="121" fillId="21" borderId="41" xfId="12" applyFont="1" applyFill="1" applyBorder="1" applyAlignment="1">
      <alignment horizontal="left" vertical="top" wrapText="1"/>
    </xf>
    <xf numFmtId="0" fontId="121" fillId="21" borderId="41" xfId="12" applyFont="1" applyFill="1" applyBorder="1" applyAlignment="1">
      <alignment vertical="top" wrapText="1"/>
    </xf>
    <xf numFmtId="0" fontId="64" fillId="43" borderId="12" xfId="0" applyFont="1" applyFill="1" applyBorder="1"/>
    <xf numFmtId="0" fontId="64" fillId="43" borderId="12" xfId="0" applyFont="1" applyFill="1" applyBorder="1" applyAlignment="1">
      <alignment wrapText="1"/>
    </xf>
    <xf numFmtId="0" fontId="64" fillId="0" borderId="12" xfId="0" applyFont="1" applyBorder="1" applyAlignment="1">
      <alignment vertical="center"/>
    </xf>
    <xf numFmtId="0" fontId="64" fillId="0" borderId="12" xfId="0" applyFont="1" applyBorder="1" applyAlignment="1">
      <alignment vertical="center" wrapText="1"/>
    </xf>
    <xf numFmtId="0" fontId="64" fillId="0" borderId="23" xfId="0" applyFont="1" applyBorder="1" applyAlignment="1">
      <alignment vertical="center" wrapText="1"/>
    </xf>
    <xf numFmtId="0" fontId="64" fillId="0" borderId="12" xfId="0" applyFont="1" applyBorder="1" applyAlignment="1">
      <alignment vertical="top"/>
    </xf>
    <xf numFmtId="0" fontId="120" fillId="0" borderId="12" xfId="12" applyBorder="1" applyAlignment="1">
      <alignment vertical="top" wrapText="1"/>
    </xf>
    <xf numFmtId="0" fontId="67" fillId="0" borderId="12" xfId="8" applyFont="1" applyBorder="1" applyAlignment="1">
      <alignment horizontal="center" vertical="top" wrapText="1"/>
    </xf>
    <xf numFmtId="15" fontId="67" fillId="0" borderId="12" xfId="8" applyNumberFormat="1" applyFont="1" applyBorder="1" applyAlignment="1">
      <alignment horizontal="center" vertical="top" wrapText="1"/>
    </xf>
    <xf numFmtId="4" fontId="67" fillId="0" borderId="12" xfId="0" applyNumberFormat="1" applyFont="1" applyBorder="1" applyAlignment="1" applyProtection="1">
      <alignment horizontal="center" vertical="top" wrapText="1"/>
      <protection locked="0"/>
    </xf>
    <xf numFmtId="4" fontId="90" fillId="0" borderId="12" xfId="0" applyNumberFormat="1" applyFont="1" applyBorder="1" applyAlignment="1" applyProtection="1">
      <alignment horizontal="center" vertical="top" wrapText="1"/>
      <protection locked="0"/>
    </xf>
    <xf numFmtId="0" fontId="67" fillId="0" borderId="0" xfId="0" applyFont="1" applyAlignment="1">
      <alignment vertical="top" wrapText="1" readingOrder="1"/>
    </xf>
    <xf numFmtId="4" fontId="67" fillId="0" borderId="0" xfId="0" applyNumberFormat="1" applyFont="1" applyAlignment="1" applyProtection="1">
      <alignment vertical="top" wrapText="1"/>
      <protection locked="0"/>
    </xf>
    <xf numFmtId="49" fontId="141" fillId="21" borderId="52" xfId="0" applyNumberFormat="1" applyFont="1" applyFill="1" applyBorder="1" applyAlignment="1">
      <alignment horizontal="left" vertical="center" wrapText="1"/>
    </xf>
    <xf numFmtId="0" fontId="64" fillId="44" borderId="12" xfId="0" applyFont="1" applyFill="1" applyBorder="1" applyAlignment="1">
      <alignment vertical="center"/>
    </xf>
    <xf numFmtId="0" fontId="64" fillId="44" borderId="12" xfId="0" applyFont="1" applyFill="1" applyBorder="1" applyAlignment="1">
      <alignment vertical="center" wrapText="1"/>
    </xf>
    <xf numFmtId="0" fontId="110" fillId="20" borderId="12" xfId="0" applyFont="1" applyFill="1" applyBorder="1"/>
    <xf numFmtId="0" fontId="110" fillId="20" borderId="12" xfId="0" applyFont="1" applyFill="1" applyBorder="1" applyAlignment="1">
      <alignment wrapText="1"/>
    </xf>
    <xf numFmtId="0" fontId="62" fillId="20" borderId="12" xfId="0" applyFont="1" applyFill="1" applyBorder="1"/>
    <xf numFmtId="0" fontId="110" fillId="21" borderId="12" xfId="0" applyFont="1" applyFill="1" applyBorder="1"/>
    <xf numFmtId="0" fontId="110" fillId="21" borderId="12" xfId="0" applyFont="1" applyFill="1" applyBorder="1" applyAlignment="1">
      <alignment wrapText="1"/>
    </xf>
    <xf numFmtId="0" fontId="62" fillId="21" borderId="12" xfId="0" applyFont="1" applyFill="1" applyBorder="1"/>
    <xf numFmtId="0" fontId="110" fillId="21" borderId="21" xfId="0" applyFont="1" applyFill="1" applyBorder="1"/>
    <xf numFmtId="0" fontId="62" fillId="21" borderId="21" xfId="0" applyFont="1" applyFill="1" applyBorder="1"/>
    <xf numFmtId="0" fontId="110" fillId="0" borderId="12" xfId="0" applyFont="1" applyBorder="1" applyAlignment="1">
      <alignment wrapText="1"/>
    </xf>
    <xf numFmtId="0" fontId="109" fillId="0" borderId="21" xfId="0" applyFont="1" applyBorder="1"/>
    <xf numFmtId="0" fontId="88" fillId="0" borderId="21" xfId="0" applyFont="1" applyBorder="1"/>
    <xf numFmtId="0" fontId="62" fillId="0" borderId="12" xfId="0" applyFont="1" applyBorder="1" applyAlignment="1">
      <alignment wrapText="1"/>
    </xf>
    <xf numFmtId="0" fontId="109" fillId="0" borderId="12" xfId="0" applyFont="1" applyBorder="1" applyAlignment="1">
      <alignment wrapText="1"/>
    </xf>
    <xf numFmtId="0" fontId="109" fillId="21" borderId="21" xfId="0" applyFont="1" applyFill="1" applyBorder="1"/>
    <xf numFmtId="0" fontId="88" fillId="21" borderId="21" xfId="0" applyFont="1" applyFill="1" applyBorder="1"/>
    <xf numFmtId="0" fontId="97" fillId="0" borderId="12" xfId="0" applyFont="1" applyBorder="1" applyAlignment="1">
      <alignment wrapText="1"/>
    </xf>
    <xf numFmtId="0" fontId="151" fillId="0" borderId="23" xfId="14" applyFont="1" applyBorder="1" applyAlignment="1">
      <alignment horizontal="left" wrapText="1"/>
    </xf>
    <xf numFmtId="0" fontId="110" fillId="15" borderId="12" xfId="0" applyFont="1" applyFill="1" applyBorder="1" applyAlignment="1">
      <alignment horizontal="right"/>
    </xf>
    <xf numFmtId="0" fontId="108" fillId="15" borderId="21" xfId="0" applyFont="1" applyFill="1" applyBorder="1"/>
    <xf numFmtId="0" fontId="112" fillId="15" borderId="21" xfId="0" applyFont="1" applyFill="1" applyBorder="1"/>
    <xf numFmtId="0" fontId="109" fillId="0" borderId="0" xfId="0" applyFont="1" applyAlignment="1">
      <alignment wrapText="1"/>
    </xf>
    <xf numFmtId="0" fontId="109" fillId="20" borderId="21" xfId="0" applyFont="1" applyFill="1" applyBorder="1"/>
    <xf numFmtId="0" fontId="88" fillId="20" borderId="21" xfId="0" applyFont="1" applyFill="1" applyBorder="1"/>
    <xf numFmtId="0" fontId="59" fillId="0" borderId="12" xfId="0" applyFont="1" applyBorder="1" applyAlignment="1">
      <alignment wrapText="1"/>
    </xf>
    <xf numFmtId="0" fontId="109" fillId="16" borderId="12" xfId="0" applyFont="1" applyFill="1" applyBorder="1" applyAlignment="1">
      <alignment wrapText="1"/>
    </xf>
    <xf numFmtId="0" fontId="109" fillId="16" borderId="21" xfId="0" applyFont="1" applyFill="1" applyBorder="1"/>
    <xf numFmtId="0" fontId="112" fillId="16" borderId="21" xfId="0" applyFont="1" applyFill="1" applyBorder="1"/>
    <xf numFmtId="0" fontId="111" fillId="21" borderId="12" xfId="0" applyFont="1" applyFill="1" applyBorder="1"/>
    <xf numFmtId="0" fontId="113" fillId="0" borderId="12" xfId="0" applyFont="1" applyBorder="1" applyAlignment="1">
      <alignment wrapText="1"/>
    </xf>
    <xf numFmtId="0" fontId="53" fillId="0" borderId="12" xfId="0" applyFont="1" applyBorder="1" applyAlignment="1">
      <alignment wrapText="1"/>
    </xf>
    <xf numFmtId="0" fontId="88" fillId="16" borderId="21" xfId="0" applyFont="1" applyFill="1" applyBorder="1"/>
    <xf numFmtId="0" fontId="108" fillId="0" borderId="12" xfId="0" applyFont="1" applyBorder="1" applyAlignment="1">
      <alignment wrapText="1"/>
    </xf>
    <xf numFmtId="0" fontId="110" fillId="16" borderId="12" xfId="0" applyFont="1" applyFill="1" applyBorder="1" applyAlignment="1">
      <alignment wrapText="1"/>
    </xf>
    <xf numFmtId="0" fontId="110" fillId="15" borderId="12" xfId="0" applyFont="1" applyFill="1" applyBorder="1" applyAlignment="1">
      <alignment wrapText="1"/>
    </xf>
    <xf numFmtId="0" fontId="109" fillId="15" borderId="21" xfId="0" applyFont="1" applyFill="1" applyBorder="1"/>
    <xf numFmtId="0" fontId="88" fillId="15" borderId="21" xfId="0" applyFont="1" applyFill="1" applyBorder="1"/>
    <xf numFmtId="0" fontId="109" fillId="12" borderId="21" xfId="0" applyFont="1" applyFill="1" applyBorder="1"/>
    <xf numFmtId="0" fontId="117" fillId="12" borderId="21" xfId="0" applyFont="1" applyFill="1" applyBorder="1" applyAlignment="1">
      <alignment wrapText="1"/>
    </xf>
    <xf numFmtId="0" fontId="117" fillId="0" borderId="21" xfId="0" applyFont="1" applyBorder="1" applyAlignment="1">
      <alignment wrapText="1"/>
    </xf>
    <xf numFmtId="0" fontId="97" fillId="12" borderId="12" xfId="0" applyFont="1" applyFill="1" applyBorder="1" applyAlignment="1">
      <alignment wrapText="1"/>
    </xf>
    <xf numFmtId="0" fontId="112" fillId="12" borderId="21" xfId="0" applyFont="1" applyFill="1" applyBorder="1"/>
    <xf numFmtId="0" fontId="53" fillId="15" borderId="12" xfId="0" applyFont="1" applyFill="1" applyBorder="1" applyAlignment="1">
      <alignment wrapText="1"/>
    </xf>
    <xf numFmtId="0" fontId="97" fillId="15" borderId="12" xfId="0" applyFont="1" applyFill="1" applyBorder="1" applyAlignment="1">
      <alignment wrapText="1"/>
    </xf>
    <xf numFmtId="0" fontId="109" fillId="16" borderId="23" xfId="14" applyFont="1" applyFill="1" applyBorder="1" applyAlignment="1">
      <alignment horizontal="left" wrapText="1"/>
    </xf>
    <xf numFmtId="0" fontId="108" fillId="16" borderId="12" xfId="14" applyFont="1" applyFill="1" applyBorder="1" applyAlignment="1">
      <alignment horizontal="left" wrapText="1"/>
    </xf>
    <xf numFmtId="0" fontId="88" fillId="16" borderId="21" xfId="0" applyFont="1" applyFill="1" applyBorder="1" applyAlignment="1">
      <alignment wrapText="1"/>
    </xf>
    <xf numFmtId="0" fontId="109" fillId="15" borderId="12" xfId="0" applyFont="1" applyFill="1" applyBorder="1" applyAlignment="1">
      <alignment wrapText="1"/>
    </xf>
    <xf numFmtId="0" fontId="97" fillId="15" borderId="21" xfId="0" applyFont="1" applyFill="1" applyBorder="1"/>
    <xf numFmtId="0" fontId="117" fillId="15" borderId="21" xfId="0" applyFont="1" applyFill="1" applyBorder="1"/>
    <xf numFmtId="0" fontId="138" fillId="15" borderId="12" xfId="0" applyFont="1" applyFill="1" applyBorder="1" applyAlignment="1">
      <alignment wrapText="1"/>
    </xf>
    <xf numFmtId="0" fontId="109" fillId="0" borderId="0" xfId="0" applyFont="1" applyAlignment="1">
      <alignment horizontal="left" wrapText="1"/>
    </xf>
    <xf numFmtId="0" fontId="109" fillId="0" borderId="12" xfId="0" applyFont="1" applyBorder="1"/>
    <xf numFmtId="0" fontId="139" fillId="0" borderId="12" xfId="0" applyFont="1" applyBorder="1" applyAlignment="1">
      <alignment wrapText="1"/>
    </xf>
    <xf numFmtId="0" fontId="109" fillId="12" borderId="12" xfId="0" applyFont="1" applyFill="1" applyBorder="1" applyAlignment="1">
      <alignment wrapText="1"/>
    </xf>
    <xf numFmtId="0" fontId="108" fillId="0" borderId="0" xfId="0" applyFont="1" applyAlignment="1">
      <alignment horizontal="left"/>
    </xf>
    <xf numFmtId="0" fontId="88" fillId="0" borderId="0" xfId="0" applyFont="1" applyAlignment="1">
      <alignment wrapText="1"/>
    </xf>
    <xf numFmtId="0" fontId="9" fillId="0" borderId="0" xfId="1" applyFill="1" applyAlignment="1" applyProtection="1">
      <alignment wrapText="1"/>
    </xf>
    <xf numFmtId="49" fontId="4" fillId="0" borderId="12" xfId="10" applyNumberFormat="1" applyFont="1" applyBorder="1" applyAlignment="1">
      <alignment horizontal="left" vertical="top" wrapText="1"/>
    </xf>
    <xf numFmtId="0" fontId="64" fillId="0" borderId="0" xfId="0" applyFont="1" applyAlignment="1">
      <alignment horizontal="center" vertical="top"/>
    </xf>
    <xf numFmtId="0" fontId="67" fillId="0" borderId="0" xfId="0" applyFont="1" applyAlignment="1">
      <alignment horizontal="center" vertical="top"/>
    </xf>
    <xf numFmtId="0" fontId="66" fillId="0" borderId="0" xfId="0" applyFont="1" applyAlignment="1">
      <alignment horizontal="left" vertical="top" wrapText="1"/>
    </xf>
    <xf numFmtId="0" fontId="98" fillId="0" borderId="0" xfId="0" applyFont="1" applyAlignment="1">
      <alignment horizontal="left" vertical="top" wrapText="1"/>
    </xf>
    <xf numFmtId="0" fontId="66" fillId="10" borderId="0" xfId="0" applyFont="1" applyFill="1" applyAlignment="1">
      <alignment vertical="top" wrapText="1"/>
    </xf>
    <xf numFmtId="0" fontId="67" fillId="10" borderId="0" xfId="0" applyFont="1" applyFill="1" applyAlignment="1">
      <alignment vertical="top" wrapText="1"/>
    </xf>
    <xf numFmtId="0" fontId="66" fillId="10" borderId="0" xfId="0" applyFont="1" applyFill="1" applyAlignment="1">
      <alignment vertical="top"/>
    </xf>
    <xf numFmtId="0" fontId="67" fillId="10" borderId="0" xfId="0" applyFont="1" applyFill="1" applyAlignment="1">
      <alignment vertical="top"/>
    </xf>
    <xf numFmtId="0" fontId="66" fillId="0" borderId="0" xfId="0" applyFont="1" applyAlignment="1">
      <alignment vertical="top"/>
    </xf>
    <xf numFmtId="0" fontId="67" fillId="0" borderId="0" xfId="0" applyFont="1" applyAlignment="1">
      <alignment vertical="top"/>
    </xf>
    <xf numFmtId="0" fontId="105" fillId="10" borderId="0" xfId="0" applyFont="1" applyFill="1" applyAlignment="1">
      <alignment vertical="top" wrapText="1"/>
    </xf>
    <xf numFmtId="0" fontId="106" fillId="10" borderId="0" xfId="0" applyFont="1" applyFill="1" applyAlignment="1">
      <alignment vertical="top" wrapText="1"/>
    </xf>
    <xf numFmtId="0" fontId="74" fillId="0" borderId="0" xfId="0" applyFont="1" applyAlignment="1">
      <alignment horizontal="center" vertical="top"/>
    </xf>
    <xf numFmtId="0" fontId="67" fillId="0" borderId="38" xfId="0" applyFont="1" applyBorder="1" applyAlignment="1" applyProtection="1">
      <alignment horizontal="left" vertical="top"/>
      <protection locked="0"/>
    </xf>
    <xf numFmtId="0" fontId="67" fillId="0" borderId="39" xfId="0" applyFont="1" applyBorder="1" applyAlignment="1" applyProtection="1">
      <alignment horizontal="left" vertical="top"/>
      <protection locked="0"/>
    </xf>
    <xf numFmtId="0" fontId="67" fillId="0" borderId="40" xfId="0" applyFont="1" applyBorder="1" applyAlignment="1" applyProtection="1">
      <alignment horizontal="left" vertical="top"/>
      <protection locked="0"/>
    </xf>
    <xf numFmtId="0" fontId="67" fillId="0" borderId="38" xfId="0" applyFont="1" applyBorder="1" applyAlignment="1" applyProtection="1">
      <alignment horizontal="left" vertical="top" wrapText="1"/>
      <protection locked="0"/>
    </xf>
    <xf numFmtId="0" fontId="67" fillId="0" borderId="40" xfId="0" applyFont="1" applyBorder="1" applyAlignment="1" applyProtection="1">
      <alignment horizontal="left" vertical="top" wrapText="1"/>
      <protection locked="0"/>
    </xf>
    <xf numFmtId="0" fontId="68" fillId="13" borderId="23" xfId="0" applyFont="1" applyFill="1" applyBorder="1" applyAlignment="1" applyProtection="1">
      <alignment vertical="top" wrapText="1"/>
      <protection locked="0"/>
    </xf>
    <xf numFmtId="0" fontId="0" fillId="13" borderId="24" xfId="0" applyFill="1" applyBorder="1" applyAlignment="1" applyProtection="1">
      <alignment vertical="top" wrapText="1"/>
      <protection locked="0"/>
    </xf>
    <xf numFmtId="0" fontId="0" fillId="13" borderId="21" xfId="0" applyFill="1" applyBorder="1" applyAlignment="1" applyProtection="1">
      <alignment vertical="top" wrapText="1"/>
      <protection locked="0"/>
    </xf>
    <xf numFmtId="165" fontId="123" fillId="37" borderId="41" xfId="12" applyNumberFormat="1" applyFont="1" applyFill="1" applyBorder="1" applyAlignment="1">
      <alignment vertical="top" wrapText="1"/>
    </xf>
    <xf numFmtId="0" fontId="121" fillId="35" borderId="0" xfId="12" applyFont="1" applyFill="1" applyAlignment="1">
      <alignment horizontal="left" vertical="top" wrapText="1"/>
    </xf>
    <xf numFmtId="0" fontId="137" fillId="37" borderId="41" xfId="12" applyFont="1" applyFill="1" applyBorder="1" applyAlignment="1">
      <alignment horizontal="left" vertical="top" wrapText="1"/>
    </xf>
    <xf numFmtId="0" fontId="135" fillId="0" borderId="44" xfId="12" applyFont="1" applyBorder="1" applyAlignment="1">
      <alignment horizontal="center" vertical="top" wrapText="1"/>
    </xf>
    <xf numFmtId="0" fontId="123" fillId="37" borderId="41" xfId="12" applyFont="1" applyFill="1" applyBorder="1" applyAlignment="1">
      <alignment vertical="top" wrapText="1"/>
    </xf>
    <xf numFmtId="0" fontId="123" fillId="39" borderId="41" xfId="12" applyFont="1" applyFill="1" applyBorder="1" applyAlignment="1">
      <alignment vertical="top" wrapText="1"/>
    </xf>
    <xf numFmtId="0" fontId="121" fillId="0" borderId="41" xfId="12" applyFont="1" applyBorder="1" applyAlignment="1">
      <alignment vertical="top" wrapText="1"/>
    </xf>
    <xf numFmtId="0" fontId="112" fillId="10" borderId="12" xfId="0" applyFont="1" applyFill="1" applyBorder="1" applyAlignment="1">
      <alignment horizontal="center"/>
    </xf>
    <xf numFmtId="0" fontId="44" fillId="15" borderId="17" xfId="0" applyFont="1" applyFill="1" applyBorder="1" applyAlignment="1">
      <alignment horizontal="justify" vertical="center"/>
    </xf>
    <xf numFmtId="0" fontId="44" fillId="15" borderId="0" xfId="0" applyFont="1" applyFill="1" applyAlignment="1">
      <alignment horizontal="justify" vertical="center"/>
    </xf>
    <xf numFmtId="0" fontId="112" fillId="15" borderId="17" xfId="0" applyFont="1" applyFill="1" applyBorder="1" applyAlignment="1">
      <alignment vertical="top" wrapText="1"/>
    </xf>
    <xf numFmtId="0" fontId="112" fillId="15" borderId="0" xfId="0" applyFont="1" applyFill="1" applyAlignment="1">
      <alignment vertical="top" wrapText="1"/>
    </xf>
    <xf numFmtId="0" fontId="67" fillId="0" borderId="0" xfId="0" applyFont="1" applyAlignment="1">
      <alignment horizontal="center" wrapText="1"/>
    </xf>
    <xf numFmtId="0" fontId="68" fillId="14" borderId="15" xfId="11" applyFont="1" applyFill="1" applyBorder="1" applyAlignment="1">
      <alignment horizontal="left" vertical="top"/>
    </xf>
    <xf numFmtId="0" fontId="68" fillId="14" borderId="17" xfId="11" applyFont="1" applyFill="1" applyBorder="1" applyAlignment="1">
      <alignment horizontal="left" vertical="top"/>
    </xf>
    <xf numFmtId="0" fontId="68" fillId="14" borderId="18" xfId="11" applyFont="1" applyFill="1" applyBorder="1" applyAlignment="1">
      <alignment horizontal="left" vertical="top"/>
    </xf>
    <xf numFmtId="0" fontId="107" fillId="14" borderId="20" xfId="0" applyFont="1" applyFill="1" applyBorder="1" applyAlignment="1">
      <alignment horizontal="center" vertical="top" wrapText="1"/>
    </xf>
    <xf numFmtId="0" fontId="67" fillId="14" borderId="20" xfId="0" applyFont="1" applyFill="1" applyBorder="1" applyAlignment="1">
      <alignment horizontal="center" vertical="top" wrapText="1"/>
    </xf>
    <xf numFmtId="0" fontId="22" fillId="0" borderId="28" xfId="0" applyFont="1" applyBorder="1" applyAlignment="1">
      <alignment horizontal="justify" vertical="center" wrapText="1"/>
    </xf>
    <xf numFmtId="0" fontId="22" fillId="0" borderId="26" xfId="0" applyFont="1" applyBorder="1" applyAlignment="1">
      <alignment horizontal="justify" vertical="center" wrapText="1"/>
    </xf>
    <xf numFmtId="0" fontId="44" fillId="15" borderId="20" xfId="0" applyFont="1" applyFill="1" applyBorder="1" applyAlignment="1">
      <alignment horizontal="left" vertical="center" wrapText="1"/>
    </xf>
    <xf numFmtId="0" fontId="146" fillId="18" borderId="24" xfId="0" applyFont="1" applyFill="1" applyBorder="1" applyAlignment="1">
      <alignment horizontal="left" vertical="center" wrapText="1"/>
    </xf>
    <xf numFmtId="0" fontId="146" fillId="10" borderId="23" xfId="0" applyFont="1" applyFill="1" applyBorder="1" applyAlignment="1">
      <alignment horizontal="left" vertical="center"/>
    </xf>
    <xf numFmtId="0" fontId="146" fillId="10" borderId="24" xfId="0" applyFont="1" applyFill="1" applyBorder="1" applyAlignment="1">
      <alignment horizontal="left" vertical="center"/>
    </xf>
    <xf numFmtId="0" fontId="10" fillId="12" borderId="23" xfId="0" applyFont="1" applyFill="1" applyBorder="1" applyAlignment="1">
      <alignment horizontal="right"/>
    </xf>
    <xf numFmtId="0" fontId="10" fillId="12" borderId="21" xfId="0" applyFont="1" applyFill="1" applyBorder="1" applyAlignment="1">
      <alignment horizontal="right"/>
    </xf>
    <xf numFmtId="0" fontId="67" fillId="0" borderId="17" xfId="0" applyFont="1" applyBorder="1" applyAlignment="1">
      <alignment vertical="top" wrapText="1"/>
    </xf>
    <xf numFmtId="0" fontId="67" fillId="0" borderId="17" xfId="0" applyFont="1" applyBorder="1" applyAlignment="1">
      <alignment vertical="top"/>
    </xf>
    <xf numFmtId="0" fontId="74" fillId="0" borderId="0" xfId="0" applyFont="1" applyAlignment="1">
      <alignment horizontal="center" vertical="top" wrapText="1"/>
    </xf>
    <xf numFmtId="0" fontId="67" fillId="0" borderId="17" xfId="10" applyFont="1" applyBorder="1" applyAlignment="1">
      <alignment horizontal="left" vertical="top"/>
    </xf>
    <xf numFmtId="0" fontId="67" fillId="0" borderId="0" xfId="10" applyFont="1" applyAlignment="1">
      <alignment horizontal="left" vertical="top"/>
    </xf>
    <xf numFmtId="0" fontId="64" fillId="0" borderId="0" xfId="10" applyFont="1" applyAlignment="1">
      <alignment horizontal="center" vertical="top"/>
    </xf>
    <xf numFmtId="0" fontId="64" fillId="0" borderId="3" xfId="10" applyFont="1" applyBorder="1" applyAlignment="1">
      <alignment horizontal="center" vertical="top"/>
    </xf>
    <xf numFmtId="0" fontId="67" fillId="0" borderId="0" xfId="10" applyFont="1" applyAlignment="1">
      <alignment horizontal="left" vertical="top" wrapText="1"/>
    </xf>
    <xf numFmtId="0" fontId="68" fillId="0" borderId="0" xfId="10" applyFont="1" applyAlignment="1">
      <alignment horizontal="left" vertical="top"/>
    </xf>
    <xf numFmtId="0" fontId="67" fillId="0" borderId="3" xfId="10" applyFont="1" applyBorder="1" applyAlignment="1">
      <alignment horizontal="left" vertical="top" wrapText="1"/>
    </xf>
    <xf numFmtId="0" fontId="63" fillId="0" borderId="24" xfId="10" applyFont="1" applyBorder="1" applyAlignment="1" applyProtection="1">
      <alignment horizontal="center" vertical="center" wrapText="1"/>
      <protection locked="0"/>
    </xf>
    <xf numFmtId="0" fontId="64" fillId="0" borderId="0" xfId="9" applyFont="1" applyAlignment="1">
      <alignment horizontal="left" vertical="top" wrapText="1"/>
    </xf>
    <xf numFmtId="0" fontId="67" fillId="0" borderId="18" xfId="10" applyFont="1" applyBorder="1" applyAlignment="1">
      <alignment horizontal="left" vertical="top"/>
    </xf>
    <xf numFmtId="0" fontId="67" fillId="0" borderId="20" xfId="10" applyFont="1" applyBorder="1" applyAlignment="1">
      <alignment horizontal="left" vertical="top"/>
    </xf>
    <xf numFmtId="0" fontId="74" fillId="0" borderId="0" xfId="10" applyFont="1" applyAlignment="1">
      <alignment horizontal="center" vertical="top" wrapText="1"/>
    </xf>
    <xf numFmtId="0" fontId="74" fillId="0" borderId="0" xfId="10" applyFont="1" applyAlignment="1">
      <alignment horizontal="center" vertical="top"/>
    </xf>
    <xf numFmtId="0" fontId="21" fillId="4" borderId="29" xfId="0" applyFont="1" applyFill="1" applyBorder="1" applyAlignment="1">
      <alignment vertical="top" wrapText="1"/>
    </xf>
    <xf numFmtId="0" fontId="21" fillId="4" borderId="5" xfId="0" applyFont="1" applyFill="1" applyBorder="1" applyAlignment="1">
      <alignment vertical="top" wrapText="1"/>
    </xf>
    <xf numFmtId="49" fontId="15" fillId="3" borderId="30" xfId="0" applyNumberFormat="1" applyFont="1" applyFill="1" applyBorder="1" applyAlignment="1">
      <alignment wrapText="1"/>
    </xf>
    <xf numFmtId="49" fontId="15" fillId="3" borderId="2" xfId="0" applyNumberFormat="1" applyFont="1" applyFill="1" applyBorder="1" applyAlignment="1">
      <alignment wrapText="1"/>
    </xf>
    <xf numFmtId="0" fontId="15" fillId="3" borderId="0" xfId="0" applyFont="1" applyFill="1" applyAlignment="1">
      <alignment horizontal="left" vertical="top" wrapText="1"/>
    </xf>
    <xf numFmtId="0" fontId="15" fillId="3" borderId="4" xfId="0" applyFont="1" applyFill="1" applyBorder="1" applyAlignment="1">
      <alignment horizontal="left" vertical="top" wrapText="1"/>
    </xf>
    <xf numFmtId="0" fontId="18" fillId="4" borderId="29" xfId="0" applyFont="1" applyFill="1" applyBorder="1" applyAlignment="1">
      <alignment vertical="top" wrapText="1"/>
    </xf>
    <xf numFmtId="0" fontId="18" fillId="4" borderId="31" xfId="0" applyFont="1" applyFill="1" applyBorder="1" applyAlignment="1">
      <alignment vertical="top" wrapText="1"/>
    </xf>
    <xf numFmtId="0" fontId="18" fillId="4" borderId="32" xfId="0" applyFont="1" applyFill="1" applyBorder="1" applyAlignment="1">
      <alignment vertical="top" wrapText="1"/>
    </xf>
    <xf numFmtId="0" fontId="20" fillId="0" borderId="33" xfId="0" applyFont="1" applyBorder="1" applyAlignment="1">
      <alignment horizontal="center" vertical="top" wrapText="1"/>
    </xf>
    <xf numFmtId="0" fontId="20" fillId="0" borderId="34" xfId="0" applyFont="1" applyBorder="1" applyAlignment="1">
      <alignment horizontal="center" vertical="top" wrapText="1"/>
    </xf>
    <xf numFmtId="0" fontId="20" fillId="0" borderId="25" xfId="0" applyFont="1" applyBorder="1" applyAlignment="1">
      <alignment horizontal="center" vertical="top" wrapText="1"/>
    </xf>
    <xf numFmtId="0" fontId="20" fillId="0" borderId="35" xfId="0" applyFont="1" applyBorder="1" applyAlignment="1">
      <alignment horizontal="center" vertical="top" wrapText="1"/>
    </xf>
    <xf numFmtId="0" fontId="20" fillId="0" borderId="0" xfId="0" applyFont="1" applyAlignment="1">
      <alignment horizontal="center" vertical="top" wrapText="1"/>
    </xf>
    <xf numFmtId="0" fontId="19" fillId="0" borderId="33" xfId="0" applyFont="1" applyBorder="1" applyAlignment="1">
      <alignment horizontal="left" vertical="top" wrapText="1"/>
    </xf>
    <xf numFmtId="0" fontId="19" fillId="0" borderId="34" xfId="0" applyFont="1" applyBorder="1" applyAlignment="1">
      <alignment horizontal="left" vertical="top" wrapText="1"/>
    </xf>
    <xf numFmtId="0" fontId="19" fillId="0" borderId="25" xfId="0" applyFont="1" applyBorder="1" applyAlignment="1">
      <alignment horizontal="left" vertical="top" wrapText="1"/>
    </xf>
    <xf numFmtId="0" fontId="112" fillId="10" borderId="13" xfId="0" applyFont="1" applyFill="1" applyBorder="1" applyAlignment="1"/>
    <xf numFmtId="0" fontId="112" fillId="10" borderId="1" xfId="0" applyFont="1" applyFill="1" applyBorder="1" applyAlignment="1"/>
    <xf numFmtId="0" fontId="112" fillId="10" borderId="14" xfId="0" applyFont="1" applyFill="1" applyBorder="1" applyAlignment="1"/>
    <xf numFmtId="0" fontId="1" fillId="0" borderId="12" xfId="0" applyFont="1" applyBorder="1" applyAlignment="1">
      <alignment wrapText="1"/>
    </xf>
    <xf numFmtId="0" fontId="1" fillId="12" borderId="12" xfId="0" applyFont="1" applyFill="1" applyBorder="1" applyAlignment="1">
      <alignment wrapText="1"/>
    </xf>
    <xf numFmtId="0" fontId="1" fillId="16" borderId="12" xfId="0" applyFont="1" applyFill="1" applyBorder="1" applyAlignment="1">
      <alignment wrapText="1"/>
    </xf>
    <xf numFmtId="0" fontId="4" fillId="0" borderId="12" xfId="0" applyFont="1" applyBorder="1"/>
    <xf numFmtId="0" fontId="4" fillId="0" borderId="12" xfId="0" applyFont="1" applyBorder="1" applyAlignment="1">
      <alignment wrapText="1"/>
    </xf>
    <xf numFmtId="0" fontId="4" fillId="0" borderId="0" xfId="0" applyFont="1" applyAlignment="1">
      <alignment horizontal="center" wrapText="1"/>
    </xf>
    <xf numFmtId="15" fontId="4" fillId="0" borderId="12" xfId="0" applyNumberFormat="1" applyFont="1" applyBorder="1" applyAlignment="1">
      <alignment horizontal="left"/>
    </xf>
    <xf numFmtId="0" fontId="10" fillId="8" borderId="23" xfId="0" applyFont="1" applyFill="1" applyBorder="1" applyAlignment="1"/>
    <xf numFmtId="0" fontId="0" fillId="8" borderId="21" xfId="0" applyFill="1" applyBorder="1" applyAlignment="1"/>
    <xf numFmtId="0" fontId="4" fillId="8" borderId="12" xfId="0" applyFont="1" applyFill="1" applyBorder="1"/>
    <xf numFmtId="0" fontId="10" fillId="8" borderId="24" xfId="0" applyFont="1" applyFill="1" applyBorder="1" applyAlignment="1"/>
    <xf numFmtId="0" fontId="10" fillId="8" borderId="21" xfId="0" applyFont="1" applyFill="1" applyBorder="1" applyAlignment="1"/>
    <xf numFmtId="1" fontId="4" fillId="12" borderId="12" xfId="0" quotePrefix="1" applyNumberFormat="1" applyFont="1" applyFill="1" applyBorder="1"/>
    <xf numFmtId="2" fontId="4" fillId="12" borderId="12" xfId="0" quotePrefix="1" applyNumberFormat="1" applyFont="1" applyFill="1" applyBorder="1"/>
    <xf numFmtId="0" fontId="4" fillId="0" borderId="0" xfId="0" applyFont="1" applyAlignment="1">
      <alignment horizontal="left" vertical="top" wrapText="1"/>
    </xf>
    <xf numFmtId="0" fontId="4" fillId="2" borderId="1" xfId="0" applyFont="1" applyFill="1" applyBorder="1"/>
  </cellXfs>
  <cellStyles count="24">
    <cellStyle name="cf1" xfId="18" xr:uid="{2F2C7D50-672B-4B1F-B05E-72E04D3CCF29}"/>
    <cellStyle name="cf2" xfId="19" xr:uid="{30E3CE9E-1C67-42FF-BB33-E9DA70D17BA6}"/>
    <cellStyle name="cf3" xfId="20" xr:uid="{796799C9-EC26-48DF-9E44-C03E76182C3C}"/>
    <cellStyle name="Hyperlink" xfId="1" builtinId="8"/>
    <cellStyle name="Hyperlink 2" xfId="2" xr:uid="{00000000-0005-0000-0000-000001000000}"/>
    <cellStyle name="Hyperlink 3" xfId="22" xr:uid="{DC9BD821-2521-4984-B6B3-DE9BD48C88AD}"/>
    <cellStyle name="Normal" xfId="0" builtinId="0"/>
    <cellStyle name="Normal 2" xfId="3" xr:uid="{00000000-0005-0000-0000-000003000000}"/>
    <cellStyle name="Normal 2 2" xfId="4" xr:uid="{00000000-0005-0000-0000-000004000000}"/>
    <cellStyle name="Normal 2 2 2" xfId="15" xr:uid="{B482DD22-C521-48E2-BCDC-AF6D00A3DB0A}"/>
    <cellStyle name="Normal 2 3" xfId="13" xr:uid="{95225539-C3F2-4498-9035-9D9C25333787}"/>
    <cellStyle name="Normal 3" xfId="12" xr:uid="{363EA552-2D87-4288-9BEB-D81705BAE584}"/>
    <cellStyle name="Normal 4" xfId="14" xr:uid="{2D119F9E-4068-41C3-AADD-00411F385093}"/>
    <cellStyle name="Normal 5" xfId="5" xr:uid="{00000000-0005-0000-0000-000005000000}"/>
    <cellStyle name="Normal 5 2" xfId="6" xr:uid="{00000000-0005-0000-0000-000006000000}"/>
    <cellStyle name="Normal 5 2 2" xfId="17" xr:uid="{42D4352C-709E-4DD3-9808-D7D7D5DCDE16}"/>
    <cellStyle name="Normal 5 3" xfId="16" xr:uid="{75F1FB71-430E-423E-8750-D640591644B7}"/>
    <cellStyle name="Normal 6" xfId="21" xr:uid="{32E20C83-C050-4DC3-9981-89D5D0E668FD}"/>
    <cellStyle name="Normal 7" xfId="23" xr:uid="{02EB3097-2284-4249-BA82-6EDF5CC286AC}"/>
    <cellStyle name="Normal_2011 RA Coilte SHC Summary v10 - no names" xfId="7" xr:uid="{00000000-0005-0000-0000-000007000000}"/>
    <cellStyle name="Normal_RT-COC-001-13 Report spreadsheet" xfId="8" xr:uid="{00000000-0005-0000-0000-000008000000}"/>
    <cellStyle name="Normal_RT-COC-001-18 Report spreadsheet" xfId="9" xr:uid="{00000000-0005-0000-0000-000009000000}"/>
    <cellStyle name="Normal_RT-FM-001-03 Forest cert report template" xfId="10" xr:uid="{00000000-0005-0000-0000-00000A000000}"/>
    <cellStyle name="Normal_T&amp;M RA report 2005 draft 2" xfId="11" xr:uid="{00000000-0005-0000-0000-00000B000000}"/>
  </cellStyles>
  <dxfs count="57">
    <dxf>
      <fill>
        <patternFill>
          <bgColor theme="7" tint="0.79998168889431442"/>
        </patternFill>
      </fill>
    </dxf>
    <dxf>
      <fill>
        <patternFill>
          <bgColor theme="7" tint="0.79998168889431442"/>
        </patternFill>
      </fill>
    </dxf>
    <dxf>
      <font>
        <color theme="0"/>
      </font>
      <fill>
        <patternFill>
          <bgColor rgb="FFFF0000"/>
        </patternFill>
      </fill>
    </dxf>
    <dxf>
      <fill>
        <patternFill>
          <bgColor theme="7" tint="0.79998168889431442"/>
        </patternFill>
      </fill>
    </dxf>
    <dxf>
      <fill>
        <patternFill patternType="solid">
          <fgColor rgb="FFFFFF00"/>
          <bgColor rgb="FFFFFF00"/>
        </patternFill>
      </fill>
    </dxf>
    <dxf>
      <fill>
        <patternFill>
          <bgColor theme="7" tint="0.79998168889431442"/>
        </patternFill>
      </fill>
    </dxf>
    <dxf>
      <fill>
        <patternFill patternType="solid">
          <fgColor rgb="FFFFFF00"/>
          <bgColor rgb="FFFFFF00"/>
        </patternFill>
      </fill>
    </dxf>
    <dxf>
      <fill>
        <patternFill patternType="solid">
          <fgColor rgb="FFFFFF00"/>
          <bgColor rgb="FFFFFF00"/>
        </patternFill>
      </fill>
    </dxf>
    <dxf>
      <fill>
        <patternFill patternType="solid">
          <fgColor rgb="FFFFFFCC"/>
          <bgColor rgb="FFFFFFCC"/>
        </patternFill>
      </fill>
    </dxf>
    <dxf>
      <fill>
        <patternFill patternType="solid">
          <fgColor rgb="FFD9D9D9"/>
          <bgColor rgb="FFD9D9D9"/>
        </patternFill>
      </fill>
    </dxf>
    <dxf>
      <fill>
        <patternFill patternType="solid">
          <fgColor rgb="FFFFFF00"/>
          <bgColor rgb="FFFFFF00"/>
        </patternFill>
      </fill>
    </dxf>
    <dxf>
      <fill>
        <patternFill patternType="solid">
          <fgColor rgb="FFFFFFCC"/>
          <bgColor rgb="FFFFFFCC"/>
        </patternFill>
      </fill>
    </dxf>
    <dxf>
      <fill>
        <patternFill patternType="solid">
          <fgColor rgb="FFD9D9D9"/>
          <bgColor rgb="FFD9D9D9"/>
        </patternFill>
      </fill>
    </dxf>
    <dxf>
      <fill>
        <patternFill patternType="solid">
          <fgColor rgb="FFFFFFCC"/>
          <bgColor rgb="FFFFFFCC"/>
        </patternFill>
      </fill>
    </dxf>
    <dxf>
      <fill>
        <patternFill patternType="solid">
          <fgColor rgb="FFFFFF00"/>
          <bgColor rgb="FFFFFF00"/>
        </patternFill>
      </fill>
    </dxf>
    <dxf>
      <fill>
        <patternFill patternType="solid">
          <fgColor rgb="FFFFFF00"/>
          <bgColor rgb="FFFFFF00"/>
        </patternFill>
      </fill>
    </dxf>
    <dxf>
      <fill>
        <patternFill patternType="solid">
          <fgColor rgb="FFFFFFCC"/>
          <bgColor rgb="FFFFFFCC"/>
        </patternFill>
      </fill>
    </dxf>
    <dxf>
      <fill>
        <patternFill patternType="solid">
          <fgColor rgb="FFD9D9D9"/>
          <bgColor rgb="FFD9D9D9"/>
        </patternFill>
      </fill>
    </dxf>
    <dxf>
      <fill>
        <patternFill patternType="solid">
          <fgColor rgb="FFFFFF00"/>
          <bgColor rgb="FFFFFF00"/>
        </patternFill>
      </fill>
    </dxf>
    <dxf>
      <fill>
        <patternFill patternType="solid">
          <fgColor rgb="FFFFFFCC"/>
          <bgColor rgb="FFFFFFCC"/>
        </patternFill>
      </fill>
    </dxf>
    <dxf>
      <fill>
        <patternFill patternType="solid">
          <fgColor rgb="FFD9D9D9"/>
          <bgColor rgb="FFD9D9D9"/>
        </patternFill>
      </fill>
    </dxf>
    <dxf>
      <fill>
        <patternFill patternType="solid">
          <fgColor rgb="FFFFFF00"/>
          <bgColor rgb="FFFFFF00"/>
        </patternFill>
      </fill>
    </dxf>
    <dxf>
      <fill>
        <patternFill patternType="solid">
          <fgColor rgb="FFFFFFCC"/>
          <bgColor rgb="FFFFFFCC"/>
        </patternFill>
      </fill>
    </dxf>
    <dxf>
      <fill>
        <patternFill patternType="solid">
          <fgColor rgb="FFD9D9D9"/>
          <bgColor rgb="FFD9D9D9"/>
        </patternFill>
      </fill>
    </dxf>
    <dxf>
      <fill>
        <patternFill patternType="solid">
          <fgColor rgb="FFFFFF00"/>
          <bgColor rgb="FFFFFF00"/>
        </patternFill>
      </fill>
    </dxf>
    <dxf>
      <fill>
        <patternFill patternType="solid">
          <fgColor rgb="FFFFFF00"/>
          <bgColor rgb="FFFFFF00"/>
        </patternFill>
      </fill>
    </dxf>
    <dxf>
      <fill>
        <patternFill patternType="solid">
          <fgColor rgb="FFFFFFCC"/>
          <bgColor rgb="FFFFFFCC"/>
        </patternFill>
      </fill>
    </dxf>
    <dxf>
      <fill>
        <patternFill patternType="solid">
          <fgColor rgb="FFFFFF00"/>
          <bgColor rgb="FFFFFF00"/>
        </patternFill>
      </fill>
    </dxf>
    <dxf>
      <fill>
        <patternFill patternType="solid">
          <fgColor rgb="FFFFFFCC"/>
          <bgColor rgb="FFFFFFCC"/>
        </patternFill>
      </fill>
    </dxf>
    <dxf>
      <fill>
        <patternFill patternType="solid">
          <fgColor rgb="FFD9D9D9"/>
          <bgColor rgb="FFD9D9D9"/>
        </patternFill>
      </fill>
    </dxf>
    <dxf>
      <fill>
        <patternFill patternType="solid">
          <fgColor rgb="FFFFFFCC"/>
          <bgColor rgb="FFFFFFCC"/>
        </patternFill>
      </fill>
    </dxf>
    <dxf>
      <fill>
        <patternFill patternType="solid">
          <fgColor rgb="FFD9D9D9"/>
          <bgColor rgb="FFD9D9D9"/>
        </patternFill>
      </fill>
    </dxf>
    <dxf>
      <fill>
        <patternFill patternType="solid">
          <fgColor rgb="FFFFFF00"/>
          <bgColor rgb="FFFFFF00"/>
        </patternFill>
      </fill>
    </dxf>
    <dxf>
      <fill>
        <patternFill patternType="solid">
          <fgColor rgb="FFFFFF00"/>
          <bgColor rgb="FFFFFF00"/>
        </patternFill>
      </fill>
    </dxf>
    <dxf>
      <fill>
        <patternFill patternType="solid">
          <fgColor rgb="FFFFFFCC"/>
          <bgColor rgb="FFFFFFCC"/>
        </patternFill>
      </fill>
    </dxf>
    <dxf>
      <fill>
        <patternFill patternType="solid">
          <fgColor rgb="FFD9D9D9"/>
          <bgColor rgb="FFD9D9D9"/>
        </patternFill>
      </fill>
    </dxf>
    <dxf>
      <fill>
        <patternFill patternType="solid">
          <fgColor rgb="FFFFFF00"/>
          <bgColor rgb="FFFFFF00"/>
        </patternFill>
      </fill>
    </dxf>
    <dxf>
      <fill>
        <patternFill patternType="solid">
          <fgColor rgb="FFFFFF00"/>
          <bgColor rgb="FFFFFF00"/>
        </patternFill>
      </fill>
    </dxf>
    <dxf>
      <fill>
        <patternFill patternType="solid">
          <fgColor rgb="FFFFFFCC"/>
          <bgColor rgb="FFFFFFCC"/>
        </patternFill>
      </fill>
    </dxf>
    <dxf>
      <fill>
        <patternFill patternType="solid">
          <fgColor rgb="FFFFFF00"/>
          <bgColor rgb="FFFFFF00"/>
        </patternFill>
      </fill>
    </dxf>
    <dxf>
      <fill>
        <patternFill patternType="solid">
          <fgColor rgb="FFD9D9D9"/>
          <bgColor rgb="FFD9D9D9"/>
        </patternFill>
      </fill>
    </dxf>
    <dxf>
      <fill>
        <patternFill patternType="solid">
          <fgColor rgb="FFFFFFCC"/>
          <bgColor rgb="FFFFFFCC"/>
        </patternFill>
      </fill>
    </dxf>
    <dxf>
      <fill>
        <patternFill patternType="solid">
          <fgColor rgb="FFFFFFCC"/>
          <bgColor rgb="FFFFFFCC"/>
        </patternFill>
      </fill>
    </dxf>
    <dxf>
      <fill>
        <patternFill patternType="solid">
          <fgColor rgb="FFD9D9D9"/>
          <bgColor rgb="FFD9D9D9"/>
        </patternFill>
      </fill>
    </dxf>
    <dxf>
      <fill>
        <patternFill patternType="solid">
          <fgColor rgb="FFFFFF00"/>
          <bgColor rgb="FFFFFF00"/>
        </patternFill>
      </fill>
    </dxf>
    <dxf>
      <fill>
        <patternFill patternType="solid">
          <fgColor rgb="FFFFFFCC"/>
          <bgColor rgb="FFFFFFCC"/>
        </patternFill>
      </fill>
    </dxf>
    <dxf>
      <fill>
        <patternFill patternType="solid">
          <fgColor rgb="FFD9D9D9"/>
          <bgColor rgb="FFD9D9D9"/>
        </patternFill>
      </fill>
    </dxf>
    <dxf>
      <fill>
        <patternFill patternType="solid">
          <fgColor rgb="FFFFFF00"/>
          <bgColor rgb="FFFFFF00"/>
        </patternFill>
      </fill>
    </dxf>
    <dxf>
      <fill>
        <patternFill patternType="solid">
          <fgColor rgb="FFFFFFCC"/>
          <bgColor rgb="FFFFFFCC"/>
        </patternFill>
      </fill>
    </dxf>
    <dxf>
      <fill>
        <patternFill patternType="solid">
          <fgColor rgb="FFD9D9D9"/>
          <bgColor rgb="FFD9D9D9"/>
        </patternFill>
      </fill>
    </dxf>
    <dxf>
      <fill>
        <patternFill patternType="solid">
          <fgColor rgb="FFFFFF00"/>
          <bgColor rgb="FFFFFF00"/>
        </patternFill>
      </fill>
    </dxf>
    <dxf>
      <fill>
        <patternFill patternType="solid">
          <fgColor rgb="FFFFFFCC"/>
          <bgColor rgb="FFFFFFCC"/>
        </patternFill>
      </fill>
    </dxf>
    <dxf>
      <fill>
        <patternFill patternType="solid">
          <fgColor rgb="FFD9D9D9"/>
          <bgColor rgb="FFD9D9D9"/>
        </patternFill>
      </fill>
    </dxf>
    <dxf>
      <fill>
        <patternFill patternType="solid">
          <fgColor rgb="FFFFFF00"/>
          <bgColor rgb="FFFFFF00"/>
        </patternFill>
      </fill>
    </dxf>
    <dxf>
      <fill>
        <patternFill patternType="solid">
          <fgColor rgb="FFFFFFCC"/>
          <bgColor rgb="FFFFFFCC"/>
        </patternFill>
      </fill>
    </dxf>
    <dxf>
      <fill>
        <patternFill patternType="solid">
          <fgColor rgb="FFFFFF00"/>
          <bgColor rgb="FFFFFF00"/>
        </patternFill>
      </fill>
    </dxf>
    <dxf>
      <fill>
        <patternFill patternType="solid">
          <fgColor rgb="FFFFFFCC"/>
          <bgColor rgb="FFFFFFCC"/>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0</xdr:col>
      <xdr:colOff>711200</xdr:colOff>
      <xdr:row>0</xdr:row>
      <xdr:rowOff>349250</xdr:rowOff>
    </xdr:from>
    <xdr:to>
      <xdr:col>0</xdr:col>
      <xdr:colOff>419100</xdr:colOff>
      <xdr:row>0</xdr:row>
      <xdr:rowOff>2749550</xdr:rowOff>
    </xdr:to>
    <xdr:pic>
      <xdr:nvPicPr>
        <xdr:cNvPr id="71689" name="Picture 1">
          <a:extLst>
            <a:ext uri="{FF2B5EF4-FFF2-40B4-BE49-F238E27FC236}">
              <a16:creationId xmlns:a16="http://schemas.microsoft.com/office/drawing/2014/main" id="{00000000-0008-0000-0000-0000091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349250"/>
          <a:ext cx="0" cy="172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657225</xdr:colOff>
      <xdr:row>0</xdr:row>
      <xdr:rowOff>571500</xdr:rowOff>
    </xdr:from>
    <xdr:to>
      <xdr:col>5</xdr:col>
      <xdr:colOff>768891</xdr:colOff>
      <xdr:row>1</xdr:row>
      <xdr:rowOff>0</xdr:rowOff>
    </xdr:to>
    <xdr:pic>
      <xdr:nvPicPr>
        <xdr:cNvPr id="71690" name="Picture 3">
          <a:extLst>
            <a:ext uri="{FF2B5EF4-FFF2-40B4-BE49-F238E27FC236}">
              <a16:creationId xmlns:a16="http://schemas.microsoft.com/office/drawing/2014/main" id="{00000000-0008-0000-0000-00000A180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48325" y="571500"/>
          <a:ext cx="1143541"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0</xdr:row>
      <xdr:rowOff>704850</xdr:rowOff>
    </xdr:from>
    <xdr:to>
      <xdr:col>2</xdr:col>
      <xdr:colOff>825500</xdr:colOff>
      <xdr:row>1</xdr:row>
      <xdr:rowOff>0</xdr:rowOff>
    </xdr:to>
    <xdr:pic>
      <xdr:nvPicPr>
        <xdr:cNvPr id="71691" name="Picture 2">
          <a:extLst>
            <a:ext uri="{FF2B5EF4-FFF2-40B4-BE49-F238E27FC236}">
              <a16:creationId xmlns:a16="http://schemas.microsoft.com/office/drawing/2014/main" id="{00000000-0008-0000-0000-00000B1801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650" y="704850"/>
          <a:ext cx="21875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438150</xdr:colOff>
      <xdr:row>1</xdr:row>
      <xdr:rowOff>133350</xdr:rowOff>
    </xdr:from>
    <xdr:to>
      <xdr:col>20</xdr:col>
      <xdr:colOff>504825</xdr:colOff>
      <xdr:row>45</xdr:row>
      <xdr:rowOff>66675</xdr:rowOff>
    </xdr:to>
    <xdr:pic>
      <xdr:nvPicPr>
        <xdr:cNvPr id="3" name="Picture 2">
          <a:extLst>
            <a:ext uri="{FF2B5EF4-FFF2-40B4-BE49-F238E27FC236}">
              <a16:creationId xmlns:a16="http://schemas.microsoft.com/office/drawing/2014/main" id="{6817B706-E56A-407D-99E7-8B82BD31AE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325" y="333375"/>
          <a:ext cx="6162675" cy="831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10</xdr:col>
      <xdr:colOff>304800</xdr:colOff>
      <xdr:row>47</xdr:row>
      <xdr:rowOff>76200</xdr:rowOff>
    </xdr:to>
    <xdr:pic>
      <xdr:nvPicPr>
        <xdr:cNvPr id="5" name="Picture 4">
          <a:extLst>
            <a:ext uri="{FF2B5EF4-FFF2-40B4-BE49-F238E27FC236}">
              <a16:creationId xmlns:a16="http://schemas.microsoft.com/office/drawing/2014/main" id="{FF062C92-CF0B-434A-BCCF-BDF545CE73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581025"/>
          <a:ext cx="6048375" cy="845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10</xdr:col>
      <xdr:colOff>381000</xdr:colOff>
      <xdr:row>92</xdr:row>
      <xdr:rowOff>142875</xdr:rowOff>
    </xdr:to>
    <xdr:pic>
      <xdr:nvPicPr>
        <xdr:cNvPr id="6" name="Picture 5">
          <a:extLst>
            <a:ext uri="{FF2B5EF4-FFF2-40B4-BE49-F238E27FC236}">
              <a16:creationId xmlns:a16="http://schemas.microsoft.com/office/drawing/2014/main" id="{35EE669F-AE56-4A07-BD51-1EF41C27526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9344025"/>
          <a:ext cx="6124575" cy="833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456692</xdr:colOff>
      <xdr:row>74</xdr:row>
      <xdr:rowOff>163830</xdr:rowOff>
    </xdr:from>
    <xdr:to>
      <xdr:col>8</xdr:col>
      <xdr:colOff>33194</xdr:colOff>
      <xdr:row>74</xdr:row>
      <xdr:rowOff>209549</xdr:rowOff>
    </xdr:to>
    <xdr:pic>
      <xdr:nvPicPr>
        <xdr:cNvPr id="2402" name="Picture 17">
          <a:extLst>
            <a:ext uri="{FF2B5EF4-FFF2-40B4-BE49-F238E27FC236}">
              <a16:creationId xmlns:a16="http://schemas.microsoft.com/office/drawing/2014/main" id="{00000000-0008-0000-0800-000062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V="1">
          <a:off x="9753092" y="18137505"/>
          <a:ext cx="17657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263523</xdr:colOff>
      <xdr:row>54</xdr:row>
      <xdr:rowOff>657225</xdr:rowOff>
    </xdr:from>
    <xdr:to>
      <xdr:col>10</xdr:col>
      <xdr:colOff>323496</xdr:colOff>
      <xdr:row>54</xdr:row>
      <xdr:rowOff>706197</xdr:rowOff>
    </xdr:to>
    <xdr:pic>
      <xdr:nvPicPr>
        <xdr:cNvPr id="2403" name="Picture 19">
          <a:extLst>
            <a:ext uri="{FF2B5EF4-FFF2-40B4-BE49-F238E27FC236}">
              <a16:creationId xmlns:a16="http://schemas.microsoft.com/office/drawing/2014/main" id="{00000000-0008-0000-0800-0000630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11360148" y="13563600"/>
          <a:ext cx="59973" cy="48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233979</xdr:colOff>
      <xdr:row>12</xdr:row>
      <xdr:rowOff>36831</xdr:rowOff>
    </xdr:from>
    <xdr:to>
      <xdr:col>7</xdr:col>
      <xdr:colOff>333374</xdr:colOff>
      <xdr:row>12</xdr:row>
      <xdr:rowOff>82550</xdr:rowOff>
    </xdr:to>
    <xdr:pic>
      <xdr:nvPicPr>
        <xdr:cNvPr id="2404" name="Picture 20">
          <a:extLst>
            <a:ext uri="{FF2B5EF4-FFF2-40B4-BE49-F238E27FC236}">
              <a16:creationId xmlns:a16="http://schemas.microsoft.com/office/drawing/2014/main" id="{00000000-0008-0000-0800-00006409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30379" y="2389506"/>
          <a:ext cx="9939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0</xdr:col>
      <xdr:colOff>163960</xdr:colOff>
      <xdr:row>10</xdr:row>
      <xdr:rowOff>114300</xdr:rowOff>
    </xdr:to>
    <xdr:pic>
      <xdr:nvPicPr>
        <xdr:cNvPr id="60562" name="Picture 1">
          <a:extLst>
            <a:ext uri="{FF2B5EF4-FFF2-40B4-BE49-F238E27FC236}">
              <a16:creationId xmlns:a16="http://schemas.microsoft.com/office/drawing/2014/main" id="{00000000-0008-0000-1500-000092E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V="1">
          <a:off x="9729340" y="4143375"/>
          <a:ext cx="16396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901700</xdr:colOff>
      <xdr:row>0</xdr:row>
      <xdr:rowOff>787400</xdr:rowOff>
    </xdr:from>
    <xdr:to>
      <xdr:col>1</xdr:col>
      <xdr:colOff>0</xdr:colOff>
      <xdr:row>1</xdr:row>
      <xdr:rowOff>0</xdr:rowOff>
    </xdr:to>
    <xdr:pic>
      <xdr:nvPicPr>
        <xdr:cNvPr id="22251" name="Picture 4">
          <a:extLst>
            <a:ext uri="{FF2B5EF4-FFF2-40B4-BE49-F238E27FC236}">
              <a16:creationId xmlns:a16="http://schemas.microsoft.com/office/drawing/2014/main" id="{00000000-0008-0000-1A00-0000EB5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700" y="787400"/>
          <a:ext cx="1924050" cy="128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292100</xdr:rowOff>
    </xdr:from>
    <xdr:to>
      <xdr:col>1</xdr:col>
      <xdr:colOff>57150</xdr:colOff>
      <xdr:row>0</xdr:row>
      <xdr:rowOff>1571625</xdr:rowOff>
    </xdr:to>
    <xdr:pic>
      <xdr:nvPicPr>
        <xdr:cNvPr id="31577" name="Picture 4">
          <a:extLst>
            <a:ext uri="{FF2B5EF4-FFF2-40B4-BE49-F238E27FC236}">
              <a16:creationId xmlns:a16="http://schemas.microsoft.com/office/drawing/2014/main" id="{00000000-0008-0000-1B00-0000597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92100"/>
          <a:ext cx="1562100" cy="127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4162425</xdr:colOff>
      <xdr:row>0</xdr:row>
      <xdr:rowOff>152401</xdr:rowOff>
    </xdr:from>
    <xdr:to>
      <xdr:col>3</xdr:col>
      <xdr:colOff>5344674</xdr:colOff>
      <xdr:row>0</xdr:row>
      <xdr:rowOff>1676401</xdr:rowOff>
    </xdr:to>
    <xdr:pic>
      <xdr:nvPicPr>
        <xdr:cNvPr id="4" name="Picture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8201025" y="152401"/>
          <a:ext cx="1182249" cy="15240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155575</xdr:colOff>
      <xdr:row>35</xdr:row>
      <xdr:rowOff>82550</xdr:rowOff>
    </xdr:from>
    <xdr:to>
      <xdr:col>20</xdr:col>
      <xdr:colOff>212725</xdr:colOff>
      <xdr:row>57</xdr:row>
      <xdr:rowOff>25400</xdr:rowOff>
    </xdr:to>
    <xdr:pic>
      <xdr:nvPicPr>
        <xdr:cNvPr id="72738" name="Picture 5">
          <a:extLst>
            <a:ext uri="{FF2B5EF4-FFF2-40B4-BE49-F238E27FC236}">
              <a16:creationId xmlns:a16="http://schemas.microsoft.com/office/drawing/2014/main" id="{00000000-0008-0000-1D00-0000221C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2375" y="6559550"/>
          <a:ext cx="7372350" cy="413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35</xdr:row>
      <xdr:rowOff>152400</xdr:rowOff>
    </xdr:from>
    <xdr:to>
      <xdr:col>7</xdr:col>
      <xdr:colOff>220016</xdr:colOff>
      <xdr:row>46</xdr:row>
      <xdr:rowOff>142875</xdr:rowOff>
    </xdr:to>
    <xdr:pic>
      <xdr:nvPicPr>
        <xdr:cNvPr id="72741" name="Picture 9">
          <a:extLst>
            <a:ext uri="{FF2B5EF4-FFF2-40B4-BE49-F238E27FC236}">
              <a16:creationId xmlns:a16="http://schemas.microsoft.com/office/drawing/2014/main" id="{00000000-0008-0000-1D00-0000251C01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3100" y="6629400"/>
          <a:ext cx="3814116" cy="2085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BRS003.soilassociation.org\Work\Users\RShaw\AppData\Local\Microsoft\Windows\INetCache\Content.Outlook\RFD6EDIV\RTFM001a06%20PEFC%20SAPPI%20MA%20Drft1%20NP%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 Basic info"/>
      <sheetName val="2 Findings"/>
      <sheetName val="3 PA Cert process"/>
      <sheetName val="Attendance Sheet"/>
      <sheetName val="3 MA Cert process"/>
      <sheetName val="5 MA Org Structure+Management"/>
      <sheetName val="SAFAS chklist"/>
      <sheetName val="6 S1"/>
      <sheetName val="7 S2"/>
      <sheetName val="8 S3"/>
      <sheetName val="9 S4"/>
      <sheetName val="SAFAS42018 Checklist"/>
      <sheetName val="Audit Programme"/>
      <sheetName val="A2 Stakeholder Summary"/>
      <sheetName val="A3 Species list"/>
      <sheetName val="A6 Group checklist"/>
      <sheetName val="A6a Multisite checklist"/>
      <sheetName val="A7 Members &amp; FMUs"/>
      <sheetName val="A8a Sampling"/>
      <sheetName val="A11a Cert Decsn"/>
      <sheetName val="A12a Product schedule"/>
      <sheetName val="A14a Product Codes"/>
      <sheetName val="A15 Opening and Closing Meeting"/>
    </sheetNames>
    <sheetDataSet>
      <sheetData sheetId="0">
        <row r="3">
          <cell r="D3" t="str">
            <v xml:space="preserve">Sappi Southern Africa Ltd </v>
          </cell>
        </row>
        <row r="6">
          <cell r="D6" t="str">
            <v>South Africa</v>
          </cell>
        </row>
      </sheetData>
      <sheetData sheetId="1">
        <row r="11">
          <cell r="C11" t="str">
            <v>Sappi Southern Africa Ltd P O Box 13124, Cascades,3201South Africa</v>
          </cell>
        </row>
        <row r="25">
          <cell r="C25" t="str">
            <v>Single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persons/person.xml><?xml version="1.0" encoding="utf-8"?>
<personList xmlns="http://schemas.microsoft.com/office/spreadsheetml/2018/threadedcomments" xmlns:x="http://schemas.openxmlformats.org/spreadsheetml/2006/main">
  <person displayName="Erin Klemm" id="{BB41E106-B334-4A66-AB05-5041C10CB838}" userId="S::EKlemm@soilassociation.org::d9758d85-68ef-4ef5-8b68-f7a323f0b2b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73" dT="2022-11-28T10:16:07.46" personId="{BB41E106-B334-4A66-AB05-5041C10CB838}" id="{C761E471-662E-487D-808F-492B9F0EF7CA}">
    <text>@Rob Shaw Please note the comment in S1 on RC report (2021 Minor) - assume this did not need to be transferred over, completed S2 only.</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 Id="rId4" Type="http://schemas.microsoft.com/office/2017/10/relationships/threadedComment" Target="../threadedComments/threadedComment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appi.com/" TargetMode="External"/><Relationship Id="rId1" Type="http://schemas.openxmlformats.org/officeDocument/2006/relationships/hyperlink" Target="mailto:Amanda.Horne@sappi.com"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hyperlink" Target="mailto:Duane.Roothman@Sappi.com" TargetMode="External"/><Relationship Id="rId2" Type="http://schemas.openxmlformats.org/officeDocument/2006/relationships/hyperlink" Target="mailto:Andries.Kritzinger@sappi.com" TargetMode="External"/><Relationship Id="rId1" Type="http://schemas.openxmlformats.org/officeDocument/2006/relationships/hyperlink" Target="mailto:Shadrack.Mamathuntsha@sappi.com" TargetMode="External"/><Relationship Id="rId4" Type="http://schemas.openxmlformats.org/officeDocument/2006/relationships/hyperlink" Target="mailto:Renier.Jacobsohn@sappi.com" TargetMode="External"/></Relationships>
</file>

<file path=xl/worksheets/_rels/sheet2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hlengiwe.ndlovu@sappi.com/Trudy.Sebelebele@sappi.com" TargetMode="External"/><Relationship Id="rId1" Type="http://schemas.openxmlformats.org/officeDocument/2006/relationships/hyperlink" Target="http://www.sappi.com/"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32"/>
  <sheetViews>
    <sheetView tabSelected="1" view="pageBreakPreview" zoomScaleNormal="75" zoomScaleSheetLayoutView="100" workbookViewId="0">
      <selection sqref="A1:C1"/>
    </sheetView>
  </sheetViews>
  <sheetFormatPr defaultColWidth="9" defaultRowHeight="12.6"/>
  <cols>
    <col min="1" max="1" width="6" style="38" customWidth="1"/>
    <col min="2" max="2" width="17" style="38" customWidth="1"/>
    <col min="3" max="3" width="19.140625" style="38" customWidth="1"/>
    <col min="4" max="4" width="29" style="38" customWidth="1"/>
    <col min="5" max="5" width="14.85546875" style="38" customWidth="1"/>
    <col min="6" max="6" width="16.140625" style="38" customWidth="1"/>
    <col min="7" max="7" width="7.85546875" style="38" customWidth="1"/>
    <col min="8" max="16384" width="9" style="38"/>
  </cols>
  <sheetData>
    <row r="1" spans="1:8" ht="163.5" customHeight="1">
      <c r="A1" s="708"/>
      <c r="B1" s="709"/>
      <c r="C1" s="709"/>
      <c r="D1" s="35" t="s">
        <v>0</v>
      </c>
      <c r="E1" s="709"/>
      <c r="F1" s="709"/>
      <c r="G1" s="42"/>
    </row>
    <row r="2" spans="1:8">
      <c r="H2" s="364"/>
    </row>
    <row r="3" spans="1:8" ht="39.75" customHeight="1">
      <c r="A3" s="712" t="s">
        <v>1</v>
      </c>
      <c r="B3" s="713"/>
      <c r="C3" s="713"/>
      <c r="D3" s="37" t="s">
        <v>2</v>
      </c>
      <c r="H3" s="39"/>
    </row>
    <row r="4" spans="1:8" ht="17.45">
      <c r="A4" s="355"/>
      <c r="B4" s="40"/>
      <c r="D4" s="37"/>
      <c r="H4" s="39"/>
    </row>
    <row r="5" spans="1:8" ht="17.45">
      <c r="A5" s="714" t="s">
        <v>3</v>
      </c>
      <c r="B5" s="715"/>
      <c r="C5" s="715"/>
      <c r="D5" s="37" t="s">
        <v>2</v>
      </c>
      <c r="H5" s="39"/>
    </row>
    <row r="6" spans="1:8" ht="17.45">
      <c r="A6" s="355" t="s">
        <v>4</v>
      </c>
      <c r="B6" s="40"/>
      <c r="D6" s="37" t="s">
        <v>5</v>
      </c>
      <c r="H6" s="39"/>
    </row>
    <row r="7" spans="1:8" ht="59.25" customHeight="1">
      <c r="A7" s="716" t="s">
        <v>6</v>
      </c>
      <c r="B7" s="717"/>
      <c r="C7" s="717"/>
      <c r="D7" s="718" t="s">
        <v>7</v>
      </c>
      <c r="E7" s="719"/>
      <c r="F7" s="719"/>
      <c r="H7" s="39"/>
    </row>
    <row r="8" spans="1:8" ht="37.5" customHeight="1">
      <c r="A8" s="355" t="s">
        <v>8</v>
      </c>
      <c r="D8" s="710" t="s">
        <v>9</v>
      </c>
      <c r="E8" s="711"/>
      <c r="H8" s="39"/>
    </row>
    <row r="9" spans="1:8" ht="37.5" customHeight="1">
      <c r="A9" s="348" t="s">
        <v>10</v>
      </c>
      <c r="B9" s="203"/>
      <c r="C9" s="203"/>
      <c r="D9" s="347" t="s">
        <v>11</v>
      </c>
      <c r="E9" s="354"/>
      <c r="H9" s="39"/>
    </row>
    <row r="10" spans="1:8" ht="17.45">
      <c r="A10" s="355" t="s">
        <v>12</v>
      </c>
      <c r="B10" s="40"/>
      <c r="D10" s="41">
        <v>44200</v>
      </c>
      <c r="H10" s="39"/>
    </row>
    <row r="11" spans="1:8" ht="17.45">
      <c r="A11" s="716" t="s">
        <v>13</v>
      </c>
      <c r="B11" s="717"/>
      <c r="C11" s="717"/>
      <c r="D11" s="41">
        <v>46025</v>
      </c>
      <c r="H11" s="39"/>
    </row>
    <row r="12" spans="1:8" ht="17.45">
      <c r="A12" s="355"/>
      <c r="B12" s="40"/>
    </row>
    <row r="13" spans="1:8" ht="17.45">
      <c r="B13" s="40"/>
    </row>
    <row r="14" spans="1:8" ht="27.95">
      <c r="A14" s="365"/>
      <c r="B14" s="366" t="s">
        <v>14</v>
      </c>
      <c r="C14" s="366" t="s">
        <v>15</v>
      </c>
      <c r="D14" s="366" t="s">
        <v>16</v>
      </c>
      <c r="E14" s="366" t="s">
        <v>17</v>
      </c>
      <c r="F14" s="367" t="s">
        <v>18</v>
      </c>
      <c r="G14" s="368"/>
    </row>
    <row r="15" spans="1:8" ht="81.75" customHeight="1">
      <c r="A15" s="369" t="s">
        <v>19</v>
      </c>
      <c r="B15" s="370" t="s">
        <v>20</v>
      </c>
      <c r="C15" s="384">
        <v>44077</v>
      </c>
      <c r="D15" s="370" t="s">
        <v>21</v>
      </c>
      <c r="E15" s="641" t="s">
        <v>22</v>
      </c>
      <c r="F15" s="642" t="s">
        <v>22</v>
      </c>
      <c r="G15" s="368"/>
    </row>
    <row r="16" spans="1:8" ht="84">
      <c r="A16" s="369" t="s">
        <v>23</v>
      </c>
      <c r="B16" s="371" t="s">
        <v>24</v>
      </c>
      <c r="C16" s="371">
        <v>44181</v>
      </c>
      <c r="D16" s="371" t="s">
        <v>25</v>
      </c>
      <c r="E16" s="641" t="s">
        <v>22</v>
      </c>
      <c r="F16" s="642" t="s">
        <v>22</v>
      </c>
      <c r="G16" s="372"/>
    </row>
    <row r="17" spans="1:7" ht="42">
      <c r="A17" s="365" t="s">
        <v>26</v>
      </c>
      <c r="B17" s="371" t="s">
        <v>27</v>
      </c>
      <c r="C17" s="371">
        <v>44623</v>
      </c>
      <c r="D17" s="371" t="s">
        <v>28</v>
      </c>
      <c r="E17" s="641" t="s">
        <v>29</v>
      </c>
      <c r="F17" s="641" t="s">
        <v>22</v>
      </c>
      <c r="G17" s="372"/>
    </row>
    <row r="18" spans="1:7" ht="42">
      <c r="A18" s="365" t="s">
        <v>30</v>
      </c>
      <c r="B18" s="371" t="s">
        <v>31</v>
      </c>
      <c r="C18" s="371">
        <v>44988</v>
      </c>
      <c r="D18" s="371" t="s">
        <v>32</v>
      </c>
      <c r="E18" s="371" t="s">
        <v>33</v>
      </c>
      <c r="F18" s="371" t="s">
        <v>33</v>
      </c>
      <c r="G18" s="372"/>
    </row>
    <row r="19" spans="1:7" ht="27.95">
      <c r="A19" s="365" t="s">
        <v>34</v>
      </c>
      <c r="B19" s="371" t="s">
        <v>35</v>
      </c>
      <c r="C19" s="371">
        <v>45335</v>
      </c>
      <c r="D19" s="371" t="s">
        <v>36</v>
      </c>
      <c r="E19" s="371" t="s">
        <v>33</v>
      </c>
      <c r="F19" s="371" t="s">
        <v>33</v>
      </c>
      <c r="G19" s="372"/>
    </row>
    <row r="20" spans="1:7" ht="42">
      <c r="A20" s="365" t="s">
        <v>37</v>
      </c>
      <c r="B20" s="371" t="s">
        <v>38</v>
      </c>
      <c r="C20" s="371">
        <v>45692</v>
      </c>
      <c r="D20" s="371" t="s">
        <v>39</v>
      </c>
      <c r="E20" s="371" t="s">
        <v>33</v>
      </c>
      <c r="F20" s="371" t="s">
        <v>33</v>
      </c>
      <c r="G20" s="372"/>
    </row>
    <row r="21" spans="1:7" ht="17.45">
      <c r="B21" s="40"/>
    </row>
    <row r="22" spans="1:7" ht="18" customHeight="1">
      <c r="A22" s="708" t="s">
        <v>40</v>
      </c>
      <c r="B22" s="708"/>
      <c r="C22" s="708"/>
      <c r="D22" s="708"/>
      <c r="E22" s="708"/>
      <c r="F22" s="708"/>
    </row>
    <row r="23" spans="1:7" ht="14.1">
      <c r="A23" s="709" t="s">
        <v>41</v>
      </c>
      <c r="B23" s="717"/>
      <c r="C23" s="717"/>
      <c r="D23" s="717"/>
      <c r="E23" s="717"/>
      <c r="F23" s="717"/>
      <c r="G23" s="42"/>
    </row>
    <row r="24" spans="1:7" ht="14.1">
      <c r="A24" s="42"/>
      <c r="B24" s="42"/>
    </row>
    <row r="25" spans="1:7" ht="14.1">
      <c r="A25" s="709" t="s">
        <v>42</v>
      </c>
      <c r="B25" s="717"/>
      <c r="C25" s="717"/>
      <c r="D25" s="717"/>
      <c r="E25" s="717"/>
      <c r="F25" s="717"/>
      <c r="G25" s="42"/>
    </row>
    <row r="26" spans="1:7" ht="14.1">
      <c r="A26" s="709" t="s">
        <v>43</v>
      </c>
      <c r="B26" s="717"/>
      <c r="C26" s="717"/>
      <c r="D26" s="717"/>
      <c r="E26" s="717"/>
      <c r="F26" s="717"/>
      <c r="G26" s="42"/>
    </row>
    <row r="27" spans="1:7" ht="14.1">
      <c r="A27" s="709" t="s">
        <v>44</v>
      </c>
      <c r="B27" s="717"/>
      <c r="C27" s="717"/>
      <c r="D27" s="717"/>
      <c r="E27" s="717"/>
      <c r="F27" s="717"/>
      <c r="G27" s="42"/>
    </row>
    <row r="28" spans="1:7" ht="14.1">
      <c r="A28" s="43"/>
      <c r="B28" s="43"/>
    </row>
    <row r="29" spans="1:7" ht="14.1">
      <c r="A29" s="720" t="s">
        <v>45</v>
      </c>
      <c r="B29" s="717"/>
      <c r="C29" s="717"/>
      <c r="D29" s="717"/>
      <c r="E29" s="717"/>
      <c r="F29" s="717"/>
      <c r="G29" s="42"/>
    </row>
    <row r="30" spans="1:7" ht="14.1">
      <c r="A30" s="720" t="s">
        <v>46</v>
      </c>
      <c r="B30" s="717"/>
      <c r="C30" s="717"/>
      <c r="D30" s="717"/>
      <c r="E30" s="717"/>
      <c r="F30" s="717"/>
      <c r="G30" s="42"/>
    </row>
    <row r="32" spans="1:7">
      <c r="A32" s="38" t="s">
        <v>47</v>
      </c>
    </row>
  </sheetData>
  <mergeCells count="15">
    <mergeCell ref="A11:C11"/>
    <mergeCell ref="A27:F27"/>
    <mergeCell ref="A29:F29"/>
    <mergeCell ref="A30:F30"/>
    <mergeCell ref="A23:F23"/>
    <mergeCell ref="A25:F25"/>
    <mergeCell ref="A26:F26"/>
    <mergeCell ref="A22:F22"/>
    <mergeCell ref="A1:C1"/>
    <mergeCell ref="D8:E8"/>
    <mergeCell ref="E1:F1"/>
    <mergeCell ref="A3:C3"/>
    <mergeCell ref="A5:C5"/>
    <mergeCell ref="A7:C7"/>
    <mergeCell ref="D7:F7"/>
  </mergeCells>
  <phoneticPr fontId="8" type="noConversion"/>
  <pageMargins left="0.75" right="0.75" top="1" bottom="1" header="0.5" footer="0.5"/>
  <pageSetup paperSize="9" scale="71" orientation="portrait" horizont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1"/>
  <sheetViews>
    <sheetView zoomScale="68" zoomScaleNormal="68" workbookViewId="0">
      <selection activeCell="G2" sqref="G2"/>
    </sheetView>
  </sheetViews>
  <sheetFormatPr defaultRowHeight="14.1"/>
  <cols>
    <col min="1" max="1" width="22" customWidth="1"/>
    <col min="2" max="2" width="108.5703125" customWidth="1"/>
  </cols>
  <sheetData>
    <row r="1" spans="1:8" ht="14.45">
      <c r="A1" s="335" t="s">
        <v>868</v>
      </c>
      <c r="B1" s="336" t="s">
        <v>869</v>
      </c>
      <c r="C1" s="343"/>
      <c r="D1" s="343"/>
      <c r="G1" s="334" t="s">
        <v>870</v>
      </c>
      <c r="H1" s="334" t="s">
        <v>871</v>
      </c>
    </row>
    <row r="2" spans="1:8" ht="249.75" customHeight="1">
      <c r="A2" s="337"/>
      <c r="B2" s="338" t="s">
        <v>872</v>
      </c>
      <c r="C2" s="342"/>
      <c r="D2" s="342"/>
      <c r="G2" s="334" t="s">
        <v>870</v>
      </c>
      <c r="H2" s="334" t="s">
        <v>871</v>
      </c>
    </row>
    <row r="3" spans="1:8" ht="57.75" customHeight="1">
      <c r="A3" s="337">
        <v>3.1</v>
      </c>
      <c r="B3" s="338" t="s">
        <v>873</v>
      </c>
      <c r="C3" s="342"/>
      <c r="D3" s="342"/>
      <c r="G3" s="334" t="s">
        <v>870</v>
      </c>
      <c r="H3" s="334" t="s">
        <v>871</v>
      </c>
    </row>
    <row r="4" spans="1:8" ht="275.45">
      <c r="A4" s="337" t="s">
        <v>447</v>
      </c>
      <c r="B4" s="338" t="s">
        <v>874</v>
      </c>
      <c r="C4" s="342"/>
      <c r="D4" s="342"/>
      <c r="G4" s="334" t="s">
        <v>870</v>
      </c>
      <c r="H4" s="334" t="s">
        <v>871</v>
      </c>
    </row>
    <row r="5" spans="1:8" ht="14.45">
      <c r="A5" s="339" t="s">
        <v>875</v>
      </c>
      <c r="B5" s="346"/>
      <c r="C5" s="341"/>
      <c r="D5" s="341"/>
      <c r="G5" s="334" t="s">
        <v>870</v>
      </c>
      <c r="H5" s="334" t="s">
        <v>871</v>
      </c>
    </row>
    <row r="6" spans="1:8" ht="231.95">
      <c r="A6" s="337" t="s">
        <v>876</v>
      </c>
      <c r="B6" s="338" t="s">
        <v>877</v>
      </c>
      <c r="C6" s="342"/>
      <c r="D6" s="342"/>
      <c r="G6" s="334" t="s">
        <v>870</v>
      </c>
      <c r="H6" s="334" t="s">
        <v>871</v>
      </c>
    </row>
    <row r="7" spans="1:8" ht="57.95">
      <c r="A7" s="339" t="s">
        <v>875</v>
      </c>
      <c r="B7" s="340" t="s">
        <v>878</v>
      </c>
      <c r="C7" s="341"/>
      <c r="D7" s="341"/>
      <c r="G7" s="334" t="s">
        <v>870</v>
      </c>
      <c r="H7" s="334" t="s">
        <v>871</v>
      </c>
    </row>
    <row r="8" spans="1:8" ht="130.5">
      <c r="A8" s="337" t="s">
        <v>879</v>
      </c>
      <c r="B8" s="338" t="s">
        <v>880</v>
      </c>
      <c r="C8" s="342"/>
      <c r="D8" s="342"/>
      <c r="G8" s="334" t="s">
        <v>870</v>
      </c>
      <c r="H8" s="334" t="s">
        <v>871</v>
      </c>
    </row>
    <row r="9" spans="1:8" ht="68.25" customHeight="1">
      <c r="A9" s="339" t="s">
        <v>875</v>
      </c>
      <c r="B9" s="346" t="s">
        <v>881</v>
      </c>
      <c r="C9" s="341"/>
      <c r="D9" s="341"/>
      <c r="G9" s="334" t="s">
        <v>870</v>
      </c>
      <c r="H9" s="334" t="s">
        <v>871</v>
      </c>
    </row>
    <row r="10" spans="1:8" ht="81" customHeight="1">
      <c r="A10" s="337" t="s">
        <v>417</v>
      </c>
      <c r="B10" s="338" t="s">
        <v>882</v>
      </c>
      <c r="C10" s="342"/>
      <c r="D10" s="342"/>
      <c r="G10" s="334" t="s">
        <v>870</v>
      </c>
      <c r="H10" s="334" t="s">
        <v>871</v>
      </c>
    </row>
    <row r="11" spans="1:8" ht="14.45">
      <c r="A11" s="339" t="s">
        <v>875</v>
      </c>
      <c r="B11" s="346"/>
      <c r="C11" s="341"/>
      <c r="D11" s="341"/>
      <c r="G11" s="334" t="s">
        <v>870</v>
      </c>
      <c r="H11" s="334" t="s">
        <v>871</v>
      </c>
    </row>
    <row r="12" spans="1:8" ht="87">
      <c r="A12" s="337" t="s">
        <v>883</v>
      </c>
      <c r="B12" s="338" t="s">
        <v>884</v>
      </c>
      <c r="C12" s="342"/>
      <c r="D12" s="342"/>
      <c r="G12" s="334" t="s">
        <v>870</v>
      </c>
      <c r="H12" s="334" t="s">
        <v>871</v>
      </c>
    </row>
    <row r="13" spans="1:8" ht="14.45">
      <c r="A13" s="339" t="s">
        <v>875</v>
      </c>
      <c r="B13" s="346" t="s">
        <v>885</v>
      </c>
      <c r="C13" s="341"/>
      <c r="D13" s="341"/>
      <c r="G13" s="334" t="s">
        <v>870</v>
      </c>
      <c r="H13" s="334" t="s">
        <v>871</v>
      </c>
    </row>
    <row r="14" spans="1:8" ht="144.94999999999999">
      <c r="A14" s="337" t="s">
        <v>886</v>
      </c>
      <c r="B14" s="338" t="s">
        <v>887</v>
      </c>
      <c r="C14" s="342"/>
      <c r="D14" s="342"/>
      <c r="G14" s="334" t="s">
        <v>870</v>
      </c>
      <c r="H14" s="334" t="s">
        <v>871</v>
      </c>
    </row>
    <row r="15" spans="1:8" ht="14.45">
      <c r="A15" s="339" t="s">
        <v>875</v>
      </c>
      <c r="B15" s="346"/>
      <c r="C15" s="341"/>
      <c r="D15" s="341"/>
      <c r="G15" s="334" t="s">
        <v>870</v>
      </c>
      <c r="H15" s="334" t="s">
        <v>871</v>
      </c>
    </row>
    <row r="16" spans="1:8" ht="144.94999999999999">
      <c r="A16" s="337" t="s">
        <v>888</v>
      </c>
      <c r="B16" s="338" t="s">
        <v>889</v>
      </c>
      <c r="C16" s="342"/>
      <c r="D16" s="342"/>
      <c r="G16" s="334" t="s">
        <v>870</v>
      </c>
      <c r="H16" s="334" t="s">
        <v>871</v>
      </c>
    </row>
    <row r="17" spans="1:8" ht="14.45">
      <c r="A17" s="339" t="s">
        <v>875</v>
      </c>
      <c r="B17" s="346"/>
      <c r="C17" s="341"/>
      <c r="D17" s="341"/>
      <c r="G17" s="334" t="s">
        <v>870</v>
      </c>
      <c r="H17" s="334" t="s">
        <v>871</v>
      </c>
    </row>
    <row r="18" spans="1:8" ht="43.5">
      <c r="A18" s="337">
        <v>3.2</v>
      </c>
      <c r="B18" s="338" t="s">
        <v>890</v>
      </c>
      <c r="C18" s="342"/>
      <c r="D18" s="342"/>
      <c r="G18" s="334" t="s">
        <v>870</v>
      </c>
      <c r="H18" s="334" t="s">
        <v>871</v>
      </c>
    </row>
    <row r="19" spans="1:8" ht="43.5">
      <c r="A19" s="344" t="s">
        <v>891</v>
      </c>
      <c r="B19" s="345" t="s">
        <v>892</v>
      </c>
      <c r="C19" s="342"/>
      <c r="D19" s="342"/>
      <c r="G19" s="334" t="s">
        <v>870</v>
      </c>
      <c r="H19" s="334" t="s">
        <v>871</v>
      </c>
    </row>
    <row r="20" spans="1:8" ht="143.25" customHeight="1">
      <c r="A20" s="337" t="s">
        <v>742</v>
      </c>
      <c r="B20" s="338" t="s">
        <v>893</v>
      </c>
      <c r="C20" s="342"/>
      <c r="D20" s="342"/>
      <c r="G20" s="334" t="s">
        <v>870</v>
      </c>
      <c r="H20" s="334" t="s">
        <v>871</v>
      </c>
    </row>
    <row r="21" spans="1:8" ht="141.75" customHeight="1">
      <c r="A21" s="339" t="s">
        <v>875</v>
      </c>
      <c r="B21" s="340" t="s">
        <v>894</v>
      </c>
      <c r="C21" s="341"/>
      <c r="D21" s="341"/>
      <c r="G21" s="334" t="s">
        <v>870</v>
      </c>
      <c r="H21" s="334" t="s">
        <v>871</v>
      </c>
    </row>
    <row r="22" spans="1:8" ht="144.94999999999999">
      <c r="A22" s="337" t="s">
        <v>465</v>
      </c>
      <c r="B22" s="338" t="s">
        <v>895</v>
      </c>
      <c r="C22" s="342"/>
      <c r="D22" s="342"/>
      <c r="G22" s="334" t="s">
        <v>870</v>
      </c>
      <c r="H22" s="334" t="s">
        <v>871</v>
      </c>
    </row>
    <row r="23" spans="1:8" ht="116.1">
      <c r="A23" s="339" t="s">
        <v>875</v>
      </c>
      <c r="B23" s="340" t="s">
        <v>896</v>
      </c>
      <c r="C23" s="341"/>
      <c r="D23" s="341"/>
      <c r="G23" s="334" t="s">
        <v>870</v>
      </c>
      <c r="H23" s="334" t="s">
        <v>871</v>
      </c>
    </row>
    <row r="24" spans="1:8" ht="261">
      <c r="A24" s="337" t="s">
        <v>897</v>
      </c>
      <c r="B24" s="338" t="s">
        <v>898</v>
      </c>
      <c r="C24" s="342"/>
      <c r="D24" s="342"/>
      <c r="G24" s="334" t="s">
        <v>870</v>
      </c>
      <c r="H24" s="334" t="s">
        <v>871</v>
      </c>
    </row>
    <row r="25" spans="1:8" ht="103.5" customHeight="1">
      <c r="A25" s="339" t="s">
        <v>875</v>
      </c>
      <c r="B25" s="340" t="s">
        <v>899</v>
      </c>
      <c r="C25" s="341"/>
      <c r="D25" s="341"/>
      <c r="G25" s="334" t="s">
        <v>870</v>
      </c>
      <c r="H25" s="334" t="s">
        <v>871</v>
      </c>
    </row>
    <row r="26" spans="1:8" ht="188.45">
      <c r="A26" s="337" t="s">
        <v>900</v>
      </c>
      <c r="B26" s="338" t="s">
        <v>901</v>
      </c>
      <c r="C26" s="342"/>
      <c r="D26" s="342"/>
      <c r="G26" s="334" t="s">
        <v>870</v>
      </c>
      <c r="H26" s="334" t="s">
        <v>871</v>
      </c>
    </row>
    <row r="27" spans="1:8" ht="140.25" customHeight="1">
      <c r="A27" s="339" t="s">
        <v>875</v>
      </c>
      <c r="B27" s="340" t="s">
        <v>902</v>
      </c>
      <c r="C27" s="341"/>
      <c r="D27" s="341"/>
      <c r="G27" s="334" t="s">
        <v>870</v>
      </c>
      <c r="H27" s="334" t="s">
        <v>871</v>
      </c>
    </row>
    <row r="28" spans="1:8" ht="105" customHeight="1">
      <c r="A28" s="337" t="s">
        <v>459</v>
      </c>
      <c r="B28" s="338" t="s">
        <v>460</v>
      </c>
      <c r="C28" s="342"/>
      <c r="D28" s="342"/>
      <c r="G28" s="334" t="s">
        <v>870</v>
      </c>
      <c r="H28" s="334" t="s">
        <v>871</v>
      </c>
    </row>
    <row r="29" spans="1:8" ht="122.25" customHeight="1">
      <c r="A29" s="339" t="s">
        <v>875</v>
      </c>
      <c r="B29" s="346" t="s">
        <v>903</v>
      </c>
      <c r="C29" s="341"/>
      <c r="D29" s="341" t="s">
        <v>904</v>
      </c>
      <c r="G29" s="334" t="s">
        <v>870</v>
      </c>
      <c r="H29" s="334" t="s">
        <v>871</v>
      </c>
    </row>
    <row r="30" spans="1:8" ht="255.75" customHeight="1">
      <c r="A30" s="337" t="s">
        <v>477</v>
      </c>
      <c r="B30" s="338" t="s">
        <v>905</v>
      </c>
      <c r="C30" s="342"/>
      <c r="D30" s="342"/>
      <c r="G30" s="334" t="s">
        <v>870</v>
      </c>
      <c r="H30" s="334" t="s">
        <v>871</v>
      </c>
    </row>
    <row r="31" spans="1:8" ht="48.75" customHeight="1">
      <c r="A31" s="339" t="s">
        <v>875</v>
      </c>
      <c r="B31" s="340" t="s">
        <v>906</v>
      </c>
      <c r="C31" s="341"/>
      <c r="D31" s="341"/>
      <c r="G31" s="334" t="s">
        <v>870</v>
      </c>
      <c r="H31" s="334" t="s">
        <v>871</v>
      </c>
    </row>
    <row r="32" spans="1:8" ht="87">
      <c r="A32" s="337" t="s">
        <v>907</v>
      </c>
      <c r="B32" s="338" t="s">
        <v>908</v>
      </c>
      <c r="C32" s="342"/>
      <c r="D32" s="342"/>
      <c r="G32" s="334" t="s">
        <v>870</v>
      </c>
      <c r="H32" s="334" t="s">
        <v>871</v>
      </c>
    </row>
    <row r="33" spans="1:8" ht="57.95">
      <c r="A33" s="339" t="s">
        <v>875</v>
      </c>
      <c r="B33" s="346" t="s">
        <v>909</v>
      </c>
      <c r="C33" s="341"/>
      <c r="D33" s="341"/>
      <c r="G33" s="334" t="s">
        <v>870</v>
      </c>
      <c r="H33" s="334" t="s">
        <v>871</v>
      </c>
    </row>
    <row r="34" spans="1:8" ht="14.45">
      <c r="A34" s="337">
        <v>3.3</v>
      </c>
      <c r="B34" s="338" t="s">
        <v>910</v>
      </c>
      <c r="C34" s="342"/>
      <c r="D34" s="342"/>
      <c r="G34" s="334" t="s">
        <v>870</v>
      </c>
      <c r="H34" s="334" t="s">
        <v>871</v>
      </c>
    </row>
    <row r="35" spans="1:8" ht="215.25" customHeight="1">
      <c r="A35" s="337" t="s">
        <v>911</v>
      </c>
      <c r="B35" s="338" t="s">
        <v>912</v>
      </c>
      <c r="C35" s="342"/>
      <c r="D35" s="342"/>
      <c r="G35" s="334" t="s">
        <v>870</v>
      </c>
      <c r="H35" s="334" t="s">
        <v>871</v>
      </c>
    </row>
    <row r="36" spans="1:8" ht="14.45">
      <c r="A36" s="339" t="s">
        <v>875</v>
      </c>
      <c r="B36" s="340" t="s">
        <v>913</v>
      </c>
      <c r="C36" s="341"/>
      <c r="D36" s="341"/>
      <c r="G36" s="334" t="s">
        <v>870</v>
      </c>
      <c r="H36" s="334" t="s">
        <v>871</v>
      </c>
    </row>
    <row r="37" spans="1:8" ht="57.95">
      <c r="A37" s="337" t="s">
        <v>914</v>
      </c>
      <c r="B37" s="338" t="s">
        <v>915</v>
      </c>
      <c r="C37" s="342"/>
      <c r="D37" s="342"/>
      <c r="G37" s="334" t="s">
        <v>870</v>
      </c>
      <c r="H37" s="334" t="s">
        <v>871</v>
      </c>
    </row>
    <row r="38" spans="1:8" ht="14.45">
      <c r="A38" s="339" t="s">
        <v>875</v>
      </c>
      <c r="B38" s="340" t="s">
        <v>916</v>
      </c>
      <c r="C38" s="341"/>
      <c r="D38" s="341"/>
      <c r="G38" s="334" t="s">
        <v>870</v>
      </c>
      <c r="H38" s="334" t="s">
        <v>871</v>
      </c>
    </row>
    <row r="39" spans="1:8" ht="14.45">
      <c r="A39" s="335">
        <v>5</v>
      </c>
      <c r="B39" s="336" t="s">
        <v>917</v>
      </c>
      <c r="C39" s="343"/>
      <c r="D39" s="343"/>
      <c r="G39" s="334" t="s">
        <v>870</v>
      </c>
      <c r="H39" s="334" t="s">
        <v>871</v>
      </c>
    </row>
    <row r="40" spans="1:8" ht="14.45">
      <c r="A40" s="337">
        <v>5.0999999999999996</v>
      </c>
      <c r="B40" s="338" t="s">
        <v>918</v>
      </c>
      <c r="C40" s="342"/>
      <c r="D40" s="342"/>
      <c r="G40" s="334" t="s">
        <v>870</v>
      </c>
      <c r="H40" s="334" t="s">
        <v>871</v>
      </c>
    </row>
    <row r="41" spans="1:8" ht="159.6">
      <c r="A41" s="337" t="s">
        <v>919</v>
      </c>
      <c r="B41" s="338" t="s">
        <v>920</v>
      </c>
      <c r="C41" s="342"/>
      <c r="D41" s="342"/>
      <c r="G41" s="334" t="s">
        <v>870</v>
      </c>
      <c r="H41" s="334" t="s">
        <v>871</v>
      </c>
    </row>
    <row r="42" spans="1:8" ht="144.94999999999999">
      <c r="A42" s="339" t="s">
        <v>875</v>
      </c>
      <c r="B42" s="340" t="s">
        <v>921</v>
      </c>
      <c r="C42" s="341"/>
      <c r="D42" s="341"/>
      <c r="G42" s="334" t="s">
        <v>870</v>
      </c>
      <c r="H42" s="334" t="s">
        <v>871</v>
      </c>
    </row>
    <row r="43" spans="1:8" ht="14.45">
      <c r="A43" s="337">
        <v>5.2</v>
      </c>
      <c r="B43" s="338" t="s">
        <v>922</v>
      </c>
      <c r="C43" s="342"/>
      <c r="D43" s="342"/>
      <c r="G43" s="334" t="s">
        <v>870</v>
      </c>
      <c r="H43" s="334" t="s">
        <v>871</v>
      </c>
    </row>
    <row r="44" spans="1:8" ht="130.5">
      <c r="A44" s="337" t="s">
        <v>923</v>
      </c>
      <c r="B44" s="338" t="s">
        <v>924</v>
      </c>
      <c r="C44" s="342"/>
      <c r="D44" s="342"/>
      <c r="G44" s="334" t="s">
        <v>870</v>
      </c>
      <c r="H44" s="334" t="s">
        <v>871</v>
      </c>
    </row>
    <row r="45" spans="1:8" ht="290.10000000000002">
      <c r="A45" s="337"/>
      <c r="B45" s="338" t="s">
        <v>925</v>
      </c>
      <c r="C45" s="342"/>
      <c r="D45" s="342"/>
      <c r="G45" s="334" t="s">
        <v>870</v>
      </c>
      <c r="H45" s="334" t="s">
        <v>871</v>
      </c>
    </row>
    <row r="46" spans="1:8" ht="43.5">
      <c r="A46" s="339" t="s">
        <v>875</v>
      </c>
      <c r="B46" s="340" t="s">
        <v>926</v>
      </c>
      <c r="C46" s="341"/>
      <c r="D46" s="341"/>
      <c r="G46" s="334" t="s">
        <v>870</v>
      </c>
      <c r="H46" s="334" t="s">
        <v>871</v>
      </c>
    </row>
    <row r="47" spans="1:8" ht="290.10000000000002">
      <c r="A47" s="337" t="s">
        <v>927</v>
      </c>
      <c r="B47" s="338" t="s">
        <v>928</v>
      </c>
      <c r="C47" s="342"/>
      <c r="D47" s="342"/>
      <c r="G47" s="334" t="s">
        <v>870</v>
      </c>
      <c r="H47" s="334" t="s">
        <v>871</v>
      </c>
    </row>
    <row r="48" spans="1:8" ht="29.1">
      <c r="A48" s="339" t="s">
        <v>875</v>
      </c>
      <c r="B48" s="340" t="s">
        <v>929</v>
      </c>
      <c r="C48" s="341"/>
      <c r="D48" s="341"/>
      <c r="G48" s="334" t="s">
        <v>870</v>
      </c>
      <c r="H48" s="334" t="s">
        <v>871</v>
      </c>
    </row>
    <row r="49" spans="1:8" ht="247.5" customHeight="1">
      <c r="A49" s="337" t="s">
        <v>930</v>
      </c>
      <c r="B49" s="338" t="s">
        <v>931</v>
      </c>
      <c r="C49" s="342"/>
      <c r="D49" s="342"/>
      <c r="G49" s="334" t="s">
        <v>870</v>
      </c>
      <c r="H49" s="334" t="s">
        <v>871</v>
      </c>
    </row>
    <row r="50" spans="1:8" ht="135.75" customHeight="1">
      <c r="A50" s="339" t="s">
        <v>875</v>
      </c>
      <c r="B50" s="346" t="s">
        <v>932</v>
      </c>
      <c r="C50" s="341"/>
      <c r="D50" s="341"/>
      <c r="G50" s="334" t="s">
        <v>870</v>
      </c>
      <c r="H50" s="334" t="s">
        <v>871</v>
      </c>
    </row>
    <row r="51" spans="1:8" ht="43.5">
      <c r="A51" s="337" t="s">
        <v>933</v>
      </c>
      <c r="B51" s="338" t="s">
        <v>934</v>
      </c>
      <c r="C51" s="342"/>
      <c r="D51" s="342"/>
      <c r="G51" s="334" t="s">
        <v>870</v>
      </c>
      <c r="H51" s="334" t="s">
        <v>871</v>
      </c>
    </row>
    <row r="52" spans="1:8" ht="14.45">
      <c r="A52" s="339" t="s">
        <v>875</v>
      </c>
      <c r="B52" s="340"/>
      <c r="C52" s="341"/>
      <c r="D52" s="341"/>
      <c r="G52" s="334" t="s">
        <v>870</v>
      </c>
      <c r="H52" s="334" t="s">
        <v>871</v>
      </c>
    </row>
    <row r="53" spans="1:8" ht="87">
      <c r="A53" s="337" t="s">
        <v>935</v>
      </c>
      <c r="B53" s="338" t="s">
        <v>936</v>
      </c>
      <c r="C53" s="342"/>
      <c r="D53" s="342"/>
      <c r="G53" s="334" t="s">
        <v>870</v>
      </c>
      <c r="H53" s="334" t="s">
        <v>871</v>
      </c>
    </row>
    <row r="54" spans="1:8" ht="57.95">
      <c r="A54" s="339" t="s">
        <v>875</v>
      </c>
      <c r="B54" s="340" t="s">
        <v>937</v>
      </c>
      <c r="C54" s="341"/>
      <c r="D54" s="341"/>
      <c r="G54" s="334" t="s">
        <v>870</v>
      </c>
      <c r="H54" s="334" t="s">
        <v>871</v>
      </c>
    </row>
    <row r="55" spans="1:8" ht="116.1">
      <c r="A55" s="337" t="s">
        <v>938</v>
      </c>
      <c r="B55" s="338" t="s">
        <v>939</v>
      </c>
      <c r="C55" s="342"/>
      <c r="D55" s="342"/>
      <c r="G55" s="334" t="s">
        <v>870</v>
      </c>
      <c r="H55" s="334" t="s">
        <v>871</v>
      </c>
    </row>
    <row r="56" spans="1:8" ht="14.45">
      <c r="A56" s="339" t="s">
        <v>875</v>
      </c>
      <c r="B56" s="340" t="s">
        <v>940</v>
      </c>
      <c r="C56" s="341"/>
      <c r="D56" s="341"/>
      <c r="G56" s="334" t="s">
        <v>870</v>
      </c>
      <c r="H56" s="334" t="s">
        <v>871</v>
      </c>
    </row>
    <row r="57" spans="1:8" ht="14.45">
      <c r="A57" s="335">
        <v>6</v>
      </c>
      <c r="B57" s="336" t="s">
        <v>941</v>
      </c>
      <c r="C57" s="343"/>
      <c r="D57" s="343"/>
      <c r="E57" s="334"/>
      <c r="F57" s="334"/>
      <c r="G57" s="334" t="s">
        <v>870</v>
      </c>
      <c r="H57" s="334" t="s">
        <v>871</v>
      </c>
    </row>
    <row r="58" spans="1:8" ht="14.45">
      <c r="A58" s="337">
        <v>6.1</v>
      </c>
      <c r="B58" s="338" t="s">
        <v>942</v>
      </c>
      <c r="C58" s="342"/>
      <c r="D58" s="342"/>
      <c r="E58" s="334"/>
      <c r="F58" s="334"/>
      <c r="G58" s="334" t="s">
        <v>870</v>
      </c>
      <c r="H58" s="334" t="s">
        <v>871</v>
      </c>
    </row>
    <row r="59" spans="1:8" ht="101.45">
      <c r="A59" s="337" t="s">
        <v>943</v>
      </c>
      <c r="B59" s="338" t="s">
        <v>944</v>
      </c>
      <c r="C59" s="342"/>
      <c r="D59" s="342"/>
      <c r="E59" s="334"/>
      <c r="F59" s="334"/>
      <c r="G59" s="334" t="s">
        <v>870</v>
      </c>
      <c r="H59" s="334" t="s">
        <v>871</v>
      </c>
    </row>
    <row r="60" spans="1:8" ht="150" customHeight="1">
      <c r="A60" s="339" t="s">
        <v>875</v>
      </c>
      <c r="B60" s="340" t="s">
        <v>945</v>
      </c>
      <c r="C60" s="341"/>
      <c r="D60" s="341"/>
      <c r="E60" s="334"/>
      <c r="F60" s="334"/>
      <c r="G60" s="334" t="s">
        <v>870</v>
      </c>
      <c r="H60" s="334" t="s">
        <v>871</v>
      </c>
    </row>
    <row r="61" spans="1:8" ht="14.45">
      <c r="A61" s="337">
        <v>6.2</v>
      </c>
      <c r="B61" s="338" t="s">
        <v>946</v>
      </c>
      <c r="C61" s="342"/>
      <c r="D61" s="342"/>
      <c r="E61" s="334"/>
      <c r="F61" s="334"/>
      <c r="G61" s="334" t="s">
        <v>870</v>
      </c>
      <c r="H61" s="334" t="s">
        <v>871</v>
      </c>
    </row>
    <row r="62" spans="1:8" ht="304.5">
      <c r="A62" s="337" t="s">
        <v>439</v>
      </c>
      <c r="B62" s="338" t="s">
        <v>947</v>
      </c>
      <c r="C62" s="342"/>
      <c r="D62" s="342"/>
      <c r="E62" s="334"/>
      <c r="F62" s="334"/>
      <c r="G62" s="334" t="s">
        <v>870</v>
      </c>
      <c r="H62" s="334" t="s">
        <v>871</v>
      </c>
    </row>
    <row r="63" spans="1:8" ht="43.5">
      <c r="A63" s="339" t="s">
        <v>875</v>
      </c>
      <c r="B63" s="340" t="s">
        <v>948</v>
      </c>
      <c r="C63" s="341"/>
      <c r="D63" s="341"/>
      <c r="E63" s="334"/>
      <c r="F63" s="334"/>
      <c r="G63" s="334" t="s">
        <v>870</v>
      </c>
      <c r="H63" s="334" t="s">
        <v>871</v>
      </c>
    </row>
    <row r="64" spans="1:8" ht="217.5">
      <c r="A64" s="337" t="s">
        <v>949</v>
      </c>
      <c r="B64" s="338" t="s">
        <v>950</v>
      </c>
      <c r="C64" s="342"/>
      <c r="D64" s="342"/>
      <c r="E64" s="334"/>
      <c r="F64" s="334"/>
      <c r="G64" s="334" t="s">
        <v>870</v>
      </c>
      <c r="H64" s="334" t="s">
        <v>871</v>
      </c>
    </row>
    <row r="65" spans="1:8" ht="14.45">
      <c r="A65" s="339" t="s">
        <v>875</v>
      </c>
      <c r="B65" s="340" t="s">
        <v>951</v>
      </c>
      <c r="C65" s="341"/>
      <c r="D65" s="341"/>
      <c r="E65" s="334"/>
      <c r="F65" s="334"/>
      <c r="G65" s="334" t="s">
        <v>870</v>
      </c>
      <c r="H65" s="334" t="s">
        <v>871</v>
      </c>
    </row>
    <row r="66" spans="1:8" ht="217.5">
      <c r="A66" s="337" t="s">
        <v>952</v>
      </c>
      <c r="B66" s="338" t="s">
        <v>953</v>
      </c>
      <c r="C66" s="342"/>
      <c r="D66" s="342"/>
      <c r="E66" s="334"/>
      <c r="F66" s="334"/>
      <c r="G66" s="334" t="s">
        <v>870</v>
      </c>
      <c r="H66" s="334" t="s">
        <v>871</v>
      </c>
    </row>
    <row r="67" spans="1:8" ht="43.5">
      <c r="A67" s="339" t="s">
        <v>875</v>
      </c>
      <c r="B67" s="340" t="s">
        <v>954</v>
      </c>
      <c r="C67" s="341"/>
      <c r="D67" s="341"/>
      <c r="E67" s="334"/>
      <c r="F67" s="334"/>
      <c r="G67" s="334" t="s">
        <v>870</v>
      </c>
      <c r="H67" s="334" t="s">
        <v>871</v>
      </c>
    </row>
    <row r="68" spans="1:8" ht="87">
      <c r="A68" s="337" t="s">
        <v>471</v>
      </c>
      <c r="B68" s="338" t="s">
        <v>955</v>
      </c>
      <c r="C68" s="342"/>
      <c r="D68" s="342"/>
      <c r="E68" s="334"/>
      <c r="F68" s="334"/>
      <c r="G68" s="334" t="s">
        <v>870</v>
      </c>
      <c r="H68" s="334" t="s">
        <v>871</v>
      </c>
    </row>
    <row r="69" spans="1:8" ht="29.1">
      <c r="A69" s="339" t="s">
        <v>875</v>
      </c>
      <c r="B69" s="340" t="s">
        <v>956</v>
      </c>
      <c r="C69" s="341"/>
      <c r="D69" s="341"/>
      <c r="E69" s="334"/>
      <c r="F69" s="334"/>
      <c r="G69" s="334" t="s">
        <v>870</v>
      </c>
      <c r="H69" s="334" t="s">
        <v>871</v>
      </c>
    </row>
    <row r="70" spans="1:8" ht="144.94999999999999">
      <c r="A70" s="337" t="s">
        <v>957</v>
      </c>
      <c r="B70" s="338" t="s">
        <v>958</v>
      </c>
      <c r="C70" s="342"/>
      <c r="D70" s="342"/>
      <c r="E70" s="334"/>
      <c r="F70" s="334"/>
      <c r="G70" s="334" t="s">
        <v>870</v>
      </c>
      <c r="H70" s="334" t="s">
        <v>871</v>
      </c>
    </row>
    <row r="71" spans="1:8" ht="14.45">
      <c r="A71" s="339" t="s">
        <v>875</v>
      </c>
      <c r="B71" s="340"/>
      <c r="C71" s="341"/>
      <c r="D71" s="341"/>
      <c r="E71" s="334"/>
      <c r="F71" s="334"/>
      <c r="G71" s="334" t="s">
        <v>870</v>
      </c>
      <c r="H71" s="334" t="s">
        <v>871</v>
      </c>
    </row>
    <row r="72" spans="1:8" ht="144.94999999999999">
      <c r="A72" s="337" t="s">
        <v>959</v>
      </c>
      <c r="B72" s="338" t="s">
        <v>960</v>
      </c>
      <c r="C72" s="342"/>
      <c r="D72" s="342"/>
      <c r="E72" s="334"/>
      <c r="F72" s="334"/>
      <c r="G72" s="334" t="s">
        <v>870</v>
      </c>
      <c r="H72" s="334" t="s">
        <v>871</v>
      </c>
    </row>
    <row r="73" spans="1:8" ht="14.45">
      <c r="A73" s="339" t="s">
        <v>875</v>
      </c>
      <c r="B73" s="346" t="s">
        <v>961</v>
      </c>
      <c r="C73" s="341"/>
      <c r="D73" s="341"/>
      <c r="E73" s="334"/>
      <c r="F73" s="334"/>
      <c r="G73" s="334" t="s">
        <v>870</v>
      </c>
      <c r="H73" s="334" t="s">
        <v>871</v>
      </c>
    </row>
    <row r="74" spans="1:8" ht="185.25" customHeight="1">
      <c r="A74" s="337" t="s">
        <v>962</v>
      </c>
      <c r="B74" s="338" t="s">
        <v>963</v>
      </c>
      <c r="C74" s="342"/>
      <c r="D74" s="342"/>
      <c r="E74" s="334"/>
      <c r="F74" s="334"/>
      <c r="G74" s="334" t="s">
        <v>870</v>
      </c>
      <c r="H74" s="334" t="s">
        <v>871</v>
      </c>
    </row>
    <row r="75" spans="1:8" ht="196.5" customHeight="1">
      <c r="A75" s="339" t="s">
        <v>875</v>
      </c>
      <c r="B75" s="346" t="s">
        <v>964</v>
      </c>
      <c r="C75" s="341"/>
      <c r="D75" s="341"/>
      <c r="E75" s="334"/>
      <c r="F75" s="334"/>
      <c r="G75" s="334" t="s">
        <v>870</v>
      </c>
      <c r="H75" s="334" t="s">
        <v>871</v>
      </c>
    </row>
    <row r="76" spans="1:8" ht="14.45">
      <c r="A76" s="337" t="s">
        <v>965</v>
      </c>
      <c r="B76" s="338" t="s">
        <v>494</v>
      </c>
      <c r="C76" s="342"/>
      <c r="D76" s="342"/>
      <c r="E76" s="334"/>
      <c r="F76" s="334"/>
      <c r="G76" s="334" t="s">
        <v>870</v>
      </c>
      <c r="H76" s="334" t="s">
        <v>871</v>
      </c>
    </row>
    <row r="77" spans="1:8" ht="14.45">
      <c r="A77" s="339" t="s">
        <v>875</v>
      </c>
      <c r="B77" s="340"/>
      <c r="C77" s="341"/>
      <c r="D77" s="341"/>
      <c r="E77" s="334"/>
      <c r="F77" s="334"/>
      <c r="G77" s="334" t="s">
        <v>870</v>
      </c>
      <c r="H77" s="334" t="s">
        <v>871</v>
      </c>
    </row>
    <row r="78" spans="1:8" ht="14.45">
      <c r="A78" s="337">
        <v>6.3</v>
      </c>
      <c r="B78" s="338" t="s">
        <v>966</v>
      </c>
      <c r="C78" s="342"/>
      <c r="D78" s="342"/>
      <c r="E78" s="334"/>
      <c r="F78" s="334"/>
      <c r="G78" s="334" t="s">
        <v>870</v>
      </c>
      <c r="H78" s="334" t="s">
        <v>871</v>
      </c>
    </row>
    <row r="79" spans="1:8" ht="113.25" customHeight="1">
      <c r="A79" s="337" t="s">
        <v>967</v>
      </c>
      <c r="B79" s="338" t="s">
        <v>968</v>
      </c>
      <c r="C79" s="342"/>
      <c r="D79" s="342"/>
      <c r="E79" s="334"/>
      <c r="F79" s="334"/>
      <c r="G79" s="334" t="s">
        <v>870</v>
      </c>
      <c r="H79" s="334" t="s">
        <v>871</v>
      </c>
    </row>
    <row r="80" spans="1:8" ht="14.45">
      <c r="A80" s="339" t="s">
        <v>875</v>
      </c>
      <c r="B80" s="340" t="s">
        <v>969</v>
      </c>
      <c r="C80" s="341"/>
      <c r="D80" s="341"/>
      <c r="E80" s="334"/>
      <c r="F80" s="334"/>
      <c r="G80" s="334" t="s">
        <v>870</v>
      </c>
      <c r="H80" s="334" t="s">
        <v>871</v>
      </c>
    </row>
    <row r="81" spans="1:8" ht="14.45">
      <c r="A81" s="337" t="s">
        <v>970</v>
      </c>
      <c r="B81" s="338" t="s">
        <v>971</v>
      </c>
      <c r="C81" s="342"/>
      <c r="D81" s="342"/>
      <c r="E81" s="334"/>
      <c r="F81" s="334"/>
      <c r="G81" s="334" t="s">
        <v>870</v>
      </c>
      <c r="H81" s="334" t="s">
        <v>871</v>
      </c>
    </row>
    <row r="82" spans="1:8" ht="318.95">
      <c r="A82" s="337"/>
      <c r="B82" s="338" t="s">
        <v>972</v>
      </c>
      <c r="C82" s="342"/>
      <c r="D82" s="342"/>
      <c r="E82" s="334"/>
      <c r="F82" s="334"/>
      <c r="G82" s="334" t="s">
        <v>870</v>
      </c>
      <c r="H82" s="334" t="s">
        <v>871</v>
      </c>
    </row>
    <row r="83" spans="1:8" ht="43.5">
      <c r="A83" s="339" t="s">
        <v>875</v>
      </c>
      <c r="B83" s="340" t="s">
        <v>973</v>
      </c>
      <c r="C83" s="341"/>
      <c r="D83" s="341"/>
      <c r="E83" s="334"/>
      <c r="F83" s="334"/>
      <c r="G83" s="334" t="s">
        <v>870</v>
      </c>
      <c r="H83" s="334" t="s">
        <v>871</v>
      </c>
    </row>
    <row r="84" spans="1:8" ht="116.1">
      <c r="A84" s="337" t="s">
        <v>974</v>
      </c>
      <c r="B84" s="338" t="s">
        <v>975</v>
      </c>
      <c r="C84" s="342"/>
      <c r="D84" s="342"/>
      <c r="E84" s="334"/>
      <c r="F84" s="334"/>
      <c r="G84" s="334" t="s">
        <v>870</v>
      </c>
      <c r="H84" s="334" t="s">
        <v>871</v>
      </c>
    </row>
    <row r="85" spans="1:8" ht="14.45">
      <c r="A85" s="339" t="s">
        <v>875</v>
      </c>
      <c r="B85" s="340"/>
      <c r="C85" s="341"/>
      <c r="D85" s="341"/>
      <c r="E85" s="334"/>
      <c r="F85" s="334"/>
      <c r="G85" s="334" t="s">
        <v>870</v>
      </c>
      <c r="H85" s="334" t="s">
        <v>871</v>
      </c>
    </row>
    <row r="86" spans="1:8" ht="101.45">
      <c r="A86" s="337" t="s">
        <v>976</v>
      </c>
      <c r="B86" s="338" t="s">
        <v>977</v>
      </c>
      <c r="C86" s="342"/>
      <c r="D86" s="342"/>
      <c r="E86" s="334"/>
      <c r="F86" s="334"/>
      <c r="G86" s="334" t="s">
        <v>870</v>
      </c>
      <c r="H86" s="334" t="s">
        <v>871</v>
      </c>
    </row>
    <row r="87" spans="1:8" ht="29.1">
      <c r="A87" s="339" t="s">
        <v>875</v>
      </c>
      <c r="B87" s="346" t="s">
        <v>978</v>
      </c>
      <c r="C87" s="341"/>
      <c r="D87" s="341"/>
      <c r="E87" s="334"/>
      <c r="F87" s="334"/>
      <c r="G87" s="334" t="s">
        <v>870</v>
      </c>
      <c r="H87" s="334" t="s">
        <v>871</v>
      </c>
    </row>
    <row r="88" spans="1:8" ht="174">
      <c r="A88" s="337" t="s">
        <v>979</v>
      </c>
      <c r="B88" s="338" t="s">
        <v>980</v>
      </c>
      <c r="C88" s="342"/>
      <c r="D88" s="342"/>
      <c r="E88" s="334"/>
      <c r="F88" s="334"/>
      <c r="G88" s="334" t="s">
        <v>870</v>
      </c>
      <c r="H88" s="334" t="s">
        <v>871</v>
      </c>
    </row>
    <row r="89" spans="1:8" ht="101.45">
      <c r="A89" s="339" t="s">
        <v>875</v>
      </c>
      <c r="B89" s="346" t="s">
        <v>981</v>
      </c>
      <c r="C89" s="341"/>
      <c r="D89" s="341"/>
      <c r="E89" s="334"/>
      <c r="F89" s="334"/>
      <c r="G89" s="334" t="s">
        <v>870</v>
      </c>
      <c r="H89" s="334" t="s">
        <v>871</v>
      </c>
    </row>
    <row r="90" spans="1:8" ht="14.45">
      <c r="A90" s="337">
        <v>6.4</v>
      </c>
      <c r="B90" s="338" t="s">
        <v>982</v>
      </c>
      <c r="C90" s="342"/>
      <c r="D90" s="342"/>
      <c r="E90" s="334"/>
      <c r="F90" s="334"/>
      <c r="G90" s="334" t="s">
        <v>870</v>
      </c>
      <c r="H90" s="334" t="s">
        <v>871</v>
      </c>
    </row>
    <row r="91" spans="1:8" ht="116.1">
      <c r="A91" s="337" t="s">
        <v>983</v>
      </c>
      <c r="B91" s="338" t="s">
        <v>984</v>
      </c>
      <c r="C91" s="342"/>
      <c r="D91" s="342"/>
      <c r="E91" s="334"/>
      <c r="F91" s="334"/>
      <c r="G91" s="334" t="s">
        <v>870</v>
      </c>
      <c r="H91" s="334" t="s">
        <v>871</v>
      </c>
    </row>
    <row r="92" spans="1:8" ht="14.45">
      <c r="A92" s="339" t="s">
        <v>875</v>
      </c>
      <c r="B92" s="346" t="s">
        <v>985</v>
      </c>
      <c r="C92" s="341"/>
      <c r="D92" s="341"/>
      <c r="E92" s="334"/>
      <c r="F92" s="334"/>
      <c r="G92" s="334" t="s">
        <v>870</v>
      </c>
      <c r="H92" s="334" t="s">
        <v>871</v>
      </c>
    </row>
    <row r="93" spans="1:8" ht="87">
      <c r="A93" s="337" t="s">
        <v>986</v>
      </c>
      <c r="B93" s="338" t="s">
        <v>987</v>
      </c>
      <c r="C93" s="342"/>
      <c r="D93" s="342"/>
      <c r="E93" s="334"/>
      <c r="F93" s="334"/>
      <c r="G93" s="334" t="s">
        <v>870</v>
      </c>
      <c r="H93" s="334" t="s">
        <v>871</v>
      </c>
    </row>
    <row r="94" spans="1:8" ht="29.1">
      <c r="A94" s="339" t="s">
        <v>875</v>
      </c>
      <c r="B94" s="346" t="s">
        <v>988</v>
      </c>
      <c r="C94" s="341"/>
      <c r="D94" s="341"/>
      <c r="E94" s="334"/>
      <c r="F94" s="334"/>
      <c r="G94" s="334" t="s">
        <v>870</v>
      </c>
      <c r="H94" s="334" t="s">
        <v>871</v>
      </c>
    </row>
    <row r="95" spans="1:8" ht="257.25" customHeight="1">
      <c r="A95" s="337" t="s">
        <v>989</v>
      </c>
      <c r="B95" s="338" t="s">
        <v>990</v>
      </c>
      <c r="C95" s="342"/>
      <c r="D95" s="342"/>
      <c r="E95" s="334"/>
      <c r="F95" s="334"/>
      <c r="G95" s="334" t="s">
        <v>870</v>
      </c>
      <c r="H95" s="334" t="s">
        <v>871</v>
      </c>
    </row>
    <row r="96" spans="1:8" ht="87">
      <c r="A96" s="339" t="s">
        <v>875</v>
      </c>
      <c r="B96" s="346" t="s">
        <v>991</v>
      </c>
      <c r="C96" s="341"/>
      <c r="D96" s="341"/>
      <c r="E96" s="334"/>
      <c r="F96" s="334"/>
      <c r="G96" s="334" t="s">
        <v>870</v>
      </c>
      <c r="H96" s="334" t="s">
        <v>871</v>
      </c>
    </row>
    <row r="97" spans="1:8" ht="14.45">
      <c r="A97" s="335">
        <v>7</v>
      </c>
      <c r="B97" s="336" t="s">
        <v>992</v>
      </c>
      <c r="C97" s="343"/>
      <c r="D97" s="343"/>
      <c r="E97" s="334"/>
      <c r="F97" s="334"/>
      <c r="G97" s="334" t="s">
        <v>870</v>
      </c>
      <c r="H97" s="334" t="s">
        <v>871</v>
      </c>
    </row>
    <row r="98" spans="1:8" ht="14.45">
      <c r="A98" s="337">
        <v>7.1</v>
      </c>
      <c r="B98" s="338" t="s">
        <v>993</v>
      </c>
      <c r="C98" s="342"/>
      <c r="D98" s="342"/>
      <c r="E98" s="334"/>
      <c r="F98" s="334"/>
      <c r="G98" s="334" t="s">
        <v>870</v>
      </c>
      <c r="H98" s="334" t="s">
        <v>871</v>
      </c>
    </row>
    <row r="99" spans="1:8" ht="296.25" customHeight="1">
      <c r="A99" s="337" t="s">
        <v>994</v>
      </c>
      <c r="B99" s="338" t="s">
        <v>995</v>
      </c>
      <c r="C99" s="342"/>
      <c r="D99" s="342"/>
      <c r="E99" s="334"/>
      <c r="F99" s="334"/>
      <c r="G99" s="334" t="s">
        <v>870</v>
      </c>
      <c r="H99" s="334" t="s">
        <v>871</v>
      </c>
    </row>
    <row r="100" spans="1:8" ht="79.5" customHeight="1">
      <c r="A100" s="339" t="s">
        <v>875</v>
      </c>
      <c r="B100" s="346" t="s">
        <v>996</v>
      </c>
      <c r="C100" s="341"/>
      <c r="D100" s="341"/>
      <c r="E100" s="334"/>
      <c r="F100" s="334"/>
      <c r="G100" s="334" t="s">
        <v>870</v>
      </c>
      <c r="H100" s="334" t="s">
        <v>871</v>
      </c>
    </row>
    <row r="101" spans="1:8" ht="261">
      <c r="A101" s="337" t="s">
        <v>997</v>
      </c>
      <c r="B101" s="338" t="s">
        <v>998</v>
      </c>
      <c r="C101" s="342"/>
      <c r="D101" s="342"/>
      <c r="E101" s="334"/>
      <c r="F101" s="334"/>
      <c r="G101" s="334" t="s">
        <v>870</v>
      </c>
      <c r="H101" s="334" t="s">
        <v>871</v>
      </c>
    </row>
    <row r="102" spans="1:8" ht="57.95">
      <c r="A102" s="339" t="s">
        <v>875</v>
      </c>
      <c r="B102" s="340" t="s">
        <v>999</v>
      </c>
      <c r="C102" s="341"/>
      <c r="D102" s="341"/>
      <c r="E102" s="334"/>
      <c r="F102" s="334"/>
      <c r="G102" s="334" t="s">
        <v>870</v>
      </c>
      <c r="H102" s="334" t="s">
        <v>871</v>
      </c>
    </row>
    <row r="103" spans="1:8" ht="250.5" customHeight="1">
      <c r="A103" s="337" t="s">
        <v>1000</v>
      </c>
      <c r="B103" s="338" t="s">
        <v>1001</v>
      </c>
      <c r="C103" s="342"/>
      <c r="D103" s="342"/>
      <c r="E103" s="334"/>
      <c r="F103" s="334"/>
      <c r="G103" s="334" t="s">
        <v>870</v>
      </c>
      <c r="H103" s="334" t="s">
        <v>871</v>
      </c>
    </row>
    <row r="104" spans="1:8" ht="108.75" customHeight="1">
      <c r="A104" s="339" t="s">
        <v>875</v>
      </c>
      <c r="B104" s="346" t="s">
        <v>1002</v>
      </c>
      <c r="C104" s="341"/>
      <c r="D104" s="341"/>
      <c r="E104" s="334"/>
      <c r="F104" s="334"/>
      <c r="G104" s="334" t="s">
        <v>870</v>
      </c>
      <c r="H104" s="334" t="s">
        <v>871</v>
      </c>
    </row>
    <row r="105" spans="1:8" ht="14.45">
      <c r="A105" s="337">
        <v>7.2</v>
      </c>
      <c r="B105" s="338" t="s">
        <v>1003</v>
      </c>
      <c r="C105" s="342"/>
      <c r="D105" s="342"/>
      <c r="E105" s="334"/>
      <c r="F105" s="334"/>
      <c r="G105" s="334" t="s">
        <v>870</v>
      </c>
      <c r="H105" s="334" t="s">
        <v>871</v>
      </c>
    </row>
    <row r="106" spans="1:8" ht="165.75" customHeight="1">
      <c r="A106" s="337" t="s">
        <v>1004</v>
      </c>
      <c r="B106" s="338" t="s">
        <v>1005</v>
      </c>
      <c r="C106" s="342"/>
      <c r="D106" s="342"/>
      <c r="E106" s="334"/>
      <c r="F106" s="334"/>
      <c r="G106" s="334" t="s">
        <v>870</v>
      </c>
      <c r="H106" s="334" t="s">
        <v>871</v>
      </c>
    </row>
    <row r="107" spans="1:8" ht="189.75" customHeight="1">
      <c r="A107" s="339" t="s">
        <v>875</v>
      </c>
      <c r="B107" s="346" t="s">
        <v>1006</v>
      </c>
      <c r="C107" s="341"/>
      <c r="D107" s="341"/>
      <c r="E107" s="334"/>
      <c r="F107" s="334"/>
      <c r="G107" s="334" t="s">
        <v>870</v>
      </c>
      <c r="H107" s="334" t="s">
        <v>871</v>
      </c>
    </row>
    <row r="108" spans="1:8" ht="252" customHeight="1">
      <c r="A108" s="337" t="s">
        <v>1007</v>
      </c>
      <c r="B108" s="338" t="s">
        <v>1008</v>
      </c>
      <c r="C108" s="342"/>
      <c r="D108" s="342"/>
      <c r="E108" s="334"/>
      <c r="F108" s="334"/>
      <c r="G108" s="334" t="s">
        <v>870</v>
      </c>
      <c r="H108" s="334" t="s">
        <v>871</v>
      </c>
    </row>
    <row r="109" spans="1:8" ht="98.25" customHeight="1">
      <c r="A109" s="339" t="s">
        <v>875</v>
      </c>
      <c r="B109" s="346" t="s">
        <v>1009</v>
      </c>
      <c r="C109" s="341"/>
      <c r="D109" s="341"/>
      <c r="E109" s="334"/>
      <c r="F109" s="334"/>
      <c r="G109" s="334" t="s">
        <v>870</v>
      </c>
      <c r="H109" s="334" t="s">
        <v>871</v>
      </c>
    </row>
    <row r="110" spans="1:8" ht="198.75" customHeight="1">
      <c r="A110" s="337" t="s">
        <v>1010</v>
      </c>
      <c r="B110" s="338" t="s">
        <v>1011</v>
      </c>
      <c r="C110" s="342"/>
      <c r="D110" s="342"/>
      <c r="E110" s="334"/>
      <c r="F110" s="334"/>
      <c r="G110" s="334" t="s">
        <v>870</v>
      </c>
      <c r="H110" s="334" t="s">
        <v>871</v>
      </c>
    </row>
    <row r="111" spans="1:8" ht="111.75" customHeight="1">
      <c r="A111" s="339" t="s">
        <v>875</v>
      </c>
      <c r="B111" s="346" t="s">
        <v>1012</v>
      </c>
      <c r="C111" s="341"/>
      <c r="D111" s="341"/>
      <c r="E111" s="334"/>
      <c r="F111" s="334"/>
      <c r="G111" s="334" t="s">
        <v>870</v>
      </c>
      <c r="H111" s="334" t="s">
        <v>871</v>
      </c>
    </row>
    <row r="112" spans="1:8" ht="171.75" customHeight="1">
      <c r="A112" s="337" t="s">
        <v>1013</v>
      </c>
      <c r="B112" s="338" t="s">
        <v>1014</v>
      </c>
      <c r="C112" s="342"/>
      <c r="D112" s="342"/>
      <c r="E112" s="334"/>
      <c r="F112" s="334"/>
      <c r="G112" s="334" t="s">
        <v>870</v>
      </c>
      <c r="H112" s="334" t="s">
        <v>871</v>
      </c>
    </row>
    <row r="113" spans="1:8" ht="57.95">
      <c r="A113" s="339" t="s">
        <v>875</v>
      </c>
      <c r="B113" s="340" t="s">
        <v>1015</v>
      </c>
      <c r="C113" s="341"/>
      <c r="D113" s="341"/>
      <c r="E113" s="334"/>
      <c r="F113" s="334"/>
      <c r="G113" s="334" t="s">
        <v>870</v>
      </c>
      <c r="H113" s="334" t="s">
        <v>871</v>
      </c>
    </row>
    <row r="114" spans="1:8" ht="116.1">
      <c r="A114" s="337" t="s">
        <v>1016</v>
      </c>
      <c r="B114" s="338" t="s">
        <v>1017</v>
      </c>
      <c r="C114" s="342"/>
      <c r="D114" s="342"/>
      <c r="E114" s="334"/>
      <c r="F114" s="334"/>
      <c r="G114" s="334" t="s">
        <v>870</v>
      </c>
      <c r="H114" s="334" t="s">
        <v>871</v>
      </c>
    </row>
    <row r="115" spans="1:8" ht="210.75" customHeight="1">
      <c r="A115" s="339" t="s">
        <v>875</v>
      </c>
      <c r="B115" s="340" t="s">
        <v>1018</v>
      </c>
      <c r="C115" s="341"/>
      <c r="D115" s="341"/>
      <c r="E115" s="334"/>
      <c r="F115" s="334"/>
      <c r="G115" s="334" t="s">
        <v>870</v>
      </c>
      <c r="H115" s="334" t="s">
        <v>871</v>
      </c>
    </row>
    <row r="116" spans="1:8" ht="116.1">
      <c r="A116" s="337" t="s">
        <v>1019</v>
      </c>
      <c r="B116" s="338" t="s">
        <v>1020</v>
      </c>
      <c r="C116" s="342"/>
      <c r="D116" s="342"/>
      <c r="E116" s="334"/>
      <c r="F116" s="334"/>
      <c r="G116" s="334" t="s">
        <v>870</v>
      </c>
      <c r="H116" s="334" t="s">
        <v>871</v>
      </c>
    </row>
    <row r="117" spans="1:8" ht="14.45">
      <c r="A117" s="339" t="s">
        <v>875</v>
      </c>
      <c r="B117" s="340"/>
      <c r="C117" s="341"/>
      <c r="D117" s="341"/>
      <c r="E117" s="334"/>
      <c r="F117" s="334"/>
      <c r="G117" s="334" t="s">
        <v>870</v>
      </c>
      <c r="H117" s="334" t="s">
        <v>871</v>
      </c>
    </row>
    <row r="118" spans="1:8" ht="171" customHeight="1">
      <c r="A118" s="337" t="s">
        <v>1021</v>
      </c>
      <c r="B118" s="338" t="s">
        <v>1022</v>
      </c>
      <c r="C118" s="342"/>
      <c r="D118" s="342"/>
      <c r="E118" s="334"/>
      <c r="F118" s="334"/>
      <c r="G118" s="334" t="s">
        <v>870</v>
      </c>
      <c r="H118" s="334" t="s">
        <v>871</v>
      </c>
    </row>
    <row r="119" spans="1:8" ht="119.25" customHeight="1">
      <c r="A119" s="339" t="s">
        <v>875</v>
      </c>
      <c r="B119" s="346" t="s">
        <v>1023</v>
      </c>
      <c r="C119" s="341"/>
      <c r="D119" s="341"/>
      <c r="E119" s="334"/>
      <c r="F119" s="334"/>
      <c r="G119" s="334" t="s">
        <v>870</v>
      </c>
      <c r="H119" s="334" t="s">
        <v>871</v>
      </c>
    </row>
    <row r="120" spans="1:8" ht="72.599999999999994">
      <c r="A120" s="337" t="s">
        <v>1024</v>
      </c>
      <c r="B120" s="338" t="s">
        <v>1025</v>
      </c>
      <c r="C120" s="342"/>
      <c r="D120" s="342"/>
      <c r="E120" s="334"/>
      <c r="F120" s="334"/>
      <c r="G120" s="334" t="s">
        <v>870</v>
      </c>
      <c r="H120" s="334" t="s">
        <v>871</v>
      </c>
    </row>
    <row r="121" spans="1:8" ht="57.95">
      <c r="A121" s="339" t="s">
        <v>875</v>
      </c>
      <c r="B121" s="340" t="s">
        <v>1026</v>
      </c>
      <c r="C121" s="341"/>
      <c r="D121" s="341"/>
      <c r="E121" s="334"/>
      <c r="F121" s="334"/>
      <c r="G121" s="334" t="s">
        <v>870</v>
      </c>
      <c r="H121" s="334" t="s">
        <v>871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
  <sheetViews>
    <sheetView view="pageBreakPreview" workbookViewId="0"/>
  </sheetViews>
  <sheetFormatPr defaultColWidth="9" defaultRowHeight="14.1"/>
  <cols>
    <col min="1" max="1" width="7.140625" style="132" customWidth="1"/>
    <col min="2" max="2" width="80.42578125" style="50" customWidth="1"/>
    <col min="3" max="3" width="2" style="50" customWidth="1"/>
    <col min="4" max="16384" width="9" style="45"/>
  </cols>
  <sheetData>
    <row r="1" spans="1:3" ht="27.95">
      <c r="A1" s="114">
        <v>6</v>
      </c>
      <c r="B1" s="115" t="s">
        <v>1027</v>
      </c>
      <c r="C1" s="101"/>
    </row>
    <row r="2" spans="1:3">
      <c r="A2" s="116">
        <v>6.1</v>
      </c>
      <c r="B2" s="117" t="s">
        <v>1028</v>
      </c>
      <c r="C2" s="101"/>
    </row>
    <row r="3" spans="1:3">
      <c r="A3" s="116"/>
      <c r="B3" s="118" t="s">
        <v>27</v>
      </c>
      <c r="C3" s="106"/>
    </row>
    <row r="4" spans="1:3">
      <c r="A4" s="116"/>
      <c r="B4" s="122"/>
      <c r="C4" s="106"/>
    </row>
    <row r="5" spans="1:3">
      <c r="A5" s="116"/>
      <c r="B5" s="123" t="s">
        <v>1029</v>
      </c>
      <c r="C5" s="106"/>
    </row>
    <row r="6" spans="1:3" ht="27.95">
      <c r="A6" s="116"/>
      <c r="B6" s="122" t="s">
        <v>1030</v>
      </c>
      <c r="C6" s="106"/>
    </row>
    <row r="7" spans="1:3">
      <c r="A7" s="116"/>
      <c r="B7" s="122" t="s">
        <v>1031</v>
      </c>
      <c r="C7" s="106"/>
    </row>
    <row r="8" spans="1:3">
      <c r="A8" s="116"/>
      <c r="B8" s="122" t="s">
        <v>1032</v>
      </c>
      <c r="C8" s="106"/>
    </row>
    <row r="9" spans="1:3">
      <c r="A9" s="116"/>
      <c r="B9" s="122" t="s">
        <v>1033</v>
      </c>
      <c r="C9" s="106"/>
    </row>
    <row r="10" spans="1:3">
      <c r="A10" s="116"/>
      <c r="B10" s="122" t="s">
        <v>1034</v>
      </c>
      <c r="C10" s="106"/>
    </row>
    <row r="11" spans="1:3" ht="27.95">
      <c r="A11" s="116"/>
      <c r="B11" s="122" t="s">
        <v>1035</v>
      </c>
      <c r="C11" s="106"/>
    </row>
    <row r="12" spans="1:3">
      <c r="A12" s="116"/>
      <c r="B12" s="239"/>
      <c r="C12" s="106"/>
    </row>
    <row r="13" spans="1:3">
      <c r="A13" s="116"/>
      <c r="B13" s="239"/>
      <c r="C13" s="106"/>
    </row>
    <row r="14" spans="1:3">
      <c r="A14" s="116"/>
      <c r="B14" s="239"/>
      <c r="C14" s="106"/>
    </row>
    <row r="15" spans="1:3">
      <c r="A15" s="116" t="s">
        <v>1036</v>
      </c>
      <c r="B15" s="45" t="s">
        <v>1037</v>
      </c>
      <c r="C15" s="106"/>
    </row>
    <row r="16" spans="1:3">
      <c r="A16" s="116"/>
      <c r="B16" s="45" t="s">
        <v>1038</v>
      </c>
      <c r="C16" s="106"/>
    </row>
    <row r="17" spans="1:3">
      <c r="A17" s="116" t="s">
        <v>1039</v>
      </c>
      <c r="B17" s="45" t="s">
        <v>1040</v>
      </c>
      <c r="C17" s="106"/>
    </row>
    <row r="18" spans="1:3">
      <c r="A18" s="116"/>
      <c r="B18" s="45" t="s">
        <v>1038</v>
      </c>
      <c r="C18" s="106"/>
    </row>
    <row r="19" spans="1:3">
      <c r="A19" s="116">
        <v>6.2</v>
      </c>
      <c r="B19" s="120" t="s">
        <v>1041</v>
      </c>
      <c r="C19" s="101"/>
    </row>
    <row r="20" spans="1:3" ht="68.099999999999994" customHeight="1">
      <c r="A20" s="116"/>
      <c r="B20" s="73" t="s">
        <v>1042</v>
      </c>
      <c r="C20" s="106"/>
    </row>
    <row r="21" spans="1:3" ht="14.25" customHeight="1">
      <c r="A21" s="116"/>
      <c r="B21" s="107"/>
      <c r="C21" s="106"/>
    </row>
    <row r="22" spans="1:3" ht="15" customHeight="1">
      <c r="A22" s="116"/>
      <c r="B22" s="119"/>
      <c r="C22" s="106"/>
    </row>
    <row r="23" spans="1:3">
      <c r="A23" s="116">
        <v>6.3</v>
      </c>
      <c r="B23" s="120" t="s">
        <v>1043</v>
      </c>
      <c r="C23" s="101"/>
    </row>
    <row r="24" spans="1:3">
      <c r="A24" s="116"/>
      <c r="B24" s="121" t="s">
        <v>1044</v>
      </c>
      <c r="C24" s="101"/>
    </row>
    <row r="25" spans="1:3">
      <c r="A25" s="116"/>
      <c r="B25" s="73" t="s">
        <v>1045</v>
      </c>
      <c r="C25" s="106"/>
    </row>
    <row r="26" spans="1:3" ht="27.95">
      <c r="A26" s="116"/>
      <c r="B26" s="73" t="s">
        <v>1046</v>
      </c>
      <c r="C26" s="106"/>
    </row>
    <row r="27" spans="1:3">
      <c r="A27" s="116"/>
      <c r="B27" s="122"/>
      <c r="C27" s="106"/>
    </row>
    <row r="28" spans="1:3">
      <c r="A28" s="116" t="s">
        <v>967</v>
      </c>
      <c r="B28" s="123" t="s">
        <v>743</v>
      </c>
      <c r="C28" s="101"/>
    </row>
    <row r="29" spans="1:3">
      <c r="A29" s="116"/>
      <c r="B29" s="122" t="s">
        <v>806</v>
      </c>
      <c r="C29" s="106"/>
    </row>
    <row r="30" spans="1:3">
      <c r="A30" s="116"/>
      <c r="B30" s="119"/>
      <c r="C30" s="106"/>
    </row>
    <row r="31" spans="1:3">
      <c r="A31" s="116">
        <v>6.4</v>
      </c>
      <c r="B31" s="120" t="s">
        <v>1047</v>
      </c>
      <c r="C31" s="101"/>
    </row>
    <row r="32" spans="1:3" ht="153.94999999999999">
      <c r="A32" s="116" t="s">
        <v>983</v>
      </c>
      <c r="B32" s="105" t="s">
        <v>755</v>
      </c>
      <c r="C32" s="101"/>
    </row>
    <row r="33" spans="1:3" ht="56.1">
      <c r="A33" s="116" t="s">
        <v>986</v>
      </c>
      <c r="B33" s="105" t="s">
        <v>757</v>
      </c>
      <c r="C33" s="101"/>
    </row>
    <row r="34" spans="1:3">
      <c r="A34" s="116"/>
      <c r="B34" s="248"/>
      <c r="C34" s="101"/>
    </row>
    <row r="35" spans="1:3">
      <c r="A35" s="116"/>
      <c r="B35" s="248"/>
      <c r="C35" s="101"/>
    </row>
    <row r="36" spans="1:3">
      <c r="A36" s="116"/>
      <c r="B36" s="124"/>
      <c r="C36" s="110"/>
    </row>
    <row r="37" spans="1:3">
      <c r="A37" s="116"/>
      <c r="B37" s="125"/>
      <c r="C37" s="110"/>
    </row>
    <row r="38" spans="1:3">
      <c r="A38" s="116"/>
      <c r="B38" s="126" t="s">
        <v>1048</v>
      </c>
      <c r="C38" s="127"/>
    </row>
    <row r="39" spans="1:3">
      <c r="A39" s="116"/>
      <c r="B39" s="125"/>
      <c r="C39" s="110"/>
    </row>
    <row r="40" spans="1:3" ht="69.95">
      <c r="A40" s="116"/>
      <c r="B40" s="512" t="s">
        <v>1049</v>
      </c>
      <c r="C40" s="110"/>
    </row>
    <row r="41" spans="1:3">
      <c r="A41" s="116"/>
      <c r="B41" s="123" t="s">
        <v>1050</v>
      </c>
      <c r="C41" s="111"/>
    </row>
    <row r="42" spans="1:3" ht="27.95">
      <c r="A42" s="116"/>
      <c r="B42" s="122" t="s">
        <v>1051</v>
      </c>
      <c r="C42" s="111"/>
    </row>
    <row r="43" spans="1:3">
      <c r="A43" s="116" t="s">
        <v>989</v>
      </c>
      <c r="B43" s="123" t="s">
        <v>1052</v>
      </c>
      <c r="C43" s="111"/>
    </row>
    <row r="44" spans="1:3" ht="84">
      <c r="A44" s="116"/>
      <c r="B44" s="513" t="s">
        <v>1053</v>
      </c>
      <c r="C44" s="106"/>
    </row>
    <row r="45" spans="1:3">
      <c r="A45" s="116">
        <v>6.5</v>
      </c>
      <c r="B45" s="120" t="s">
        <v>1054</v>
      </c>
      <c r="C45" s="101"/>
    </row>
    <row r="46" spans="1:3">
      <c r="A46" s="116"/>
      <c r="B46" s="518" t="s">
        <v>1055</v>
      </c>
      <c r="C46" s="101"/>
    </row>
    <row r="47" spans="1:3">
      <c r="A47" s="116"/>
      <c r="B47" s="519" t="s">
        <v>1056</v>
      </c>
      <c r="C47" s="101"/>
    </row>
    <row r="48" spans="1:3">
      <c r="A48" s="116"/>
      <c r="B48" s="519" t="s">
        <v>1057</v>
      </c>
      <c r="C48" s="101"/>
    </row>
    <row r="49" spans="1:3">
      <c r="A49" s="116"/>
      <c r="B49" s="519" t="s">
        <v>1058</v>
      </c>
      <c r="C49" s="101"/>
    </row>
    <row r="50" spans="1:3">
      <c r="A50" s="116"/>
      <c r="B50" s="519" t="s">
        <v>1059</v>
      </c>
      <c r="C50" s="106"/>
    </row>
    <row r="51" spans="1:3">
      <c r="A51" s="116"/>
      <c r="B51" s="122"/>
      <c r="C51" s="106"/>
    </row>
    <row r="52" spans="1:3">
      <c r="A52" s="116">
        <v>6.6</v>
      </c>
      <c r="B52" s="120" t="s">
        <v>1060</v>
      </c>
      <c r="C52" s="101"/>
    </row>
    <row r="53" spans="1:3" ht="27.95">
      <c r="A53" s="116"/>
      <c r="B53" s="122" t="s">
        <v>1061</v>
      </c>
      <c r="C53" s="106"/>
    </row>
    <row r="54" spans="1:3">
      <c r="A54" s="116"/>
      <c r="B54" s="119"/>
      <c r="C54" s="106"/>
    </row>
    <row r="55" spans="1:3">
      <c r="A55" s="116">
        <v>6.7</v>
      </c>
      <c r="B55" s="120" t="s">
        <v>750</v>
      </c>
      <c r="C55" s="101"/>
    </row>
    <row r="56" spans="1:3">
      <c r="A56" s="116"/>
      <c r="B56" s="115" t="s">
        <v>1062</v>
      </c>
      <c r="C56" s="101"/>
    </row>
    <row r="57" spans="1:3">
      <c r="A57" s="116"/>
      <c r="B57" s="118" t="s">
        <v>1063</v>
      </c>
      <c r="C57" s="111"/>
    </row>
    <row r="58" spans="1:3">
      <c r="A58" s="515"/>
      <c r="B58" s="73" t="s">
        <v>1064</v>
      </c>
      <c r="C58" s="111"/>
    </row>
    <row r="59" spans="1:3">
      <c r="A59" s="515"/>
      <c r="B59" s="73" t="s">
        <v>1065</v>
      </c>
      <c r="C59" s="111"/>
    </row>
    <row r="60" spans="1:3" ht="42">
      <c r="A60" s="515"/>
      <c r="B60" s="73" t="s">
        <v>1066</v>
      </c>
      <c r="C60" s="106"/>
    </row>
    <row r="61" spans="1:3" ht="42">
      <c r="A61" s="515"/>
      <c r="B61" s="73" t="s">
        <v>1067</v>
      </c>
      <c r="C61" s="106"/>
    </row>
    <row r="62" spans="1:3">
      <c r="A62" s="515"/>
      <c r="B62" s="73"/>
      <c r="C62" s="106"/>
    </row>
    <row r="63" spans="1:3">
      <c r="A63" s="515"/>
      <c r="B63" s="105" t="s">
        <v>1068</v>
      </c>
      <c r="C63" s="106"/>
    </row>
    <row r="64" spans="1:3">
      <c r="A64" s="515"/>
      <c r="B64" s="73" t="s">
        <v>1069</v>
      </c>
      <c r="C64" s="106"/>
    </row>
    <row r="65" spans="1:3">
      <c r="A65" s="515"/>
      <c r="B65" s="73" t="s">
        <v>1070</v>
      </c>
      <c r="C65" s="106"/>
    </row>
    <row r="66" spans="1:3" ht="42">
      <c r="A66" s="515"/>
      <c r="B66" s="73" t="s">
        <v>1071</v>
      </c>
      <c r="C66" s="106"/>
    </row>
    <row r="67" spans="1:3" ht="42">
      <c r="A67" s="515"/>
      <c r="B67" s="73" t="s">
        <v>1072</v>
      </c>
      <c r="C67" s="106"/>
    </row>
    <row r="68" spans="1:3">
      <c r="A68" s="515"/>
      <c r="B68" s="73"/>
      <c r="C68" s="106"/>
    </row>
    <row r="69" spans="1:3">
      <c r="A69" s="515"/>
      <c r="B69" s="105" t="s">
        <v>1073</v>
      </c>
      <c r="C69" s="106"/>
    </row>
    <row r="70" spans="1:3">
      <c r="A70" s="515"/>
      <c r="B70" s="73" t="s">
        <v>1074</v>
      </c>
      <c r="C70" s="106"/>
    </row>
    <row r="71" spans="1:3" ht="27.95">
      <c r="A71" s="515"/>
      <c r="B71" s="73" t="s">
        <v>1075</v>
      </c>
      <c r="C71" s="106"/>
    </row>
    <row r="72" spans="1:3" ht="27.95">
      <c r="A72" s="515"/>
      <c r="B72" s="73" t="s">
        <v>1076</v>
      </c>
      <c r="C72" s="106"/>
    </row>
    <row r="73" spans="1:3" ht="42">
      <c r="A73" s="515"/>
      <c r="B73" s="73" t="s">
        <v>1072</v>
      </c>
      <c r="C73" s="106"/>
    </row>
    <row r="74" spans="1:3">
      <c r="A74" s="515"/>
      <c r="B74" s="73"/>
      <c r="C74" s="106"/>
    </row>
    <row r="75" spans="1:3">
      <c r="A75" s="515"/>
      <c r="B75" s="105" t="s">
        <v>1077</v>
      </c>
      <c r="C75" s="106"/>
    </row>
    <row r="76" spans="1:3">
      <c r="A76" s="515"/>
      <c r="B76" s="73" t="s">
        <v>1078</v>
      </c>
      <c r="C76" s="106"/>
    </row>
    <row r="77" spans="1:3">
      <c r="A77" s="515"/>
      <c r="B77" s="73" t="s">
        <v>1079</v>
      </c>
      <c r="C77" s="106"/>
    </row>
    <row r="78" spans="1:3">
      <c r="A78" s="515"/>
      <c r="B78" s="73" t="s">
        <v>1080</v>
      </c>
      <c r="C78" s="106"/>
    </row>
    <row r="79" spans="1:3">
      <c r="A79" s="515"/>
      <c r="B79" s="73" t="s">
        <v>1081</v>
      </c>
      <c r="C79" s="106"/>
    </row>
    <row r="80" spans="1:3">
      <c r="A80" s="515"/>
      <c r="B80" s="73" t="s">
        <v>1082</v>
      </c>
      <c r="C80" s="106"/>
    </row>
    <row r="81" spans="1:3">
      <c r="A81" s="515"/>
      <c r="B81" s="73"/>
      <c r="C81" s="106"/>
    </row>
    <row r="82" spans="1:3">
      <c r="A82" s="515"/>
      <c r="B82" s="73"/>
      <c r="C82" s="106"/>
    </row>
    <row r="83" spans="1:3">
      <c r="A83" s="515"/>
      <c r="B83" s="73"/>
      <c r="C83" s="106"/>
    </row>
    <row r="84" spans="1:3">
      <c r="A84" s="515"/>
      <c r="B84" s="74"/>
      <c r="C84" s="106"/>
    </row>
    <row r="85" spans="1:3">
      <c r="A85" s="129" t="s">
        <v>1083</v>
      </c>
      <c r="B85" s="120" t="s">
        <v>1084</v>
      </c>
      <c r="C85" s="101"/>
    </row>
    <row r="86" spans="1:3" ht="42">
      <c r="A86" s="116"/>
      <c r="B86" s="514" t="s">
        <v>1085</v>
      </c>
      <c r="C86" s="111"/>
    </row>
    <row r="87" spans="1:3">
      <c r="A87" s="116"/>
      <c r="B87" s="119"/>
      <c r="C87" s="106"/>
    </row>
    <row r="88" spans="1:3" ht="42">
      <c r="A88" s="116">
        <v>6.9</v>
      </c>
      <c r="B88" s="120" t="s">
        <v>1086</v>
      </c>
      <c r="C88" s="101"/>
    </row>
    <row r="89" spans="1:3" ht="27.95">
      <c r="A89" s="116"/>
      <c r="B89" s="514" t="s">
        <v>1087</v>
      </c>
      <c r="C89" s="111"/>
    </row>
    <row r="90" spans="1:3">
      <c r="A90" s="116"/>
      <c r="B90" s="119"/>
      <c r="C90" s="106"/>
    </row>
    <row r="91" spans="1:3">
      <c r="A91" s="116" t="s">
        <v>1088</v>
      </c>
      <c r="B91" s="120" t="s">
        <v>1089</v>
      </c>
      <c r="C91" s="101"/>
    </row>
    <row r="92" spans="1:3" ht="56.1">
      <c r="A92" s="116"/>
      <c r="B92" s="118" t="s">
        <v>1090</v>
      </c>
      <c r="C92" s="106"/>
    </row>
    <row r="93" spans="1:3">
      <c r="A93" s="116"/>
      <c r="B93" s="119"/>
      <c r="C93" s="106"/>
    </row>
    <row r="94" spans="1:3">
      <c r="A94" s="116">
        <v>6.11</v>
      </c>
      <c r="B94" s="120" t="s">
        <v>1091</v>
      </c>
      <c r="C94" s="101"/>
    </row>
    <row r="95" spans="1:3" ht="27.95">
      <c r="A95" s="116"/>
      <c r="B95" s="118" t="s">
        <v>1092</v>
      </c>
      <c r="C95" s="106"/>
    </row>
    <row r="96" spans="1:3">
      <c r="A96" s="116" t="s">
        <v>776</v>
      </c>
      <c r="B96" s="123" t="s">
        <v>777</v>
      </c>
      <c r="C96" s="101"/>
    </row>
    <row r="97" spans="1:3" ht="24.95">
      <c r="A97" s="130" t="s">
        <v>833</v>
      </c>
      <c r="B97" s="122" t="s">
        <v>325</v>
      </c>
      <c r="C97" s="106"/>
    </row>
    <row r="98" spans="1:3">
      <c r="A98" s="130" t="s">
        <v>1093</v>
      </c>
      <c r="B98" s="122"/>
      <c r="C98" s="106"/>
    </row>
    <row r="99" spans="1:3">
      <c r="A99" s="130"/>
      <c r="B99" s="122"/>
      <c r="C99" s="106"/>
    </row>
    <row r="100" spans="1:3">
      <c r="A100" s="131" t="s">
        <v>835</v>
      </c>
      <c r="B100" s="119"/>
      <c r="C100" s="106"/>
    </row>
  </sheetData>
  <phoneticPr fontId="8" type="noConversion"/>
  <pageMargins left="0.75" right="0.75" top="1" bottom="1" header="0.5" footer="0.5"/>
  <pageSetup paperSize="9" scale="9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65"/>
  <sheetViews>
    <sheetView view="pageBreakPreview" workbookViewId="0"/>
  </sheetViews>
  <sheetFormatPr defaultColWidth="9" defaultRowHeight="14.1"/>
  <cols>
    <col min="1" max="1" width="7.140625" style="132" customWidth="1"/>
    <col min="2" max="2" width="80.42578125" style="50" customWidth="1"/>
    <col min="3" max="3" width="2.42578125" style="50" customWidth="1"/>
    <col min="4" max="16384" width="9" style="45"/>
  </cols>
  <sheetData>
    <row r="1" spans="1:3" ht="27.95">
      <c r="A1" s="114">
        <v>7</v>
      </c>
      <c r="B1" s="115" t="s">
        <v>1094</v>
      </c>
      <c r="C1" s="49"/>
    </row>
    <row r="2" spans="1:3">
      <c r="A2" s="116">
        <v>7.1</v>
      </c>
      <c r="B2" s="117" t="s">
        <v>1028</v>
      </c>
      <c r="C2" s="49"/>
    </row>
    <row r="3" spans="1:3">
      <c r="A3" s="116"/>
      <c r="B3" s="118"/>
    </row>
    <row r="4" spans="1:3">
      <c r="A4" s="116"/>
      <c r="B4" s="105" t="s">
        <v>1029</v>
      </c>
    </row>
    <row r="5" spans="1:3" ht="27.95">
      <c r="A5" s="116"/>
      <c r="B5" s="73" t="s">
        <v>1095</v>
      </c>
    </row>
    <row r="6" spans="1:3" ht="56.1">
      <c r="A6" s="116"/>
      <c r="B6" s="73" t="s">
        <v>1096</v>
      </c>
    </row>
    <row r="7" spans="1:3" ht="42">
      <c r="A7" s="116"/>
      <c r="B7" s="73" t="s">
        <v>1097</v>
      </c>
    </row>
    <row r="8" spans="1:3" ht="56.1">
      <c r="A8" s="116"/>
      <c r="B8" s="73" t="s">
        <v>1098</v>
      </c>
    </row>
    <row r="9" spans="1:3" ht="69.95">
      <c r="A9" s="116"/>
      <c r="B9" s="73" t="s">
        <v>1099</v>
      </c>
    </row>
    <row r="10" spans="1:3" ht="27.95">
      <c r="A10" s="116"/>
      <c r="B10" s="73" t="s">
        <v>1100</v>
      </c>
    </row>
    <row r="11" spans="1:3">
      <c r="A11" s="116"/>
      <c r="B11" s="107"/>
    </row>
    <row r="12" spans="1:3">
      <c r="A12" s="116" t="s">
        <v>1101</v>
      </c>
      <c r="B12" s="45" t="s">
        <v>1102</v>
      </c>
    </row>
    <row r="13" spans="1:3">
      <c r="A13" s="116"/>
      <c r="B13" s="45"/>
    </row>
    <row r="14" spans="1:3" ht="42">
      <c r="A14" s="116" t="s">
        <v>1103</v>
      </c>
      <c r="B14" s="138" t="s">
        <v>1104</v>
      </c>
    </row>
    <row r="15" spans="1:3">
      <c r="A15" s="116"/>
      <c r="B15" s="122"/>
    </row>
    <row r="16" spans="1:3">
      <c r="A16" s="116">
        <v>7.2</v>
      </c>
      <c r="B16" s="120" t="s">
        <v>1041</v>
      </c>
      <c r="C16" s="49"/>
    </row>
    <row r="17" spans="1:3" ht="32.450000000000003" customHeight="1">
      <c r="A17" s="116"/>
      <c r="B17" s="118" t="s">
        <v>1105</v>
      </c>
    </row>
    <row r="18" spans="1:3">
      <c r="A18" s="116">
        <v>7.3</v>
      </c>
      <c r="B18" s="120" t="s">
        <v>1043</v>
      </c>
      <c r="C18" s="49"/>
    </row>
    <row r="19" spans="1:3">
      <c r="A19" s="116"/>
      <c r="B19" s="121" t="s">
        <v>1044</v>
      </c>
      <c r="C19" s="49"/>
    </row>
    <row r="20" spans="1:3" ht="27.95">
      <c r="A20" s="116"/>
      <c r="B20" s="122" t="s">
        <v>1106</v>
      </c>
    </row>
    <row r="21" spans="1:3" ht="27.95">
      <c r="A21" s="116"/>
      <c r="B21" s="122" t="s">
        <v>1107</v>
      </c>
    </row>
    <row r="22" spans="1:3" ht="27.95">
      <c r="A22" s="116"/>
      <c r="B22" s="122" t="s">
        <v>1108</v>
      </c>
    </row>
    <row r="23" spans="1:3">
      <c r="A23" s="116"/>
      <c r="B23" s="122" t="s">
        <v>1109</v>
      </c>
    </row>
    <row r="24" spans="1:3">
      <c r="A24" s="116"/>
      <c r="B24" s="122"/>
    </row>
    <row r="25" spans="1:3">
      <c r="A25" s="116" t="s">
        <v>1110</v>
      </c>
      <c r="B25" s="123" t="s">
        <v>1111</v>
      </c>
      <c r="C25" s="49"/>
    </row>
    <row r="26" spans="1:3">
      <c r="A26" s="116"/>
      <c r="B26" s="122"/>
    </row>
    <row r="27" spans="1:3">
      <c r="A27" s="116"/>
      <c r="B27" s="119"/>
    </row>
    <row r="28" spans="1:3">
      <c r="A28" s="116">
        <v>7.4</v>
      </c>
      <c r="B28" s="120" t="s">
        <v>753</v>
      </c>
      <c r="C28" s="49"/>
    </row>
    <row r="29" spans="1:3" ht="153.94999999999999">
      <c r="A29" s="116" t="s">
        <v>1112</v>
      </c>
      <c r="B29" s="105" t="s">
        <v>755</v>
      </c>
      <c r="C29" s="51"/>
    </row>
    <row r="30" spans="1:3" ht="56.1">
      <c r="A30" s="116" t="s">
        <v>1113</v>
      </c>
      <c r="B30" s="46" t="s">
        <v>757</v>
      </c>
      <c r="C30" s="135"/>
    </row>
    <row r="31" spans="1:3">
      <c r="A31" s="116"/>
      <c r="B31" s="126" t="s">
        <v>1048</v>
      </c>
      <c r="C31" s="49"/>
    </row>
    <row r="32" spans="1:3" ht="56.1">
      <c r="A32" s="116"/>
      <c r="B32" s="593" t="s">
        <v>1114</v>
      </c>
    </row>
    <row r="33" spans="1:3" ht="27.95">
      <c r="A33" s="116"/>
      <c r="B33" s="122" t="s">
        <v>1115</v>
      </c>
    </row>
    <row r="34" spans="1:3">
      <c r="A34" s="116"/>
      <c r="B34" s="128"/>
    </row>
    <row r="35" spans="1:3">
      <c r="A35" s="116" t="s">
        <v>1116</v>
      </c>
      <c r="B35" s="123" t="s">
        <v>1052</v>
      </c>
    </row>
    <row r="36" spans="1:3" ht="84">
      <c r="A36" s="116"/>
      <c r="B36" s="119" t="s">
        <v>1053</v>
      </c>
    </row>
    <row r="37" spans="1:3">
      <c r="A37" s="133"/>
      <c r="B37" s="134"/>
      <c r="C37" s="46"/>
    </row>
    <row r="38" spans="1:3">
      <c r="A38" s="116"/>
      <c r="B38" s="119"/>
      <c r="C38" s="52"/>
    </row>
    <row r="39" spans="1:3">
      <c r="A39" s="116">
        <v>7.5</v>
      </c>
      <c r="B39" s="120" t="s">
        <v>1054</v>
      </c>
      <c r="C39" s="52"/>
    </row>
    <row r="40" spans="1:3">
      <c r="A40" s="116"/>
      <c r="B40" s="118" t="s">
        <v>1117</v>
      </c>
      <c r="C40" s="44"/>
    </row>
    <row r="41" spans="1:3">
      <c r="A41" s="116"/>
      <c r="B41" s="122" t="s">
        <v>1118</v>
      </c>
      <c r="C41" s="47"/>
    </row>
    <row r="42" spans="1:3">
      <c r="A42" s="116"/>
      <c r="B42" s="122" t="s">
        <v>1119</v>
      </c>
      <c r="C42" s="44"/>
    </row>
    <row r="43" spans="1:3">
      <c r="A43" s="116"/>
      <c r="B43" s="122" t="s">
        <v>1120</v>
      </c>
      <c r="C43" s="49"/>
    </row>
    <row r="44" spans="1:3">
      <c r="A44" s="116"/>
      <c r="B44" s="122"/>
      <c r="C44" s="52"/>
    </row>
    <row r="45" spans="1:3">
      <c r="A45" s="116">
        <v>7.6</v>
      </c>
      <c r="B45" s="136" t="s">
        <v>1060</v>
      </c>
    </row>
    <row r="46" spans="1:3" ht="27.95">
      <c r="A46" s="116"/>
      <c r="B46" s="122" t="s">
        <v>1061</v>
      </c>
      <c r="C46" s="46"/>
    </row>
    <row r="47" spans="1:3">
      <c r="A47" s="116"/>
      <c r="B47" s="119"/>
      <c r="C47" s="44"/>
    </row>
    <row r="48" spans="1:3">
      <c r="A48" s="116">
        <v>7.7</v>
      </c>
      <c r="B48" s="120" t="s">
        <v>750</v>
      </c>
      <c r="C48" s="44"/>
    </row>
    <row r="49" spans="1:3" ht="111.95">
      <c r="A49" s="116"/>
      <c r="B49" s="600" t="s">
        <v>1121</v>
      </c>
      <c r="C49" s="46"/>
    </row>
    <row r="50" spans="1:3" ht="42">
      <c r="A50" s="116"/>
      <c r="B50" s="600" t="s">
        <v>1122</v>
      </c>
      <c r="C50" s="44"/>
    </row>
    <row r="51" spans="1:3" ht="84">
      <c r="A51" s="116"/>
      <c r="B51" s="600" t="s">
        <v>1123</v>
      </c>
      <c r="C51" s="46"/>
    </row>
    <row r="52" spans="1:3" ht="84">
      <c r="A52" s="116"/>
      <c r="B52" s="600" t="s">
        <v>1124</v>
      </c>
      <c r="C52" s="44"/>
    </row>
    <row r="53" spans="1:3">
      <c r="A53" s="137" t="s">
        <v>1125</v>
      </c>
      <c r="B53" s="120" t="s">
        <v>1084</v>
      </c>
      <c r="C53" s="44"/>
    </row>
    <row r="54" spans="1:3" ht="42">
      <c r="A54" s="116"/>
      <c r="B54" s="118" t="s">
        <v>1126</v>
      </c>
      <c r="C54" s="44"/>
    </row>
    <row r="55" spans="1:3">
      <c r="A55" s="116"/>
      <c r="B55" s="119"/>
      <c r="C55" s="44"/>
    </row>
    <row r="56" spans="1:3" ht="42">
      <c r="A56" s="116">
        <v>7.9</v>
      </c>
      <c r="B56" s="120" t="s">
        <v>1086</v>
      </c>
    </row>
    <row r="57" spans="1:3" ht="27.95">
      <c r="A57" s="116"/>
      <c r="B57" s="118" t="s">
        <v>1087</v>
      </c>
    </row>
    <row r="58" spans="1:3">
      <c r="A58" s="116"/>
      <c r="B58" s="119"/>
    </row>
    <row r="59" spans="1:3">
      <c r="A59" s="116" t="s">
        <v>1127</v>
      </c>
      <c r="B59" s="120" t="s">
        <v>1089</v>
      </c>
    </row>
    <row r="60" spans="1:3" ht="56.1">
      <c r="A60" s="116"/>
      <c r="B60" s="118" t="s">
        <v>1090</v>
      </c>
    </row>
    <row r="61" spans="1:3">
      <c r="A61" s="116"/>
      <c r="B61" s="119"/>
    </row>
    <row r="62" spans="1:3">
      <c r="A62" s="116">
        <v>7.11</v>
      </c>
      <c r="B62" s="120" t="s">
        <v>1091</v>
      </c>
    </row>
    <row r="63" spans="1:3" ht="27.95">
      <c r="A63" s="116"/>
      <c r="B63" s="118" t="s">
        <v>1092</v>
      </c>
    </row>
    <row r="64" spans="1:3">
      <c r="A64" s="116" t="s">
        <v>776</v>
      </c>
      <c r="B64" s="123" t="s">
        <v>777</v>
      </c>
    </row>
    <row r="65" spans="1:2">
      <c r="A65" s="130"/>
      <c r="B65" s="122" t="s">
        <v>325</v>
      </c>
    </row>
  </sheetData>
  <phoneticPr fontId="8"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76"/>
  <sheetViews>
    <sheetView view="pageBreakPreview" workbookViewId="0"/>
  </sheetViews>
  <sheetFormatPr defaultColWidth="9" defaultRowHeight="14.1"/>
  <cols>
    <col min="1" max="1" width="7.140625" style="132" customWidth="1"/>
    <col min="2" max="2" width="80.42578125" style="50" customWidth="1"/>
    <col min="3" max="3" width="1.42578125" style="50" customWidth="1"/>
    <col min="4" max="16384" width="9" style="45"/>
  </cols>
  <sheetData>
    <row r="1" spans="1:3" ht="27.95">
      <c r="A1" s="114">
        <v>8</v>
      </c>
      <c r="B1" s="115" t="s">
        <v>1128</v>
      </c>
      <c r="C1" s="101"/>
    </row>
    <row r="2" spans="1:3">
      <c r="A2" s="116">
        <v>8.1</v>
      </c>
      <c r="B2" s="117" t="s">
        <v>1028</v>
      </c>
      <c r="C2" s="101"/>
    </row>
    <row r="3" spans="1:3">
      <c r="A3" s="116"/>
      <c r="B3" s="118"/>
      <c r="C3" s="106"/>
    </row>
    <row r="4" spans="1:3">
      <c r="A4" s="116"/>
      <c r="B4" s="105" t="s">
        <v>1029</v>
      </c>
      <c r="C4" s="106"/>
    </row>
    <row r="5" spans="1:3">
      <c r="A5" s="116"/>
      <c r="B5" s="609" t="s">
        <v>1129</v>
      </c>
      <c r="C5" s="106"/>
    </row>
    <row r="6" spans="1:3" ht="252">
      <c r="A6" s="116"/>
      <c r="B6" s="73" t="s">
        <v>1130</v>
      </c>
      <c r="C6" s="106"/>
    </row>
    <row r="7" spans="1:3">
      <c r="A7" s="116"/>
      <c r="B7" s="73" t="s">
        <v>1131</v>
      </c>
      <c r="C7" s="106"/>
    </row>
    <row r="8" spans="1:3">
      <c r="A8" s="116"/>
      <c r="B8" s="73" t="s">
        <v>1132</v>
      </c>
      <c r="C8" s="106"/>
    </row>
    <row r="9" spans="1:3">
      <c r="A9" s="116"/>
      <c r="B9" s="73" t="s">
        <v>1133</v>
      </c>
      <c r="C9" s="106"/>
    </row>
    <row r="10" spans="1:3">
      <c r="A10" s="116"/>
      <c r="B10" s="73" t="s">
        <v>1134</v>
      </c>
      <c r="C10" s="106"/>
    </row>
    <row r="11" spans="1:3">
      <c r="A11" s="116"/>
      <c r="B11" s="73" t="s">
        <v>1135</v>
      </c>
      <c r="C11" s="106"/>
    </row>
    <row r="12" spans="1:3" ht="409.5">
      <c r="A12" s="116"/>
      <c r="B12" s="73" t="s">
        <v>1136</v>
      </c>
      <c r="C12" s="106"/>
    </row>
    <row r="13" spans="1:3">
      <c r="A13" s="116"/>
      <c r="B13" s="107"/>
      <c r="C13" s="106"/>
    </row>
    <row r="14" spans="1:3">
      <c r="A14" s="116" t="s">
        <v>1137</v>
      </c>
      <c r="B14" s="45" t="s">
        <v>1138</v>
      </c>
      <c r="C14" s="106"/>
    </row>
    <row r="15" spans="1:3">
      <c r="A15" s="116"/>
      <c r="B15" s="45"/>
      <c r="C15" s="106"/>
    </row>
    <row r="16" spans="1:3">
      <c r="A16" s="116" t="s">
        <v>1139</v>
      </c>
      <c r="B16" s="45" t="s">
        <v>1140</v>
      </c>
      <c r="C16" s="106"/>
    </row>
    <row r="17" spans="1:3">
      <c r="A17" s="116"/>
      <c r="B17" s="119"/>
      <c r="C17" s="106"/>
    </row>
    <row r="18" spans="1:3">
      <c r="A18" s="116">
        <v>8.1999999999999993</v>
      </c>
      <c r="B18" s="120" t="s">
        <v>1041</v>
      </c>
      <c r="C18" s="101"/>
    </row>
    <row r="19" spans="1:3" ht="54.75" customHeight="1">
      <c r="A19" s="116"/>
      <c r="B19" s="118" t="s">
        <v>1141</v>
      </c>
      <c r="C19" s="106"/>
    </row>
    <row r="20" spans="1:3" ht="15" customHeight="1">
      <c r="A20" s="116"/>
      <c r="B20" s="239"/>
      <c r="C20" s="106"/>
    </row>
    <row r="21" spans="1:3">
      <c r="A21" s="116"/>
      <c r="B21" s="119"/>
      <c r="C21" s="106"/>
    </row>
    <row r="22" spans="1:3">
      <c r="A22" s="116">
        <v>8.3000000000000007</v>
      </c>
      <c r="B22" s="120" t="s">
        <v>1043</v>
      </c>
      <c r="C22" s="101"/>
    </row>
    <row r="23" spans="1:3">
      <c r="A23" s="116"/>
      <c r="B23" s="121" t="s">
        <v>1044</v>
      </c>
      <c r="C23" s="101"/>
    </row>
    <row r="24" spans="1:3" ht="84">
      <c r="A24" s="116"/>
      <c r="B24" s="122" t="s">
        <v>1142</v>
      </c>
      <c r="C24" s="106"/>
    </row>
    <row r="25" spans="1:3" ht="27.95">
      <c r="A25" s="116"/>
      <c r="B25" s="122" t="s">
        <v>1143</v>
      </c>
      <c r="C25" s="106"/>
    </row>
    <row r="26" spans="1:3">
      <c r="A26" s="116"/>
      <c r="B26" s="122" t="s">
        <v>1109</v>
      </c>
      <c r="C26" s="106"/>
    </row>
    <row r="27" spans="1:3">
      <c r="A27" s="116"/>
      <c r="B27" s="122"/>
      <c r="C27" s="106"/>
    </row>
    <row r="28" spans="1:3">
      <c r="A28" s="116" t="s">
        <v>1144</v>
      </c>
      <c r="B28" s="123" t="s">
        <v>743</v>
      </c>
      <c r="C28" s="101"/>
    </row>
    <row r="29" spans="1:3">
      <c r="A29" s="116"/>
      <c r="B29" s="122" t="s">
        <v>1145</v>
      </c>
      <c r="C29" s="106"/>
    </row>
    <row r="30" spans="1:3">
      <c r="A30" s="116"/>
      <c r="B30" s="119"/>
      <c r="C30" s="106"/>
    </row>
    <row r="31" spans="1:3">
      <c r="A31" s="116">
        <v>8.4</v>
      </c>
      <c r="B31" s="120" t="s">
        <v>753</v>
      </c>
      <c r="C31" s="110"/>
    </row>
    <row r="32" spans="1:3" ht="153.94999999999999">
      <c r="A32" s="116" t="s">
        <v>1146</v>
      </c>
      <c r="B32" s="105" t="s">
        <v>755</v>
      </c>
      <c r="C32" s="127"/>
    </row>
    <row r="33" spans="1:3" ht="56.1">
      <c r="A33" s="116" t="s">
        <v>1147</v>
      </c>
      <c r="B33" s="46" t="s">
        <v>757</v>
      </c>
      <c r="C33" s="110"/>
    </row>
    <row r="34" spans="1:3">
      <c r="A34" s="116"/>
      <c r="B34" s="105"/>
      <c r="C34" s="110"/>
    </row>
    <row r="35" spans="1:3">
      <c r="A35" s="116"/>
      <c r="B35" s="126" t="s">
        <v>1048</v>
      </c>
      <c r="C35" s="111"/>
    </row>
    <row r="36" spans="1:3">
      <c r="A36" s="116"/>
      <c r="B36" s="125"/>
      <c r="C36" s="106"/>
    </row>
    <row r="37" spans="1:3" ht="69.95">
      <c r="A37" s="116"/>
      <c r="B37" s="593" t="s">
        <v>1049</v>
      </c>
      <c r="C37" s="101"/>
    </row>
    <row r="38" spans="1:3" ht="27.95">
      <c r="A38" s="116"/>
      <c r="B38" s="122" t="s">
        <v>1148</v>
      </c>
      <c r="C38" s="106"/>
    </row>
    <row r="39" spans="1:3">
      <c r="A39" s="116"/>
      <c r="B39" s="128"/>
      <c r="C39" s="106"/>
    </row>
    <row r="40" spans="1:3">
      <c r="A40" s="116" t="s">
        <v>1149</v>
      </c>
      <c r="B40" s="123" t="s">
        <v>1052</v>
      </c>
      <c r="C40" s="106"/>
    </row>
    <row r="41" spans="1:3" ht="84">
      <c r="A41" s="116"/>
      <c r="B41" s="44" t="s">
        <v>1053</v>
      </c>
      <c r="C41" s="106"/>
    </row>
    <row r="42" spans="1:3">
      <c r="A42" s="116"/>
      <c r="B42" s="119"/>
      <c r="C42" s="101"/>
    </row>
    <row r="43" spans="1:3">
      <c r="A43" s="116">
        <v>8.5</v>
      </c>
      <c r="B43" s="120" t="s">
        <v>1054</v>
      </c>
      <c r="C43" s="111"/>
    </row>
    <row r="44" spans="1:3">
      <c r="A44" s="116"/>
      <c r="B44" s="118" t="s">
        <v>1150</v>
      </c>
      <c r="C44" s="106"/>
    </row>
    <row r="45" spans="1:3">
      <c r="A45" s="116"/>
      <c r="B45" s="122" t="s">
        <v>1151</v>
      </c>
      <c r="C45" s="101"/>
    </row>
    <row r="46" spans="1:3">
      <c r="A46" s="116"/>
      <c r="B46" s="122" t="s">
        <v>1152</v>
      </c>
      <c r="C46" s="111"/>
    </row>
    <row r="47" spans="1:3" ht="27.95">
      <c r="A47" s="116"/>
      <c r="B47" s="122" t="s">
        <v>1153</v>
      </c>
      <c r="C47" s="106"/>
    </row>
    <row r="48" spans="1:3">
      <c r="A48" s="116"/>
      <c r="B48" s="122" t="s">
        <v>1059</v>
      </c>
      <c r="C48" s="101"/>
    </row>
    <row r="49" spans="1:3">
      <c r="A49" s="116"/>
      <c r="B49" s="119"/>
      <c r="C49" s="106"/>
    </row>
    <row r="50" spans="1:3">
      <c r="A50" s="116">
        <v>8.6</v>
      </c>
      <c r="B50" s="120" t="s">
        <v>1060</v>
      </c>
      <c r="C50" s="106"/>
    </row>
    <row r="51" spans="1:3" ht="27.95">
      <c r="A51" s="116"/>
      <c r="B51" s="118" t="s">
        <v>1061</v>
      </c>
      <c r="C51" s="101"/>
    </row>
    <row r="52" spans="1:3">
      <c r="A52" s="116"/>
      <c r="B52" s="119"/>
      <c r="C52" s="106"/>
    </row>
    <row r="53" spans="1:3">
      <c r="A53" s="116">
        <v>8.6999999999999993</v>
      </c>
      <c r="B53" s="120" t="s">
        <v>750</v>
      </c>
      <c r="C53" s="101"/>
    </row>
    <row r="54" spans="1:3">
      <c r="A54" s="116"/>
      <c r="B54" s="54" t="s">
        <v>1154</v>
      </c>
      <c r="C54" s="106"/>
    </row>
    <row r="55" spans="1:3" ht="42">
      <c r="A55" s="116"/>
      <c r="B55" s="54" t="s">
        <v>1155</v>
      </c>
      <c r="C55" s="106"/>
    </row>
    <row r="56" spans="1:3" ht="84">
      <c r="A56" s="116"/>
      <c r="B56" s="54" t="s">
        <v>1156</v>
      </c>
      <c r="C56" s="106"/>
    </row>
    <row r="57" spans="1:3" ht="111.95">
      <c r="A57" s="116"/>
      <c r="B57" s="54" t="s">
        <v>1157</v>
      </c>
      <c r="C57" s="106"/>
    </row>
    <row r="58" spans="1:3">
      <c r="A58" s="116"/>
      <c r="B58" s="54" t="s">
        <v>1158</v>
      </c>
      <c r="C58" s="106"/>
    </row>
    <row r="59" spans="1:3">
      <c r="A59" s="116"/>
      <c r="B59" s="122"/>
      <c r="C59" s="106"/>
    </row>
    <row r="60" spans="1:3">
      <c r="A60" s="116"/>
      <c r="B60" s="119"/>
    </row>
    <row r="61" spans="1:3">
      <c r="A61" s="129" t="s">
        <v>1159</v>
      </c>
      <c r="B61" s="120" t="s">
        <v>1084</v>
      </c>
    </row>
    <row r="62" spans="1:3" ht="42">
      <c r="A62" s="116"/>
      <c r="B62" s="118" t="s">
        <v>1126</v>
      </c>
    </row>
    <row r="63" spans="1:3">
      <c r="A63" s="116"/>
      <c r="B63" s="119"/>
    </row>
    <row r="64" spans="1:3" ht="42">
      <c r="A64" s="116" t="s">
        <v>1160</v>
      </c>
      <c r="B64" s="120" t="s">
        <v>1086</v>
      </c>
    </row>
    <row r="65" spans="1:2" ht="27.95">
      <c r="A65" s="116"/>
      <c r="B65" s="118" t="s">
        <v>1087</v>
      </c>
    </row>
    <row r="66" spans="1:2">
      <c r="A66" s="116"/>
      <c r="B66" s="119"/>
    </row>
    <row r="67" spans="1:2">
      <c r="A67" s="116" t="s">
        <v>1161</v>
      </c>
      <c r="B67" s="120" t="s">
        <v>1089</v>
      </c>
    </row>
    <row r="68" spans="1:2" ht="56.1">
      <c r="A68" s="116"/>
      <c r="B68" s="118" t="s">
        <v>1090</v>
      </c>
    </row>
    <row r="69" spans="1:2">
      <c r="A69" s="116"/>
      <c r="B69" s="119"/>
    </row>
    <row r="70" spans="1:2">
      <c r="A70" s="116">
        <v>8.11</v>
      </c>
      <c r="B70" s="120" t="s">
        <v>1091</v>
      </c>
    </row>
    <row r="71" spans="1:2" ht="27.95">
      <c r="A71" s="116"/>
      <c r="B71" s="118" t="s">
        <v>1092</v>
      </c>
    </row>
    <row r="72" spans="1:2">
      <c r="A72" s="116" t="s">
        <v>776</v>
      </c>
      <c r="B72" s="123" t="s">
        <v>777</v>
      </c>
    </row>
    <row r="73" spans="1:2" ht="24.95">
      <c r="A73" s="130" t="s">
        <v>833</v>
      </c>
      <c r="B73" s="122" t="s">
        <v>325</v>
      </c>
    </row>
    <row r="74" spans="1:2">
      <c r="A74" s="130"/>
      <c r="B74" s="122"/>
    </row>
    <row r="75" spans="1:2" ht="24.95">
      <c r="A75" s="130" t="s">
        <v>834</v>
      </c>
      <c r="B75" s="122"/>
    </row>
    <row r="76" spans="1:2">
      <c r="A76" s="131" t="s">
        <v>835</v>
      </c>
      <c r="B76" s="119"/>
    </row>
  </sheetData>
  <phoneticPr fontId="8"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C89"/>
  <sheetViews>
    <sheetView view="pageBreakPreview" workbookViewId="0"/>
  </sheetViews>
  <sheetFormatPr defaultColWidth="9" defaultRowHeight="14.1"/>
  <cols>
    <col min="1" max="1" width="7.140625" style="132" customWidth="1"/>
    <col min="2" max="2" width="80.42578125" style="50" customWidth="1"/>
    <col min="3" max="3" width="2" style="50" customWidth="1"/>
    <col min="4" max="16384" width="9" style="45"/>
  </cols>
  <sheetData>
    <row r="1" spans="1:3" ht="27.95">
      <c r="A1" s="114">
        <v>9</v>
      </c>
      <c r="B1" s="115" t="s">
        <v>1162</v>
      </c>
      <c r="C1" s="49"/>
    </row>
    <row r="2" spans="1:3">
      <c r="A2" s="116">
        <v>9.1</v>
      </c>
      <c r="B2" s="117" t="s">
        <v>1028</v>
      </c>
      <c r="C2" s="49"/>
    </row>
    <row r="3" spans="1:3">
      <c r="A3" s="116"/>
      <c r="B3" s="118"/>
    </row>
    <row r="4" spans="1:3" ht="224.1">
      <c r="A4" s="116"/>
      <c r="B4" s="73" t="s">
        <v>1163</v>
      </c>
    </row>
    <row r="5" spans="1:3">
      <c r="A5" s="116"/>
      <c r="B5" s="73" t="s">
        <v>1164</v>
      </c>
    </row>
    <row r="6" spans="1:3">
      <c r="A6" s="116"/>
      <c r="B6" s="73" t="s">
        <v>1165</v>
      </c>
    </row>
    <row r="7" spans="1:3">
      <c r="A7" s="116"/>
      <c r="B7" s="73"/>
    </row>
    <row r="8" spans="1:3">
      <c r="A8" s="116"/>
      <c r="B8" s="73" t="s">
        <v>1166</v>
      </c>
    </row>
    <row r="9" spans="1:3">
      <c r="A9" s="116"/>
      <c r="B9" s="73" t="s">
        <v>1167</v>
      </c>
    </row>
    <row r="10" spans="1:3">
      <c r="A10" s="116"/>
      <c r="B10" s="73" t="s">
        <v>1168</v>
      </c>
    </row>
    <row r="11" spans="1:3" ht="27.95">
      <c r="A11" s="116"/>
      <c r="B11" s="73" t="s">
        <v>1169</v>
      </c>
    </row>
    <row r="12" spans="1:3">
      <c r="A12" s="116"/>
      <c r="B12" s="73" t="s">
        <v>1170</v>
      </c>
    </row>
    <row r="13" spans="1:3">
      <c r="A13" s="116"/>
      <c r="B13" s="73" t="s">
        <v>1171</v>
      </c>
    </row>
    <row r="14" spans="1:3">
      <c r="A14" s="116"/>
      <c r="B14" s="73" t="s">
        <v>1172</v>
      </c>
    </row>
    <row r="15" spans="1:3">
      <c r="A15" s="116"/>
      <c r="B15" s="73"/>
    </row>
    <row r="16" spans="1:3">
      <c r="A16" s="116"/>
      <c r="B16" s="73" t="s">
        <v>1173</v>
      </c>
    </row>
    <row r="17" spans="1:3">
      <c r="A17" s="116"/>
      <c r="B17" s="73" t="s">
        <v>1174</v>
      </c>
    </row>
    <row r="18" spans="1:3">
      <c r="A18" s="116"/>
      <c r="B18" s="73" t="s">
        <v>1175</v>
      </c>
    </row>
    <row r="19" spans="1:3">
      <c r="A19" s="116"/>
      <c r="B19" s="73" t="s">
        <v>1176</v>
      </c>
    </row>
    <row r="20" spans="1:3" ht="27.95">
      <c r="A20" s="116"/>
      <c r="B20" s="73" t="s">
        <v>1177</v>
      </c>
    </row>
    <row r="21" spans="1:3" ht="42">
      <c r="A21" s="116"/>
      <c r="B21" s="73" t="s">
        <v>1178</v>
      </c>
    </row>
    <row r="22" spans="1:3">
      <c r="A22" s="116"/>
      <c r="B22" s="73" t="s">
        <v>1179</v>
      </c>
    </row>
    <row r="23" spans="1:3">
      <c r="A23" s="116"/>
      <c r="B23" s="73" t="s">
        <v>1180</v>
      </c>
    </row>
    <row r="24" spans="1:3">
      <c r="A24" s="116"/>
      <c r="B24" s="44"/>
    </row>
    <row r="25" spans="1:3">
      <c r="A25" s="116"/>
      <c r="B25" s="44" t="s">
        <v>1181</v>
      </c>
    </row>
    <row r="26" spans="1:3">
      <c r="A26" s="116"/>
      <c r="B26" s="107"/>
    </row>
    <row r="27" spans="1:3">
      <c r="A27" s="116" t="s">
        <v>1182</v>
      </c>
      <c r="B27" s="45" t="s">
        <v>1183</v>
      </c>
    </row>
    <row r="28" spans="1:3">
      <c r="A28" s="116"/>
      <c r="B28" s="45"/>
    </row>
    <row r="29" spans="1:3">
      <c r="A29" s="116" t="s">
        <v>1184</v>
      </c>
      <c r="B29" s="45" t="s">
        <v>1185</v>
      </c>
    </row>
    <row r="30" spans="1:3">
      <c r="A30" s="116"/>
      <c r="B30" s="119"/>
    </row>
    <row r="31" spans="1:3">
      <c r="A31" s="116">
        <v>9.1999999999999993</v>
      </c>
      <c r="B31" s="120" t="s">
        <v>1041</v>
      </c>
      <c r="C31" s="49"/>
    </row>
    <row r="32" spans="1:3" ht="56.25" customHeight="1">
      <c r="A32" s="116"/>
      <c r="B32" s="118" t="s">
        <v>1186</v>
      </c>
    </row>
    <row r="33" spans="1:3" ht="15.75" customHeight="1">
      <c r="A33" s="116"/>
      <c r="B33" s="239"/>
    </row>
    <row r="34" spans="1:3">
      <c r="A34" s="116"/>
      <c r="B34" s="119"/>
    </row>
    <row r="35" spans="1:3">
      <c r="A35" s="116">
        <v>9.3000000000000007</v>
      </c>
      <c r="B35" s="120" t="s">
        <v>1043</v>
      </c>
      <c r="C35" s="49"/>
    </row>
    <row r="36" spans="1:3">
      <c r="A36" s="116"/>
      <c r="B36" s="121" t="s">
        <v>1044</v>
      </c>
      <c r="C36" s="49"/>
    </row>
    <row r="37" spans="1:3" ht="84">
      <c r="A37" s="116"/>
      <c r="B37" s="122" t="s">
        <v>1142</v>
      </c>
    </row>
    <row r="38" spans="1:3" ht="27.95">
      <c r="A38" s="116"/>
      <c r="B38" s="122" t="s">
        <v>1187</v>
      </c>
    </row>
    <row r="39" spans="1:3" ht="42">
      <c r="A39" s="116"/>
      <c r="B39" s="122" t="s">
        <v>1188</v>
      </c>
    </row>
    <row r="40" spans="1:3">
      <c r="A40" s="116"/>
      <c r="B40" s="122" t="s">
        <v>1109</v>
      </c>
    </row>
    <row r="41" spans="1:3">
      <c r="A41" s="116"/>
      <c r="B41" s="122"/>
    </row>
    <row r="42" spans="1:3">
      <c r="A42" s="116" t="s">
        <v>1189</v>
      </c>
      <c r="B42" s="123" t="s">
        <v>743</v>
      </c>
      <c r="C42" s="49"/>
    </row>
    <row r="43" spans="1:3">
      <c r="A43" s="116"/>
      <c r="B43" s="122" t="s">
        <v>1145</v>
      </c>
    </row>
    <row r="44" spans="1:3">
      <c r="A44" s="116"/>
      <c r="B44" s="119"/>
    </row>
    <row r="45" spans="1:3">
      <c r="A45" s="116">
        <v>9.4</v>
      </c>
      <c r="B45" s="120" t="s">
        <v>753</v>
      </c>
      <c r="C45" s="51"/>
    </row>
    <row r="46" spans="1:3" ht="153.94999999999999">
      <c r="A46" s="116" t="s">
        <v>1190</v>
      </c>
      <c r="B46" s="105" t="s">
        <v>755</v>
      </c>
      <c r="C46" s="135"/>
    </row>
    <row r="47" spans="1:3" ht="56.1">
      <c r="A47" s="116" t="s">
        <v>1191</v>
      </c>
      <c r="B47" s="46" t="s">
        <v>757</v>
      </c>
      <c r="C47" s="51"/>
    </row>
    <row r="48" spans="1:3">
      <c r="A48" s="116"/>
      <c r="B48" s="105"/>
      <c r="C48" s="51"/>
    </row>
    <row r="49" spans="1:3">
      <c r="A49" s="116"/>
      <c r="B49" s="126" t="s">
        <v>1048</v>
      </c>
      <c r="C49" s="52"/>
    </row>
    <row r="50" spans="1:3">
      <c r="A50" s="116"/>
      <c r="B50" s="125"/>
    </row>
    <row r="51" spans="1:3" ht="69.95">
      <c r="A51" s="116"/>
      <c r="B51" s="593" t="s">
        <v>1049</v>
      </c>
      <c r="C51" s="49"/>
    </row>
    <row r="52" spans="1:3">
      <c r="A52" s="116"/>
      <c r="B52" s="122" t="s">
        <v>1192</v>
      </c>
    </row>
    <row r="53" spans="1:3">
      <c r="A53" s="116"/>
      <c r="B53" s="128"/>
    </row>
    <row r="54" spans="1:3">
      <c r="A54" s="116" t="s">
        <v>1193</v>
      </c>
      <c r="B54" s="123" t="s">
        <v>1052</v>
      </c>
    </row>
    <row r="55" spans="1:3" ht="84">
      <c r="A55" s="116"/>
      <c r="B55" s="44" t="s">
        <v>1194</v>
      </c>
    </row>
    <row r="56" spans="1:3">
      <c r="A56" s="116"/>
      <c r="B56" s="119"/>
      <c r="C56" s="49"/>
    </row>
    <row r="57" spans="1:3">
      <c r="A57" s="116">
        <v>9.5</v>
      </c>
      <c r="B57" s="120" t="s">
        <v>1054</v>
      </c>
      <c r="C57" s="52"/>
    </row>
    <row r="58" spans="1:3">
      <c r="A58" s="116"/>
      <c r="B58" s="118" t="s">
        <v>1195</v>
      </c>
      <c r="C58" s="52"/>
    </row>
    <row r="59" spans="1:3">
      <c r="A59" s="116"/>
      <c r="B59" s="122" t="s">
        <v>1196</v>
      </c>
      <c r="C59" s="52"/>
    </row>
    <row r="60" spans="1:3">
      <c r="A60" s="116"/>
      <c r="B60" s="122" t="s">
        <v>1197</v>
      </c>
      <c r="C60" s="44"/>
    </row>
    <row r="61" spans="1:3" ht="27.95">
      <c r="A61" s="116"/>
      <c r="B61" s="122" t="s">
        <v>1198</v>
      </c>
      <c r="C61" s="46"/>
    </row>
    <row r="62" spans="1:3">
      <c r="A62" s="116"/>
      <c r="B62" s="122" t="s">
        <v>1120</v>
      </c>
      <c r="C62" s="47"/>
    </row>
    <row r="63" spans="1:3">
      <c r="A63" s="116"/>
      <c r="B63" s="122"/>
      <c r="C63" s="44"/>
    </row>
    <row r="64" spans="1:3">
      <c r="A64" s="116"/>
      <c r="B64" s="119"/>
      <c r="C64" s="49"/>
    </row>
    <row r="65" spans="1:3">
      <c r="A65" s="116">
        <v>9.6</v>
      </c>
      <c r="B65" s="120" t="s">
        <v>1060</v>
      </c>
      <c r="C65" s="52"/>
    </row>
    <row r="66" spans="1:3" ht="27.95">
      <c r="A66" s="116"/>
      <c r="B66" s="118" t="s">
        <v>1061</v>
      </c>
      <c r="C66" s="106"/>
    </row>
    <row r="67" spans="1:3">
      <c r="A67" s="116"/>
      <c r="B67" s="119"/>
      <c r="C67" s="101"/>
    </row>
    <row r="68" spans="1:3">
      <c r="A68" s="116">
        <v>9.6999999999999993</v>
      </c>
      <c r="B68" s="120" t="s">
        <v>750</v>
      </c>
      <c r="C68" s="106"/>
    </row>
    <row r="69" spans="1:3" ht="42">
      <c r="A69" s="116"/>
      <c r="B69" s="73" t="s">
        <v>1199</v>
      </c>
      <c r="C69" s="106"/>
    </row>
    <row r="70" spans="1:3" ht="98.1">
      <c r="A70" s="116"/>
      <c r="B70" s="122" t="s">
        <v>1200</v>
      </c>
      <c r="C70" s="101"/>
    </row>
    <row r="71" spans="1:3" ht="140.1">
      <c r="A71" s="116"/>
      <c r="B71" s="122" t="s">
        <v>1201</v>
      </c>
      <c r="C71" s="101"/>
    </row>
    <row r="72" spans="1:3">
      <c r="A72" s="116"/>
      <c r="B72" s="122"/>
      <c r="C72" s="106"/>
    </row>
    <row r="73" spans="1:3">
      <c r="A73" s="116"/>
      <c r="B73" s="122"/>
      <c r="C73" s="101"/>
    </row>
    <row r="74" spans="1:3">
      <c r="A74" s="129" t="s">
        <v>1202</v>
      </c>
      <c r="B74" s="120" t="s">
        <v>1084</v>
      </c>
      <c r="C74" s="106"/>
    </row>
    <row r="75" spans="1:3" ht="42">
      <c r="A75" s="116"/>
      <c r="B75" s="118" t="s">
        <v>1126</v>
      </c>
      <c r="C75" s="106"/>
    </row>
    <row r="76" spans="1:3">
      <c r="A76" s="116"/>
      <c r="B76" s="119"/>
      <c r="C76" s="106"/>
    </row>
    <row r="77" spans="1:3" ht="42">
      <c r="A77" s="116" t="s">
        <v>1203</v>
      </c>
      <c r="B77" s="120" t="s">
        <v>1086</v>
      </c>
      <c r="C77" s="106"/>
    </row>
    <row r="78" spans="1:3" ht="27.95">
      <c r="A78" s="116"/>
      <c r="B78" s="118" t="s">
        <v>1087</v>
      </c>
    </row>
    <row r="79" spans="1:3">
      <c r="A79" s="116"/>
      <c r="B79" s="119"/>
    </row>
    <row r="80" spans="1:3">
      <c r="A80" s="116" t="s">
        <v>1204</v>
      </c>
      <c r="B80" s="120" t="s">
        <v>1089</v>
      </c>
    </row>
    <row r="81" spans="1:2" ht="56.1">
      <c r="A81" s="116"/>
      <c r="B81" s="118" t="s">
        <v>1090</v>
      </c>
    </row>
    <row r="82" spans="1:2">
      <c r="A82" s="116"/>
      <c r="B82" s="119"/>
    </row>
    <row r="83" spans="1:2">
      <c r="A83" s="116">
        <v>9.11</v>
      </c>
      <c r="B83" s="120" t="s">
        <v>1091</v>
      </c>
    </row>
    <row r="84" spans="1:2" ht="27.95">
      <c r="A84" s="116"/>
      <c r="B84" s="118" t="s">
        <v>1092</v>
      </c>
    </row>
    <row r="85" spans="1:2">
      <c r="A85" s="116" t="s">
        <v>776</v>
      </c>
      <c r="B85" s="123" t="s">
        <v>777</v>
      </c>
    </row>
    <row r="86" spans="1:2" ht="24.95">
      <c r="A86" s="130" t="s">
        <v>833</v>
      </c>
      <c r="B86" s="122" t="s">
        <v>325</v>
      </c>
    </row>
    <row r="87" spans="1:2">
      <c r="A87" s="130"/>
      <c r="B87" s="122"/>
    </row>
    <row r="88" spans="1:2" ht="24.95">
      <c r="A88" s="130" t="s">
        <v>834</v>
      </c>
      <c r="B88" s="122"/>
    </row>
    <row r="89" spans="1:2">
      <c r="A89" s="131" t="s">
        <v>835</v>
      </c>
      <c r="B89" s="119"/>
    </row>
  </sheetData>
  <phoneticPr fontId="8"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54"/>
  <sheetViews>
    <sheetView workbookViewId="0"/>
  </sheetViews>
  <sheetFormatPr defaultRowHeight="14.1"/>
  <cols>
    <col min="1" max="1" width="29.85546875" customWidth="1"/>
  </cols>
  <sheetData>
    <row r="1" spans="1:2" ht="14.45">
      <c r="A1" s="353" t="s">
        <v>1205</v>
      </c>
    </row>
    <row r="2" spans="1:2">
      <c r="A2" t="s">
        <v>1206</v>
      </c>
      <c r="B2" t="s">
        <v>1207</v>
      </c>
    </row>
    <row r="3" spans="1:2">
      <c r="A3" t="s">
        <v>1208</v>
      </c>
      <c r="B3" t="s">
        <v>1209</v>
      </c>
    </row>
    <row r="4" spans="1:2">
      <c r="A4" t="s">
        <v>1210</v>
      </c>
      <c r="B4" t="s">
        <v>1211</v>
      </c>
    </row>
    <row r="5" spans="1:2">
      <c r="A5" t="s">
        <v>1212</v>
      </c>
      <c r="B5" t="s">
        <v>1213</v>
      </c>
    </row>
    <row r="6" spans="1:2">
      <c r="A6" t="s">
        <v>1214</v>
      </c>
      <c r="B6" t="s">
        <v>1215</v>
      </c>
    </row>
    <row r="7" spans="1:2">
      <c r="A7" t="s">
        <v>1216</v>
      </c>
      <c r="B7" t="s">
        <v>1217</v>
      </c>
    </row>
    <row r="8" spans="1:2">
      <c r="A8" t="s">
        <v>1218</v>
      </c>
      <c r="B8" t="s">
        <v>1219</v>
      </c>
    </row>
    <row r="9" spans="1:2">
      <c r="A9" t="s">
        <v>1220</v>
      </c>
      <c r="B9" t="s">
        <v>1221</v>
      </c>
    </row>
    <row r="10" spans="1:2">
      <c r="A10" t="s">
        <v>1222</v>
      </c>
      <c r="B10" t="s">
        <v>1223</v>
      </c>
    </row>
    <row r="11" spans="1:2">
      <c r="A11" t="s">
        <v>1224</v>
      </c>
      <c r="B11" t="s">
        <v>1225</v>
      </c>
    </row>
    <row r="12" spans="1:2">
      <c r="A12" t="s">
        <v>1226</v>
      </c>
      <c r="B12" t="s">
        <v>1227</v>
      </c>
    </row>
    <row r="13" spans="1:2">
      <c r="A13" t="s">
        <v>1228</v>
      </c>
      <c r="B13" t="s">
        <v>1229</v>
      </c>
    </row>
    <row r="14" spans="1:2">
      <c r="A14" t="s">
        <v>1230</v>
      </c>
      <c r="B14" t="s">
        <v>1231</v>
      </c>
    </row>
    <row r="15" spans="1:2">
      <c r="A15" t="s">
        <v>1232</v>
      </c>
      <c r="B15" t="s">
        <v>1233</v>
      </c>
    </row>
    <row r="16" spans="1:2">
      <c r="A16" t="s">
        <v>1234</v>
      </c>
      <c r="B16" t="s">
        <v>1235</v>
      </c>
    </row>
    <row r="17" spans="1:2">
      <c r="A17" t="s">
        <v>1236</v>
      </c>
      <c r="B17" t="s">
        <v>1237</v>
      </c>
    </row>
    <row r="18" spans="1:2">
      <c r="A18" t="s">
        <v>1238</v>
      </c>
      <c r="B18" t="s">
        <v>1239</v>
      </c>
    </row>
    <row r="19" spans="1:2">
      <c r="A19" t="s">
        <v>1240</v>
      </c>
      <c r="B19" t="s">
        <v>1241</v>
      </c>
    </row>
    <row r="20" spans="1:2">
      <c r="A20" t="s">
        <v>1242</v>
      </c>
      <c r="B20" t="s">
        <v>1243</v>
      </c>
    </row>
    <row r="21" spans="1:2">
      <c r="A21" t="s">
        <v>1244</v>
      </c>
      <c r="B21" t="s">
        <v>1245</v>
      </c>
    </row>
    <row r="22" spans="1:2">
      <c r="B22" t="s">
        <v>1246</v>
      </c>
    </row>
    <row r="23" spans="1:2">
      <c r="A23" t="s">
        <v>1247</v>
      </c>
      <c r="B23" t="s">
        <v>1248</v>
      </c>
    </row>
    <row r="24" spans="1:2">
      <c r="A24" t="s">
        <v>1249</v>
      </c>
      <c r="B24" t="s">
        <v>1250</v>
      </c>
    </row>
    <row r="25" spans="1:2">
      <c r="A25" t="s">
        <v>1251</v>
      </c>
      <c r="B25" t="s">
        <v>1252</v>
      </c>
    </row>
    <row r="26" spans="1:2">
      <c r="B26" t="s">
        <v>1253</v>
      </c>
    </row>
    <row r="27" spans="1:2">
      <c r="B27" t="s">
        <v>1254</v>
      </c>
    </row>
    <row r="28" spans="1:2">
      <c r="A28" t="s">
        <v>1255</v>
      </c>
      <c r="B28" t="s">
        <v>1256</v>
      </c>
    </row>
    <row r="29" spans="1:2">
      <c r="A29" t="s">
        <v>1257</v>
      </c>
      <c r="B29" t="s">
        <v>1258</v>
      </c>
    </row>
    <row r="30" spans="1:2">
      <c r="A30" t="s">
        <v>1259</v>
      </c>
      <c r="B30" t="s">
        <v>1260</v>
      </c>
    </row>
    <row r="31" spans="1:2">
      <c r="A31" t="s">
        <v>1261</v>
      </c>
      <c r="B31" t="s">
        <v>1262</v>
      </c>
    </row>
    <row r="32" spans="1:2">
      <c r="A32" t="s">
        <v>1263</v>
      </c>
      <c r="B32" t="s">
        <v>1264</v>
      </c>
    </row>
    <row r="33" spans="1:2">
      <c r="A33" t="s">
        <v>1265</v>
      </c>
      <c r="B33" t="s">
        <v>1266</v>
      </c>
    </row>
    <row r="34" spans="1:2">
      <c r="A34" t="s">
        <v>1267</v>
      </c>
      <c r="B34" t="s">
        <v>1268</v>
      </c>
    </row>
    <row r="35" spans="1:2">
      <c r="A35" t="s">
        <v>1269</v>
      </c>
      <c r="B35" t="s">
        <v>1270</v>
      </c>
    </row>
    <row r="36" spans="1:2">
      <c r="A36" t="s">
        <v>1271</v>
      </c>
      <c r="B36" t="s">
        <v>1272</v>
      </c>
    </row>
    <row r="37" spans="1:2">
      <c r="B37" t="s">
        <v>1273</v>
      </c>
    </row>
    <row r="38" spans="1:2">
      <c r="A38" t="s">
        <v>1274</v>
      </c>
      <c r="B38" t="s">
        <v>1275</v>
      </c>
    </row>
    <row r="39" spans="1:2">
      <c r="A39" t="s">
        <v>1276</v>
      </c>
      <c r="B39" t="s">
        <v>1277</v>
      </c>
    </row>
    <row r="40" spans="1:2">
      <c r="A40" t="s">
        <v>1278</v>
      </c>
      <c r="B40" t="s">
        <v>1279</v>
      </c>
    </row>
    <row r="41" spans="1:2">
      <c r="A41" t="s">
        <v>1280</v>
      </c>
      <c r="B41" t="s">
        <v>1281</v>
      </c>
    </row>
    <row r="42" spans="1:2">
      <c r="A42" t="s">
        <v>1282</v>
      </c>
      <c r="B42" t="s">
        <v>1283</v>
      </c>
    </row>
    <row r="43" spans="1:2">
      <c r="A43" t="s">
        <v>1284</v>
      </c>
      <c r="B43" t="s">
        <v>1285</v>
      </c>
    </row>
    <row r="44" spans="1:2">
      <c r="A44" t="s">
        <v>1286</v>
      </c>
      <c r="B44" t="s">
        <v>1287</v>
      </c>
    </row>
    <row r="45" spans="1:2">
      <c r="A45" t="s">
        <v>1288</v>
      </c>
      <c r="B45" t="s">
        <v>1289</v>
      </c>
    </row>
    <row r="46" spans="1:2">
      <c r="A46" t="s">
        <v>1290</v>
      </c>
      <c r="B46" t="s">
        <v>1291</v>
      </c>
    </row>
    <row r="47" spans="1:2">
      <c r="A47" t="s">
        <v>1292</v>
      </c>
      <c r="B47" t="s">
        <v>1293</v>
      </c>
    </row>
    <row r="48" spans="1:2">
      <c r="A48" t="s">
        <v>1294</v>
      </c>
      <c r="B48" t="s">
        <v>1295</v>
      </c>
    </row>
    <row r="49" spans="1:2">
      <c r="A49" t="s">
        <v>1296</v>
      </c>
      <c r="B49" t="s">
        <v>1297</v>
      </c>
    </row>
    <row r="50" spans="1:2">
      <c r="A50" t="s">
        <v>1298</v>
      </c>
      <c r="B50" t="s">
        <v>1299</v>
      </c>
    </row>
    <row r="51" spans="1:2">
      <c r="A51" t="s">
        <v>1300</v>
      </c>
      <c r="B51" t="s">
        <v>1301</v>
      </c>
    </row>
    <row r="52" spans="1:2">
      <c r="A52" t="s">
        <v>1302</v>
      </c>
      <c r="B52" t="s">
        <v>1303</v>
      </c>
    </row>
    <row r="53" spans="1:2">
      <c r="A53" t="s">
        <v>1304</v>
      </c>
      <c r="B53" t="s">
        <v>1305</v>
      </c>
    </row>
    <row r="54" spans="1:2">
      <c r="A54" t="s">
        <v>1306</v>
      </c>
      <c r="B54" t="s">
        <v>1307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5"/>
  <sheetViews>
    <sheetView workbookViewId="0"/>
  </sheetViews>
  <sheetFormatPr defaultRowHeight="14.1"/>
  <cols>
    <col min="1" max="1" width="10.42578125" customWidth="1"/>
    <col min="2" max="2" width="55" customWidth="1"/>
  </cols>
  <sheetData>
    <row r="1" spans="1:15" ht="18.600000000000001">
      <c r="A1" s="405" t="s">
        <v>1308</v>
      </c>
      <c r="B1" s="234"/>
      <c r="C1" s="234"/>
      <c r="D1" s="234"/>
      <c r="E1" s="234"/>
      <c r="F1" s="234"/>
      <c r="G1" s="234"/>
      <c r="H1" s="234"/>
      <c r="I1" s="234"/>
      <c r="J1" s="234"/>
      <c r="K1" s="234"/>
      <c r="L1" s="234"/>
      <c r="M1" s="234"/>
      <c r="N1" s="234"/>
      <c r="O1" s="234"/>
    </row>
    <row r="3" spans="1:15" ht="14.45">
      <c r="A3" s="462" t="s">
        <v>1309</v>
      </c>
    </row>
    <row r="4" spans="1:15" ht="14.45">
      <c r="A4" s="788" t="s">
        <v>1310</v>
      </c>
      <c r="B4" s="788" t="s">
        <v>1311</v>
      </c>
      <c r="C4" s="736" t="s">
        <v>1312</v>
      </c>
      <c r="D4" s="736"/>
      <c r="E4" s="736"/>
      <c r="F4" s="736"/>
      <c r="G4" s="736"/>
      <c r="H4" s="736"/>
    </row>
    <row r="5" spans="1:15" ht="14.45">
      <c r="A5" s="789"/>
      <c r="B5" s="789"/>
      <c r="C5" s="463">
        <v>2020</v>
      </c>
      <c r="D5" s="463">
        <v>2021</v>
      </c>
      <c r="E5" s="463">
        <v>2022</v>
      </c>
      <c r="F5" s="463">
        <v>2023</v>
      </c>
      <c r="G5" s="463">
        <v>2024</v>
      </c>
      <c r="H5" s="463">
        <v>2025</v>
      </c>
    </row>
    <row r="6" spans="1:15" ht="14.45">
      <c r="A6" s="790"/>
      <c r="B6" s="790"/>
      <c r="C6" s="464" t="s">
        <v>1313</v>
      </c>
      <c r="D6" s="465" t="s">
        <v>26</v>
      </c>
      <c r="E6" s="466" t="s">
        <v>30</v>
      </c>
      <c r="F6" s="467" t="s">
        <v>34</v>
      </c>
      <c r="G6" s="468" t="s">
        <v>37</v>
      </c>
      <c r="H6" s="469" t="s">
        <v>1314</v>
      </c>
    </row>
    <row r="7" spans="1:15" ht="39.950000000000003" customHeight="1">
      <c r="A7" s="335" t="s">
        <v>1315</v>
      </c>
      <c r="B7" s="336" t="s">
        <v>1316</v>
      </c>
      <c r="C7" s="470" t="s">
        <v>1317</v>
      </c>
      <c r="D7" s="471"/>
      <c r="E7" s="471"/>
      <c r="F7" s="472" t="s">
        <v>1317</v>
      </c>
      <c r="G7" s="471"/>
      <c r="H7" s="473" t="s">
        <v>1317</v>
      </c>
    </row>
    <row r="8" spans="1:15" ht="39.950000000000003" customHeight="1">
      <c r="A8" s="335" t="s">
        <v>1318</v>
      </c>
      <c r="B8" s="336" t="s">
        <v>1319</v>
      </c>
      <c r="C8" s="470" t="s">
        <v>1320</v>
      </c>
      <c r="D8" s="474" t="s">
        <v>1320</v>
      </c>
      <c r="E8" s="471"/>
      <c r="F8" s="471"/>
      <c r="G8" s="475" t="s">
        <v>1320</v>
      </c>
      <c r="H8" s="470" t="s">
        <v>1320</v>
      </c>
    </row>
    <row r="9" spans="1:15" ht="39.950000000000003" customHeight="1">
      <c r="A9" s="335" t="s">
        <v>868</v>
      </c>
      <c r="B9" s="336" t="s">
        <v>869</v>
      </c>
      <c r="C9" s="470" t="s">
        <v>1321</v>
      </c>
      <c r="D9" s="476"/>
      <c r="E9" s="477" t="s">
        <v>1321</v>
      </c>
      <c r="F9" s="471"/>
      <c r="G9" s="471"/>
      <c r="H9" s="473" t="s">
        <v>1321</v>
      </c>
    </row>
    <row r="10" spans="1:15" ht="39.950000000000003" customHeight="1">
      <c r="A10" s="459">
        <v>4</v>
      </c>
      <c r="B10" s="336" t="s">
        <v>1322</v>
      </c>
      <c r="C10" s="470" t="s">
        <v>1323</v>
      </c>
      <c r="D10" s="474" t="s">
        <v>1323</v>
      </c>
      <c r="E10" s="471"/>
      <c r="F10" s="472" t="s">
        <v>1323</v>
      </c>
      <c r="G10" s="471"/>
      <c r="H10" s="470" t="s">
        <v>1323</v>
      </c>
    </row>
    <row r="11" spans="1:15" ht="39.950000000000003" customHeight="1">
      <c r="A11" s="459">
        <v>5</v>
      </c>
      <c r="B11" s="336" t="s">
        <v>917</v>
      </c>
      <c r="C11" s="470" t="s">
        <v>1324</v>
      </c>
      <c r="D11" s="471"/>
      <c r="E11" s="477" t="s">
        <v>1324</v>
      </c>
      <c r="F11" s="471"/>
      <c r="G11" s="475" t="s">
        <v>1324</v>
      </c>
      <c r="H11" s="470" t="s">
        <v>1324</v>
      </c>
    </row>
    <row r="12" spans="1:15" ht="39.950000000000003" customHeight="1">
      <c r="A12" s="459">
        <v>6</v>
      </c>
      <c r="B12" s="336" t="s">
        <v>941</v>
      </c>
      <c r="C12" s="470" t="s">
        <v>1325</v>
      </c>
      <c r="D12" s="474" t="s">
        <v>1325</v>
      </c>
      <c r="E12" s="471"/>
      <c r="F12" s="472" t="s">
        <v>1325</v>
      </c>
      <c r="G12" s="471"/>
      <c r="H12" s="470" t="s">
        <v>1325</v>
      </c>
    </row>
    <row r="13" spans="1:15" ht="39.950000000000003" customHeight="1">
      <c r="A13" s="459">
        <v>7</v>
      </c>
      <c r="B13" s="336" t="s">
        <v>992</v>
      </c>
      <c r="C13" s="470" t="s">
        <v>1326</v>
      </c>
      <c r="D13" s="471"/>
      <c r="E13" s="477" t="s">
        <v>1326</v>
      </c>
      <c r="F13" s="471"/>
      <c r="G13" s="475" t="s">
        <v>1326</v>
      </c>
      <c r="H13" s="470" t="s">
        <v>1326</v>
      </c>
    </row>
    <row r="14" spans="1:15" ht="39.950000000000003" customHeight="1">
      <c r="A14" s="460" t="s">
        <v>1327</v>
      </c>
      <c r="B14" s="460" t="s">
        <v>1328</v>
      </c>
      <c r="C14" s="478" t="s">
        <v>1313</v>
      </c>
      <c r="D14" s="478" t="s">
        <v>26</v>
      </c>
      <c r="E14" s="478" t="s">
        <v>30</v>
      </c>
      <c r="F14" s="478" t="s">
        <v>34</v>
      </c>
      <c r="G14" s="478" t="s">
        <v>37</v>
      </c>
      <c r="H14" s="478" t="s">
        <v>1314</v>
      </c>
    </row>
    <row r="15" spans="1:15" ht="39.950000000000003" customHeight="1">
      <c r="A15" s="460" t="s">
        <v>1327</v>
      </c>
      <c r="B15" s="461" t="s">
        <v>1329</v>
      </c>
      <c r="C15" s="478" t="s">
        <v>1313</v>
      </c>
      <c r="D15" s="478" t="s">
        <v>26</v>
      </c>
      <c r="E15" s="478" t="s">
        <v>30</v>
      </c>
      <c r="F15" s="478" t="s">
        <v>34</v>
      </c>
      <c r="G15" s="478" t="s">
        <v>37</v>
      </c>
      <c r="H15" s="478" t="s">
        <v>1314</v>
      </c>
    </row>
  </sheetData>
  <mergeCells count="3">
    <mergeCell ref="C4:H4"/>
    <mergeCell ref="B4:B6"/>
    <mergeCell ref="A4:A6"/>
  </mergeCells>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7"/>
  <sheetViews>
    <sheetView workbookViewId="0">
      <selection activeCell="G17" sqref="G17"/>
    </sheetView>
  </sheetViews>
  <sheetFormatPr defaultColWidth="9.140625" defaultRowHeight="14.1"/>
  <cols>
    <col min="1" max="1" width="8.140625" style="36" customWidth="1"/>
    <col min="2" max="2" width="13.140625" style="36" customWidth="1"/>
    <col min="3" max="3" width="5.140625" style="36" customWidth="1"/>
    <col min="4" max="4" width="11" style="36" customWidth="1"/>
    <col min="5" max="5" width="11.85546875" style="36" customWidth="1"/>
    <col min="6" max="6" width="9.140625" style="36" customWidth="1"/>
    <col min="7" max="7" width="10.140625" style="36" customWidth="1"/>
    <col min="8" max="8" width="58" style="36" customWidth="1"/>
    <col min="9" max="9" width="35.140625" style="36" customWidth="1"/>
    <col min="10" max="10" width="3.85546875" style="61" customWidth="1"/>
    <col min="11" max="16384" width="9.140625" style="45"/>
  </cols>
  <sheetData>
    <row r="1" spans="1:9" ht="15" customHeight="1">
      <c r="A1" s="251" t="s">
        <v>1330</v>
      </c>
      <c r="B1" s="252"/>
      <c r="C1" s="249"/>
      <c r="D1" s="249"/>
      <c r="E1" s="249"/>
      <c r="F1" s="249"/>
      <c r="G1" s="249"/>
      <c r="H1" s="249"/>
      <c r="I1" s="250"/>
    </row>
    <row r="2" spans="1:9" ht="76.5" customHeight="1">
      <c r="A2" s="58" t="s">
        <v>1331</v>
      </c>
      <c r="B2" s="253" t="s">
        <v>1332</v>
      </c>
      <c r="C2" s="254" t="s">
        <v>1333</v>
      </c>
      <c r="D2" s="59" t="s">
        <v>1334</v>
      </c>
      <c r="E2" s="59" t="s">
        <v>1335</v>
      </c>
      <c r="F2" s="59" t="s">
        <v>357</v>
      </c>
      <c r="G2" s="59" t="s">
        <v>1336</v>
      </c>
      <c r="H2" s="59" t="s">
        <v>1337</v>
      </c>
      <c r="I2" s="59" t="s">
        <v>1338</v>
      </c>
    </row>
    <row r="3" spans="1:9">
      <c r="A3" s="255"/>
      <c r="B3" s="255"/>
      <c r="C3" s="255"/>
      <c r="D3" s="255"/>
      <c r="E3" s="255"/>
      <c r="F3" s="255"/>
      <c r="G3" s="255"/>
      <c r="H3" s="256"/>
      <c r="I3" s="256"/>
    </row>
    <row r="4" spans="1:9">
      <c r="A4" s="257"/>
      <c r="B4" s="257"/>
      <c r="C4" s="257"/>
      <c r="D4" s="257"/>
      <c r="E4" s="257"/>
      <c r="F4" s="257"/>
      <c r="G4" s="257"/>
      <c r="H4" s="258"/>
      <c r="I4" s="258"/>
    </row>
    <row r="5" spans="1:9">
      <c r="A5" s="257"/>
      <c r="B5" s="257"/>
      <c r="C5" s="257"/>
      <c r="D5" s="257"/>
      <c r="E5" s="257"/>
      <c r="F5" s="257"/>
      <c r="G5" s="257"/>
      <c r="H5" s="258"/>
      <c r="I5" s="258"/>
    </row>
    <row r="6" spans="1:9">
      <c r="A6" s="259"/>
      <c r="B6" s="259"/>
      <c r="C6" s="259"/>
      <c r="D6" s="259"/>
      <c r="E6" s="259"/>
      <c r="F6" s="259"/>
      <c r="G6" s="259"/>
      <c r="H6" s="260"/>
      <c r="I6" s="260"/>
    </row>
    <row r="7" spans="1:9">
      <c r="A7" s="259"/>
      <c r="B7" s="259"/>
      <c r="C7" s="259"/>
      <c r="D7" s="259"/>
      <c r="E7" s="259"/>
      <c r="F7" s="259"/>
      <c r="G7" s="259"/>
      <c r="H7" s="260"/>
      <c r="I7" s="260"/>
    </row>
    <row r="8" spans="1:9">
      <c r="A8" s="259"/>
      <c r="B8" s="259"/>
      <c r="C8" s="259"/>
      <c r="D8" s="259"/>
      <c r="E8" s="259"/>
      <c r="F8" s="259"/>
      <c r="G8" s="259"/>
      <c r="H8" s="260"/>
      <c r="I8" s="260"/>
    </row>
    <row r="9" spans="1:9">
      <c r="A9" s="259"/>
      <c r="B9" s="259"/>
      <c r="C9" s="259"/>
      <c r="D9" s="259"/>
      <c r="E9" s="259"/>
      <c r="F9" s="259"/>
      <c r="G9" s="259"/>
      <c r="H9" s="260"/>
      <c r="I9" s="260"/>
    </row>
    <row r="10" spans="1:9">
      <c r="A10" s="259"/>
      <c r="B10" s="259"/>
      <c r="C10" s="259"/>
      <c r="D10" s="259"/>
      <c r="E10" s="259"/>
      <c r="F10" s="259"/>
      <c r="G10" s="259"/>
      <c r="H10" s="260"/>
      <c r="I10" s="260"/>
    </row>
    <row r="11" spans="1:9">
      <c r="A11" s="259"/>
      <c r="B11" s="259"/>
      <c r="C11" s="259"/>
      <c r="D11" s="259"/>
      <c r="E11" s="259"/>
      <c r="F11" s="259"/>
      <c r="G11" s="259"/>
      <c r="H11" s="260"/>
      <c r="I11" s="260"/>
    </row>
    <row r="12" spans="1:9">
      <c r="A12" s="259"/>
      <c r="B12" s="259"/>
      <c r="C12" s="259"/>
      <c r="D12" s="259"/>
      <c r="E12" s="259"/>
      <c r="F12" s="259"/>
      <c r="G12" s="259"/>
      <c r="H12" s="260"/>
      <c r="I12" s="260"/>
    </row>
    <row r="13" spans="1:9">
      <c r="A13" s="259"/>
      <c r="B13" s="259"/>
      <c r="C13" s="259"/>
      <c r="D13" s="259"/>
      <c r="E13" s="259"/>
      <c r="F13" s="259"/>
      <c r="G13" s="259"/>
      <c r="H13" s="260"/>
      <c r="I13" s="260"/>
    </row>
    <row r="14" spans="1:9">
      <c r="A14" s="259"/>
      <c r="B14" s="259"/>
      <c r="C14" s="259"/>
      <c r="D14" s="259"/>
      <c r="E14" s="259"/>
      <c r="F14" s="259"/>
      <c r="G14" s="259"/>
      <c r="H14" s="260"/>
      <c r="I14" s="260"/>
    </row>
    <row r="15" spans="1:9">
      <c r="A15" s="259"/>
      <c r="B15" s="259"/>
      <c r="C15" s="259"/>
      <c r="D15" s="259"/>
      <c r="E15" s="259"/>
      <c r="F15" s="259"/>
      <c r="G15" s="259"/>
      <c r="H15" s="260"/>
      <c r="I15" s="260"/>
    </row>
    <row r="16" spans="1:9">
      <c r="A16" s="259"/>
      <c r="B16" s="259"/>
      <c r="C16" s="259"/>
      <c r="D16" s="259"/>
      <c r="E16" s="259"/>
      <c r="F16" s="259"/>
      <c r="G16" s="259"/>
      <c r="H16" s="260"/>
      <c r="I16" s="260"/>
    </row>
    <row r="17" spans="1:9">
      <c r="A17" s="259"/>
      <c r="B17" s="259"/>
      <c r="C17" s="259"/>
      <c r="D17" s="259"/>
      <c r="E17" s="259"/>
      <c r="F17" s="259"/>
      <c r="G17" s="259"/>
      <c r="H17" s="260"/>
      <c r="I17" s="260"/>
    </row>
    <row r="18" spans="1:9">
      <c r="A18" s="259"/>
      <c r="B18" s="259"/>
      <c r="C18" s="259"/>
      <c r="D18" s="259"/>
      <c r="E18" s="259"/>
      <c r="F18" s="259"/>
      <c r="G18" s="259"/>
      <c r="H18" s="260"/>
      <c r="I18" s="260"/>
    </row>
    <row r="19" spans="1:9">
      <c r="A19" s="259"/>
      <c r="B19" s="259"/>
      <c r="C19" s="259"/>
      <c r="D19" s="259"/>
      <c r="E19" s="259"/>
      <c r="F19" s="259"/>
      <c r="G19" s="259"/>
      <c r="H19" s="260"/>
      <c r="I19" s="260"/>
    </row>
    <row r="20" spans="1:9">
      <c r="A20" s="259"/>
      <c r="B20" s="259"/>
      <c r="C20" s="259"/>
      <c r="D20" s="259"/>
      <c r="E20" s="259"/>
      <c r="F20" s="259"/>
      <c r="G20" s="259"/>
      <c r="H20" s="260"/>
      <c r="I20" s="260"/>
    </row>
    <row r="21" spans="1:9">
      <c r="A21" s="259"/>
      <c r="B21" s="259"/>
      <c r="C21" s="259"/>
      <c r="D21" s="259"/>
      <c r="E21" s="259"/>
      <c r="F21" s="259"/>
      <c r="G21" s="259"/>
      <c r="H21" s="260"/>
      <c r="I21" s="260"/>
    </row>
    <row r="22" spans="1:9">
      <c r="A22" s="259"/>
      <c r="B22" s="259"/>
      <c r="C22" s="259"/>
      <c r="D22" s="259"/>
      <c r="E22" s="259"/>
      <c r="F22" s="259"/>
      <c r="G22" s="259"/>
      <c r="H22" s="260"/>
      <c r="I22" s="260"/>
    </row>
    <row r="23" spans="1:9">
      <c r="A23" s="259"/>
      <c r="B23" s="259"/>
      <c r="C23" s="259"/>
      <c r="D23" s="259"/>
      <c r="E23" s="259"/>
      <c r="F23" s="259"/>
      <c r="G23" s="259"/>
      <c r="H23" s="260"/>
      <c r="I23" s="260"/>
    </row>
    <row r="24" spans="1:9">
      <c r="A24" s="259"/>
      <c r="B24" s="259"/>
      <c r="C24" s="259"/>
      <c r="D24" s="259"/>
      <c r="E24" s="259"/>
      <c r="F24" s="259"/>
      <c r="G24" s="259"/>
      <c r="H24" s="260"/>
      <c r="I24" s="260"/>
    </row>
    <row r="25" spans="1:9">
      <c r="A25" s="259"/>
      <c r="B25" s="259"/>
      <c r="C25" s="259"/>
      <c r="D25" s="259"/>
      <c r="E25" s="259"/>
      <c r="F25" s="259"/>
      <c r="G25" s="259"/>
      <c r="H25" s="260"/>
      <c r="I25" s="260"/>
    </row>
    <row r="26" spans="1:9">
      <c r="A26" s="259"/>
      <c r="B26" s="259"/>
      <c r="C26" s="259"/>
      <c r="D26" s="259"/>
      <c r="E26" s="259"/>
      <c r="F26" s="259"/>
      <c r="G26" s="259"/>
      <c r="H26" s="260"/>
      <c r="I26" s="260"/>
    </row>
    <row r="27" spans="1:9">
      <c r="A27" s="259"/>
      <c r="B27" s="259"/>
      <c r="C27" s="259"/>
      <c r="D27" s="259"/>
      <c r="E27" s="259"/>
      <c r="F27" s="259"/>
      <c r="G27" s="259"/>
      <c r="H27" s="260"/>
      <c r="I27" s="260"/>
    </row>
    <row r="28" spans="1:9">
      <c r="A28" s="259"/>
      <c r="B28" s="259"/>
      <c r="C28" s="259"/>
      <c r="D28" s="259"/>
      <c r="E28" s="259"/>
      <c r="F28" s="259"/>
      <c r="G28" s="259"/>
      <c r="H28" s="260"/>
      <c r="I28" s="260"/>
    </row>
    <row r="29" spans="1:9">
      <c r="A29" s="259"/>
      <c r="B29" s="259"/>
      <c r="C29" s="259"/>
      <c r="D29" s="259"/>
      <c r="E29" s="259"/>
      <c r="F29" s="259"/>
      <c r="G29" s="259"/>
      <c r="H29" s="260"/>
      <c r="I29" s="260"/>
    </row>
    <row r="30" spans="1:9">
      <c r="A30" s="259"/>
      <c r="B30" s="259"/>
      <c r="C30" s="259"/>
      <c r="D30" s="259"/>
      <c r="E30" s="259"/>
      <c r="F30" s="259"/>
      <c r="G30" s="259"/>
      <c r="H30" s="260"/>
      <c r="I30" s="260"/>
    </row>
    <row r="31" spans="1:9">
      <c r="A31" s="259"/>
      <c r="B31" s="259"/>
      <c r="C31" s="259"/>
      <c r="D31" s="259"/>
      <c r="E31" s="259"/>
      <c r="F31" s="259"/>
      <c r="G31" s="259"/>
      <c r="H31" s="260"/>
      <c r="I31" s="259"/>
    </row>
    <row r="32" spans="1:9">
      <c r="A32" s="259"/>
      <c r="B32" s="259"/>
      <c r="C32" s="259"/>
      <c r="D32" s="259"/>
      <c r="E32" s="259"/>
      <c r="F32" s="259"/>
      <c r="G32" s="259"/>
      <c r="H32" s="260"/>
      <c r="I32" s="259"/>
    </row>
    <row r="33" spans="1:9">
      <c r="A33" s="259"/>
      <c r="B33" s="259"/>
      <c r="C33" s="259"/>
      <c r="D33" s="259"/>
      <c r="E33" s="259"/>
      <c r="F33" s="259"/>
      <c r="G33" s="259"/>
      <c r="H33" s="260"/>
      <c r="I33" s="259"/>
    </row>
    <row r="34" spans="1:9">
      <c r="H34" s="261"/>
    </row>
    <row r="35" spans="1:9">
      <c r="H35" s="261"/>
    </row>
    <row r="36" spans="1:9">
      <c r="H36" s="261"/>
    </row>
    <row r="37" spans="1:9">
      <c r="H37" s="261"/>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3:J1170"/>
  <sheetViews>
    <sheetView defaultGridColor="0" colorId="8" zoomScaleNormal="100" workbookViewId="0"/>
  </sheetViews>
  <sheetFormatPr defaultColWidth="9" defaultRowHeight="15.6"/>
  <cols>
    <col min="1" max="1" width="16.42578125" style="594" customWidth="1"/>
    <col min="2" max="2" width="118.85546875" style="441" customWidth="1"/>
    <col min="3" max="3" width="9.140625" style="433" customWidth="1"/>
    <col min="4" max="4" width="21.42578125" style="357" customWidth="1"/>
    <col min="5" max="5" width="11.85546875" style="357" customWidth="1"/>
    <col min="6" max="16384" width="9" style="235"/>
  </cols>
  <sheetData>
    <row r="3" spans="1:8">
      <c r="A3" s="595"/>
      <c r="B3" s="508" t="s">
        <v>1339</v>
      </c>
      <c r="C3" s="442"/>
      <c r="D3" s="356"/>
      <c r="E3" s="351"/>
      <c r="F3" s="351"/>
      <c r="G3" s="351"/>
      <c r="H3" s="351"/>
    </row>
    <row r="4" spans="1:8">
      <c r="A4" s="427"/>
      <c r="B4" s="433"/>
      <c r="D4" s="358"/>
      <c r="E4" s="235"/>
      <c r="G4" s="359"/>
      <c r="H4" s="359"/>
    </row>
    <row r="5" spans="1:8">
      <c r="A5" s="427"/>
      <c r="B5" s="434" t="s">
        <v>1340</v>
      </c>
      <c r="D5" s="358"/>
      <c r="E5" s="235"/>
      <c r="G5" s="359"/>
      <c r="H5" s="359"/>
    </row>
    <row r="6" spans="1:8">
      <c r="A6" s="427"/>
      <c r="B6" s="426" t="s">
        <v>1341</v>
      </c>
      <c r="D6" s="358"/>
      <c r="E6" s="235"/>
      <c r="G6" s="359"/>
      <c r="H6" s="359"/>
    </row>
    <row r="7" spans="1:8">
      <c r="A7" s="427"/>
      <c r="B7" s="434" t="s">
        <v>1342</v>
      </c>
      <c r="D7" s="358"/>
      <c r="E7" s="235"/>
      <c r="G7" s="359"/>
      <c r="H7" s="359"/>
    </row>
    <row r="8" spans="1:8">
      <c r="A8" s="427"/>
      <c r="B8" s="426" t="s">
        <v>5</v>
      </c>
      <c r="D8" s="358"/>
      <c r="E8" s="235"/>
      <c r="G8" s="359"/>
      <c r="H8" s="359"/>
    </row>
    <row r="9" spans="1:8">
      <c r="A9" s="427"/>
      <c r="B9" s="434" t="s">
        <v>1343</v>
      </c>
      <c r="D9" s="358"/>
      <c r="E9" s="235"/>
      <c r="G9" s="359"/>
      <c r="H9" s="359"/>
    </row>
    <row r="10" spans="1:8">
      <c r="A10" s="427"/>
      <c r="B10" s="435" t="s">
        <v>1344</v>
      </c>
      <c r="D10" s="358"/>
      <c r="E10" s="235"/>
      <c r="G10" s="359"/>
      <c r="H10" s="359"/>
    </row>
    <row r="11" spans="1:8">
      <c r="A11" s="428"/>
      <c r="B11" s="436"/>
      <c r="C11" s="436"/>
      <c r="D11" s="359"/>
      <c r="E11" s="235"/>
      <c r="G11" s="359"/>
      <c r="H11" s="359"/>
    </row>
    <row r="12" spans="1:8">
      <c r="A12" s="428"/>
      <c r="B12" s="436" t="s">
        <v>1345</v>
      </c>
      <c r="C12" s="436"/>
      <c r="D12" s="359"/>
      <c r="E12" s="235"/>
      <c r="G12" s="359"/>
      <c r="H12" s="359"/>
    </row>
    <row r="13" spans="1:8">
      <c r="A13" s="429"/>
      <c r="B13" s="436"/>
      <c r="C13" s="436"/>
      <c r="D13" s="359"/>
      <c r="E13" s="235"/>
      <c r="G13" s="359"/>
      <c r="H13" s="359"/>
    </row>
    <row r="14" spans="1:8" ht="30.95">
      <c r="A14" s="430" t="s">
        <v>1346</v>
      </c>
      <c r="B14" s="437" t="s">
        <v>1347</v>
      </c>
      <c r="C14" s="437" t="s">
        <v>1348</v>
      </c>
      <c r="D14" s="362" t="s">
        <v>1349</v>
      </c>
      <c r="E14" s="235"/>
      <c r="G14" s="359"/>
      <c r="H14" s="359"/>
    </row>
    <row r="15" spans="1:8" ht="30.95">
      <c r="A15" s="431" t="s">
        <v>1350</v>
      </c>
      <c r="B15" s="438" t="s">
        <v>1351</v>
      </c>
      <c r="C15" s="443"/>
      <c r="D15" s="363"/>
      <c r="E15" s="235"/>
      <c r="G15" s="359"/>
      <c r="H15" s="359"/>
    </row>
    <row r="16" spans="1:8">
      <c r="A16" s="425" t="s">
        <v>875</v>
      </c>
      <c r="B16" s="440" t="s">
        <v>1352</v>
      </c>
      <c r="C16" s="361" t="s">
        <v>1353</v>
      </c>
      <c r="D16" s="361"/>
      <c r="E16" s="235"/>
      <c r="G16" s="359"/>
      <c r="H16" s="359"/>
    </row>
    <row r="17" spans="1:8">
      <c r="A17" s="425" t="s">
        <v>1354</v>
      </c>
      <c r="B17" s="511" t="s">
        <v>1352</v>
      </c>
      <c r="C17" s="509"/>
      <c r="D17" s="510" t="s">
        <v>350</v>
      </c>
      <c r="E17" s="235"/>
      <c r="G17" s="359"/>
      <c r="H17" s="359"/>
    </row>
    <row r="18" spans="1:8">
      <c r="A18" s="596" t="s">
        <v>30</v>
      </c>
      <c r="B18" s="440" t="s">
        <v>1352</v>
      </c>
      <c r="C18" s="426" t="s">
        <v>1353</v>
      </c>
      <c r="D18" s="361"/>
      <c r="E18" s="235"/>
      <c r="G18" s="359"/>
      <c r="H18" s="359"/>
    </row>
    <row r="19" spans="1:8">
      <c r="A19" s="425" t="s">
        <v>34</v>
      </c>
      <c r="B19" s="440" t="s">
        <v>1355</v>
      </c>
      <c r="C19" s="426" t="s">
        <v>329</v>
      </c>
      <c r="D19" s="361"/>
      <c r="E19" s="235"/>
      <c r="G19" s="359"/>
      <c r="H19" s="359"/>
    </row>
    <row r="20" spans="1:8">
      <c r="A20" s="425" t="s">
        <v>37</v>
      </c>
      <c r="B20" s="440"/>
      <c r="C20" s="426"/>
      <c r="D20" s="361"/>
      <c r="E20" s="235"/>
      <c r="G20" s="359"/>
      <c r="H20" s="359"/>
    </row>
    <row r="21" spans="1:8" ht="30.95">
      <c r="A21" s="431" t="s">
        <v>1350</v>
      </c>
      <c r="B21" s="438" t="s">
        <v>1356</v>
      </c>
      <c r="C21" s="443"/>
      <c r="D21" s="363"/>
      <c r="E21" s="235"/>
      <c r="G21" s="359"/>
      <c r="H21" s="359"/>
    </row>
    <row r="22" spans="1:8">
      <c r="A22" s="425" t="s">
        <v>875</v>
      </c>
      <c r="B22" s="426" t="s">
        <v>1352</v>
      </c>
      <c r="C22" s="426" t="s">
        <v>1353</v>
      </c>
      <c r="D22" s="361"/>
      <c r="E22" s="235"/>
      <c r="G22" s="359"/>
      <c r="H22" s="359"/>
    </row>
    <row r="23" spans="1:8">
      <c r="A23" s="425" t="s">
        <v>1354</v>
      </c>
      <c r="B23" s="509" t="s">
        <v>1352</v>
      </c>
      <c r="C23" s="509"/>
      <c r="D23" s="510" t="s">
        <v>350</v>
      </c>
      <c r="E23" s="235"/>
      <c r="G23" s="359"/>
      <c r="H23" s="359"/>
    </row>
    <row r="24" spans="1:8">
      <c r="A24" s="425" t="s">
        <v>26</v>
      </c>
      <c r="B24" s="426" t="s">
        <v>1352</v>
      </c>
      <c r="C24" s="426"/>
      <c r="D24" s="361"/>
      <c r="E24" s="235"/>
      <c r="G24" s="359"/>
      <c r="H24" s="359"/>
    </row>
    <row r="25" spans="1:8">
      <c r="A25" s="596" t="s">
        <v>30</v>
      </c>
      <c r="B25" s="426" t="s">
        <v>1352</v>
      </c>
      <c r="C25" s="426" t="s">
        <v>1353</v>
      </c>
      <c r="D25" s="361"/>
      <c r="E25" s="235"/>
      <c r="G25" s="359"/>
      <c r="H25" s="359"/>
    </row>
    <row r="26" spans="1:8">
      <c r="A26" s="425" t="s">
        <v>34</v>
      </c>
      <c r="B26" s="440" t="s">
        <v>1355</v>
      </c>
      <c r="C26" s="426" t="s">
        <v>329</v>
      </c>
      <c r="D26" s="361"/>
      <c r="E26" s="235"/>
      <c r="G26" s="359"/>
      <c r="H26" s="359"/>
    </row>
    <row r="27" spans="1:8">
      <c r="A27" s="425" t="s">
        <v>37</v>
      </c>
      <c r="B27" s="426" t="s">
        <v>1357</v>
      </c>
      <c r="C27" s="426"/>
      <c r="D27" s="361"/>
      <c r="E27" s="235"/>
      <c r="G27" s="359"/>
      <c r="H27" s="359"/>
    </row>
    <row r="28" spans="1:8">
      <c r="A28" s="425"/>
      <c r="B28" s="426"/>
      <c r="C28" s="426"/>
      <c r="D28" s="361"/>
      <c r="E28" s="235"/>
      <c r="G28" s="359"/>
      <c r="H28" s="359"/>
    </row>
    <row r="29" spans="1:8" ht="30.95">
      <c r="A29" s="431" t="s">
        <v>1358</v>
      </c>
      <c r="B29" s="439" t="s">
        <v>1359</v>
      </c>
      <c r="C29" s="443"/>
      <c r="D29" s="363"/>
      <c r="E29" s="235"/>
      <c r="G29" s="359"/>
      <c r="H29" s="359"/>
    </row>
    <row r="30" spans="1:8">
      <c r="A30" s="425" t="s">
        <v>875</v>
      </c>
      <c r="B30" s="426" t="s">
        <v>1352</v>
      </c>
      <c r="C30" s="426" t="s">
        <v>1353</v>
      </c>
      <c r="D30" s="361"/>
      <c r="E30" s="235"/>
      <c r="G30" s="359"/>
      <c r="H30" s="359"/>
    </row>
    <row r="31" spans="1:8">
      <c r="A31" s="425" t="s">
        <v>1354</v>
      </c>
      <c r="B31" s="509" t="s">
        <v>1352</v>
      </c>
      <c r="C31" s="509"/>
      <c r="D31" s="510" t="s">
        <v>350</v>
      </c>
      <c r="E31" s="235"/>
      <c r="G31" s="359"/>
      <c r="H31" s="359"/>
    </row>
    <row r="32" spans="1:8">
      <c r="A32" s="425" t="s">
        <v>26</v>
      </c>
      <c r="B32" s="426" t="s">
        <v>1360</v>
      </c>
      <c r="C32" s="426" t="s">
        <v>871</v>
      </c>
      <c r="D32" s="361"/>
      <c r="E32" s="235"/>
      <c r="G32" s="359"/>
      <c r="H32" s="359"/>
    </row>
    <row r="33" spans="1:8">
      <c r="A33" s="596" t="s">
        <v>30</v>
      </c>
      <c r="B33" s="426" t="s">
        <v>1360</v>
      </c>
      <c r="C33" s="426" t="s">
        <v>871</v>
      </c>
      <c r="D33" s="361"/>
      <c r="E33" s="235"/>
      <c r="G33" s="359"/>
      <c r="H33" s="359"/>
    </row>
    <row r="34" spans="1:8">
      <c r="A34" s="425" t="s">
        <v>34</v>
      </c>
      <c r="B34" s="426" t="s">
        <v>1360</v>
      </c>
      <c r="C34" s="426" t="s">
        <v>871</v>
      </c>
      <c r="D34" s="361"/>
      <c r="E34" s="235"/>
      <c r="G34" s="359"/>
      <c r="H34" s="359"/>
    </row>
    <row r="35" spans="1:8">
      <c r="A35" s="425" t="s">
        <v>37</v>
      </c>
      <c r="B35" s="426" t="s">
        <v>1361</v>
      </c>
      <c r="C35" s="426" t="s">
        <v>871</v>
      </c>
      <c r="D35" s="361"/>
      <c r="E35" s="235"/>
      <c r="G35" s="359"/>
      <c r="H35" s="359"/>
    </row>
    <row r="36" spans="1:8">
      <c r="A36" s="432"/>
      <c r="B36" s="433"/>
      <c r="D36" s="360"/>
      <c r="E36" s="235"/>
      <c r="G36" s="359"/>
      <c r="H36" s="359"/>
    </row>
    <row r="37" spans="1:8">
      <c r="A37" s="429"/>
      <c r="B37" s="436"/>
      <c r="C37" s="436"/>
      <c r="D37" s="359"/>
      <c r="E37" s="235"/>
      <c r="G37" s="359"/>
      <c r="H37" s="359"/>
    </row>
    <row r="38" spans="1:8">
      <c r="A38" s="429"/>
      <c r="B38" s="436"/>
      <c r="C38" s="436"/>
      <c r="D38" s="359"/>
      <c r="E38" s="235"/>
      <c r="G38" s="359"/>
      <c r="H38" s="359"/>
    </row>
    <row r="39" spans="1:8" ht="30.95">
      <c r="A39" s="650" t="s">
        <v>1315</v>
      </c>
      <c r="B39" s="651" t="s">
        <v>1362</v>
      </c>
      <c r="C39" s="650" t="s">
        <v>1348</v>
      </c>
      <c r="D39" s="652" t="s">
        <v>1349</v>
      </c>
      <c r="E39" s="353"/>
      <c r="F39" s="353"/>
      <c r="G39" s="352"/>
      <c r="H39" s="352"/>
    </row>
    <row r="40" spans="1:8">
      <c r="A40" s="653" t="s">
        <v>1363</v>
      </c>
      <c r="B40" s="654" t="s">
        <v>1364</v>
      </c>
      <c r="C40" s="653"/>
      <c r="D40" s="655"/>
      <c r="E40" s="353"/>
      <c r="F40" s="353"/>
      <c r="G40" s="352"/>
      <c r="H40" s="352"/>
    </row>
    <row r="41" spans="1:8" ht="211.5" customHeight="1">
      <c r="A41" s="653" t="s">
        <v>54</v>
      </c>
      <c r="B41" s="654" t="s">
        <v>1365</v>
      </c>
      <c r="C41" s="656"/>
      <c r="D41" s="657"/>
      <c r="E41" s="353"/>
      <c r="F41" s="353"/>
      <c r="G41" s="352"/>
      <c r="H41" s="352"/>
    </row>
    <row r="42" spans="1:8" ht="205.5" customHeight="1">
      <c r="A42" s="653"/>
      <c r="B42" s="654" t="s">
        <v>1366</v>
      </c>
      <c r="C42" s="656"/>
      <c r="D42" s="657"/>
      <c r="E42" s="353"/>
      <c r="F42" s="353"/>
      <c r="G42" s="352"/>
      <c r="H42" s="352"/>
    </row>
    <row r="43" spans="1:8" ht="132" customHeight="1">
      <c r="A43" s="597" t="s">
        <v>875</v>
      </c>
      <c r="B43" s="658" t="s">
        <v>1367</v>
      </c>
      <c r="C43" s="659" t="s">
        <v>871</v>
      </c>
      <c r="D43" s="660"/>
      <c r="E43" s="479"/>
      <c r="F43" s="479"/>
      <c r="G43" s="480"/>
      <c r="H43" s="481"/>
    </row>
    <row r="44" spans="1:8" ht="57.95">
      <c r="A44" s="597" t="s">
        <v>1354</v>
      </c>
      <c r="B44" s="661" t="s">
        <v>1368</v>
      </c>
      <c r="C44" s="660" t="s">
        <v>871</v>
      </c>
      <c r="D44" s="660"/>
      <c r="E44" s="484"/>
      <c r="F44" s="484"/>
      <c r="G44" s="480"/>
      <c r="H44" s="481"/>
    </row>
    <row r="45" spans="1:8" ht="57.95">
      <c r="A45" s="597" t="s">
        <v>1354</v>
      </c>
      <c r="B45" s="661" t="s">
        <v>1369</v>
      </c>
      <c r="C45" s="660" t="s">
        <v>871</v>
      </c>
      <c r="D45" s="660"/>
      <c r="E45" s="235"/>
      <c r="G45" s="352"/>
      <c r="H45" s="359"/>
    </row>
    <row r="46" spans="1:8" ht="57.95">
      <c r="A46" s="597" t="s">
        <v>1354</v>
      </c>
      <c r="B46" s="661" t="s">
        <v>1370</v>
      </c>
      <c r="C46" s="660" t="s">
        <v>871</v>
      </c>
      <c r="D46" s="660"/>
      <c r="E46" s="235"/>
      <c r="G46" s="352"/>
      <c r="H46" s="359"/>
    </row>
    <row r="47" spans="1:8" ht="57.95">
      <c r="A47" s="597" t="s">
        <v>1354</v>
      </c>
      <c r="B47" s="661" t="s">
        <v>1371</v>
      </c>
      <c r="C47" s="660" t="s">
        <v>871</v>
      </c>
      <c r="D47" s="660"/>
      <c r="E47" s="235"/>
      <c r="G47" s="352"/>
      <c r="H47" s="359"/>
    </row>
    <row r="48" spans="1:8" ht="72.599999999999994">
      <c r="A48" s="597" t="s">
        <v>1354</v>
      </c>
      <c r="B48" s="661" t="s">
        <v>1372</v>
      </c>
      <c r="C48" s="660" t="s">
        <v>871</v>
      </c>
      <c r="D48" s="660"/>
      <c r="E48" s="235"/>
      <c r="G48" s="352"/>
      <c r="H48" s="359"/>
    </row>
    <row r="49" spans="1:8">
      <c r="A49" s="597" t="s">
        <v>26</v>
      </c>
      <c r="B49" s="791" t="s">
        <v>1373</v>
      </c>
      <c r="C49" s="660"/>
      <c r="D49" s="660"/>
      <c r="E49" s="235"/>
      <c r="G49" s="352"/>
      <c r="H49" s="359"/>
    </row>
    <row r="50" spans="1:8">
      <c r="A50" s="597" t="s">
        <v>30</v>
      </c>
      <c r="B50" s="662" t="s">
        <v>1374</v>
      </c>
      <c r="C50" s="659" t="s">
        <v>1353</v>
      </c>
      <c r="D50" s="660"/>
      <c r="E50" s="235"/>
      <c r="G50" s="352"/>
      <c r="H50" s="359"/>
    </row>
    <row r="51" spans="1:8" ht="144.94999999999999">
      <c r="A51" s="597" t="s">
        <v>34</v>
      </c>
      <c r="B51" s="661" t="s">
        <v>1375</v>
      </c>
      <c r="C51" s="659" t="s">
        <v>871</v>
      </c>
      <c r="D51" s="660"/>
      <c r="E51" s="235"/>
      <c r="G51" s="352"/>
      <c r="H51" s="359"/>
    </row>
    <row r="52" spans="1:8" ht="30.95">
      <c r="A52" s="597" t="s">
        <v>37</v>
      </c>
      <c r="B52" s="662" t="s">
        <v>1376</v>
      </c>
      <c r="C52" s="660"/>
      <c r="D52" s="660"/>
      <c r="E52" s="235"/>
      <c r="G52" s="352"/>
      <c r="H52" s="359"/>
    </row>
    <row r="53" spans="1:8">
      <c r="A53" s="597"/>
      <c r="B53" s="662"/>
      <c r="C53" s="660"/>
      <c r="D53" s="660"/>
      <c r="E53" s="235"/>
      <c r="G53" s="352"/>
      <c r="H53" s="359"/>
    </row>
    <row r="54" spans="1:8" ht="77.45">
      <c r="A54" s="653" t="s">
        <v>58</v>
      </c>
      <c r="B54" s="654" t="s">
        <v>1377</v>
      </c>
      <c r="C54" s="663"/>
      <c r="D54" s="664"/>
      <c r="E54" s="235"/>
      <c r="G54" s="352"/>
      <c r="H54" s="359"/>
    </row>
    <row r="55" spans="1:8" ht="121.5" customHeight="1">
      <c r="A55" s="597" t="s">
        <v>875</v>
      </c>
      <c r="B55" s="658" t="s">
        <v>1378</v>
      </c>
      <c r="C55" s="659" t="s">
        <v>871</v>
      </c>
      <c r="D55" s="660"/>
      <c r="E55" s="235"/>
      <c r="G55" s="352"/>
      <c r="H55" s="359"/>
    </row>
    <row r="56" spans="1:8" ht="145.5" customHeight="1">
      <c r="A56" s="597" t="s">
        <v>1354</v>
      </c>
      <c r="B56" s="661" t="s">
        <v>1379</v>
      </c>
      <c r="C56" s="659" t="s">
        <v>871</v>
      </c>
      <c r="D56" s="660"/>
      <c r="E56" s="235"/>
      <c r="G56" s="352"/>
      <c r="H56" s="359"/>
    </row>
    <row r="57" spans="1:8" ht="123.95">
      <c r="A57" s="597" t="s">
        <v>1354</v>
      </c>
      <c r="B57" s="665" t="s">
        <v>1380</v>
      </c>
      <c r="C57" s="659"/>
      <c r="D57" s="660"/>
      <c r="E57" s="235"/>
      <c r="G57" s="352"/>
      <c r="H57" s="359"/>
    </row>
    <row r="58" spans="1:8">
      <c r="A58" s="597" t="s">
        <v>26</v>
      </c>
      <c r="B58" s="791" t="s">
        <v>1373</v>
      </c>
      <c r="C58" s="659" t="s">
        <v>1353</v>
      </c>
      <c r="D58" s="660"/>
      <c r="E58" s="235"/>
      <c r="G58" s="352"/>
      <c r="H58" s="359"/>
    </row>
    <row r="59" spans="1:8">
      <c r="A59" s="597" t="s">
        <v>30</v>
      </c>
      <c r="B59" s="791" t="s">
        <v>1381</v>
      </c>
      <c r="C59" s="659" t="s">
        <v>1353</v>
      </c>
      <c r="D59" s="660"/>
      <c r="E59" s="235"/>
      <c r="G59" s="352"/>
      <c r="H59" s="359"/>
    </row>
    <row r="60" spans="1:8" ht="62.1">
      <c r="A60" s="597" t="s">
        <v>34</v>
      </c>
      <c r="B60" s="658" t="s">
        <v>1382</v>
      </c>
      <c r="C60" s="659" t="s">
        <v>871</v>
      </c>
      <c r="D60" s="660"/>
      <c r="E60" s="235"/>
      <c r="G60" s="352"/>
      <c r="H60" s="359"/>
    </row>
    <row r="61" spans="1:8" ht="77.45">
      <c r="A61" s="597" t="s">
        <v>37</v>
      </c>
      <c r="B61" s="658" t="s">
        <v>1383</v>
      </c>
      <c r="C61" s="659" t="s">
        <v>871</v>
      </c>
      <c r="D61" s="660"/>
      <c r="E61" s="235"/>
      <c r="G61" s="352"/>
      <c r="H61" s="359"/>
    </row>
    <row r="62" spans="1:8">
      <c r="A62" s="597"/>
      <c r="B62" s="662"/>
      <c r="C62" s="659"/>
      <c r="D62" s="660"/>
      <c r="E62" s="235"/>
      <c r="G62" s="352"/>
      <c r="H62" s="359"/>
    </row>
    <row r="63" spans="1:8" ht="30.95">
      <c r="A63" s="653" t="s">
        <v>67</v>
      </c>
      <c r="B63" s="654" t="s">
        <v>1384</v>
      </c>
      <c r="C63" s="663"/>
      <c r="D63" s="664"/>
      <c r="E63" s="235"/>
      <c r="G63" s="352"/>
      <c r="H63" s="359"/>
    </row>
    <row r="64" spans="1:8" ht="148.5" customHeight="1">
      <c r="A64" s="653"/>
      <c r="B64" s="654" t="s">
        <v>1385</v>
      </c>
      <c r="C64" s="663"/>
      <c r="D64" s="664"/>
      <c r="E64" s="235"/>
      <c r="G64" s="352"/>
      <c r="H64" s="359"/>
    </row>
    <row r="65" spans="1:8" ht="114.75" customHeight="1">
      <c r="A65" s="597" t="s">
        <v>875</v>
      </c>
      <c r="B65" s="658" t="s">
        <v>1386</v>
      </c>
      <c r="C65" s="659" t="s">
        <v>871</v>
      </c>
      <c r="D65" s="660"/>
      <c r="E65" s="235"/>
      <c r="G65" s="352"/>
      <c r="H65" s="359"/>
    </row>
    <row r="66" spans="1:8" ht="99" customHeight="1">
      <c r="A66" s="597" t="s">
        <v>1354</v>
      </c>
      <c r="B66" s="661" t="s">
        <v>1387</v>
      </c>
      <c r="C66" s="659" t="s">
        <v>871</v>
      </c>
      <c r="D66" s="660"/>
      <c r="E66" s="235"/>
      <c r="G66" s="352"/>
      <c r="H66" s="359"/>
    </row>
    <row r="67" spans="1:8" ht="51.75" customHeight="1">
      <c r="A67" s="597" t="s">
        <v>1354</v>
      </c>
      <c r="B67" s="661" t="s">
        <v>1388</v>
      </c>
      <c r="C67" s="659" t="s">
        <v>871</v>
      </c>
      <c r="D67" s="660"/>
      <c r="E67" s="235"/>
      <c r="G67" s="352"/>
      <c r="H67" s="359"/>
    </row>
    <row r="68" spans="1:8" ht="54.75" customHeight="1">
      <c r="A68" s="597" t="s">
        <v>1354</v>
      </c>
      <c r="B68" s="661" t="s">
        <v>1389</v>
      </c>
      <c r="C68" s="659" t="s">
        <v>871</v>
      </c>
      <c r="D68" s="660"/>
      <c r="E68" s="235"/>
      <c r="G68" s="352"/>
      <c r="H68" s="359"/>
    </row>
    <row r="69" spans="1:8" ht="50.25" customHeight="1">
      <c r="A69" s="597" t="s">
        <v>1354</v>
      </c>
      <c r="B69" s="661" t="s">
        <v>1390</v>
      </c>
      <c r="C69" s="659" t="s">
        <v>871</v>
      </c>
      <c r="D69" s="660"/>
      <c r="E69" s="235"/>
      <c r="G69" s="352"/>
      <c r="H69" s="359"/>
    </row>
    <row r="70" spans="1:8" ht="50.25" customHeight="1">
      <c r="A70" s="597" t="s">
        <v>1354</v>
      </c>
      <c r="B70" s="661" t="s">
        <v>1391</v>
      </c>
      <c r="C70" s="659" t="s">
        <v>871</v>
      </c>
      <c r="D70" s="660"/>
      <c r="E70" s="235"/>
      <c r="G70" s="352"/>
      <c r="H70" s="359"/>
    </row>
    <row r="71" spans="1:8" ht="73.5" customHeight="1">
      <c r="A71" s="597" t="s">
        <v>1354</v>
      </c>
      <c r="B71" s="661" t="s">
        <v>1392</v>
      </c>
      <c r="C71" s="659" t="s">
        <v>871</v>
      </c>
      <c r="D71" s="660"/>
      <c r="E71" s="235"/>
      <c r="G71" s="352"/>
      <c r="H71" s="359"/>
    </row>
    <row r="72" spans="1:8">
      <c r="A72" s="597" t="s">
        <v>26</v>
      </c>
      <c r="B72" s="791" t="s">
        <v>1373</v>
      </c>
      <c r="C72" s="659" t="s">
        <v>1353</v>
      </c>
      <c r="D72" s="660"/>
      <c r="E72" s="235"/>
      <c r="G72" s="352"/>
      <c r="H72" s="359"/>
    </row>
    <row r="73" spans="1:8">
      <c r="A73" s="597" t="s">
        <v>30</v>
      </c>
      <c r="B73" s="791" t="s">
        <v>1381</v>
      </c>
      <c r="C73" s="659" t="s">
        <v>1353</v>
      </c>
      <c r="D73" s="660"/>
      <c r="E73" s="235"/>
      <c r="G73" s="352"/>
      <c r="H73" s="359"/>
    </row>
    <row r="74" spans="1:8" ht="72.599999999999994">
      <c r="A74" s="597" t="s">
        <v>34</v>
      </c>
      <c r="B74" s="661" t="s">
        <v>1393</v>
      </c>
      <c r="C74" s="659" t="s">
        <v>871</v>
      </c>
      <c r="D74" s="660"/>
      <c r="E74" s="235"/>
      <c r="G74" s="352"/>
      <c r="H74" s="359"/>
    </row>
    <row r="75" spans="1:8" ht="63.6">
      <c r="A75" s="597" t="s">
        <v>37</v>
      </c>
      <c r="B75" s="666" t="s">
        <v>1394</v>
      </c>
      <c r="C75" s="659"/>
      <c r="D75" s="660"/>
      <c r="E75" s="235"/>
      <c r="G75" s="352"/>
      <c r="H75" s="359"/>
    </row>
    <row r="76" spans="1:8">
      <c r="A76" s="597"/>
      <c r="B76" s="662"/>
      <c r="C76" s="659"/>
      <c r="D76" s="660"/>
      <c r="E76" s="235"/>
      <c r="G76" s="352"/>
      <c r="H76" s="359"/>
    </row>
    <row r="77" spans="1:8" ht="213.75" customHeight="1">
      <c r="A77" s="653" t="s">
        <v>71</v>
      </c>
      <c r="B77" s="654" t="s">
        <v>1395</v>
      </c>
      <c r="C77" s="663"/>
      <c r="D77" s="664"/>
      <c r="E77" s="235"/>
      <c r="G77" s="352"/>
      <c r="H77" s="359"/>
    </row>
    <row r="78" spans="1:8" ht="100.5" customHeight="1">
      <c r="A78" s="597" t="s">
        <v>875</v>
      </c>
      <c r="B78" s="658" t="s">
        <v>1396</v>
      </c>
      <c r="C78" s="659" t="s">
        <v>871</v>
      </c>
      <c r="D78" s="660"/>
      <c r="E78" s="235"/>
      <c r="G78" s="352"/>
      <c r="H78" s="359"/>
    </row>
    <row r="79" spans="1:8" ht="69" customHeight="1">
      <c r="A79" s="597" t="s">
        <v>1354</v>
      </c>
      <c r="B79" s="661" t="s">
        <v>1397</v>
      </c>
      <c r="C79" s="659" t="s">
        <v>871</v>
      </c>
      <c r="D79" s="660"/>
      <c r="E79" s="235"/>
      <c r="G79" s="352"/>
      <c r="H79" s="359"/>
    </row>
    <row r="80" spans="1:8" ht="70.5" customHeight="1">
      <c r="A80" s="597" t="s">
        <v>1354</v>
      </c>
      <c r="B80" s="661" t="s">
        <v>1398</v>
      </c>
      <c r="C80" s="659" t="s">
        <v>871</v>
      </c>
      <c r="D80" s="660"/>
      <c r="E80" s="235"/>
      <c r="G80" s="352"/>
      <c r="H80" s="359"/>
    </row>
    <row r="81" spans="1:9" ht="65.25" customHeight="1">
      <c r="A81" s="597" t="s">
        <v>1354</v>
      </c>
      <c r="B81" s="661" t="s">
        <v>1399</v>
      </c>
      <c r="C81" s="659" t="s">
        <v>871</v>
      </c>
      <c r="D81" s="660"/>
      <c r="E81" s="235"/>
      <c r="G81" s="352"/>
      <c r="H81" s="359"/>
    </row>
    <row r="82" spans="1:9" ht="81" customHeight="1">
      <c r="A82" s="597" t="s">
        <v>1354</v>
      </c>
      <c r="B82" s="661" t="s">
        <v>1400</v>
      </c>
      <c r="C82" s="659" t="s">
        <v>871</v>
      </c>
      <c r="D82" s="660"/>
      <c r="E82" s="235"/>
      <c r="G82" s="352"/>
      <c r="H82" s="359"/>
    </row>
    <row r="83" spans="1:9" ht="71.25" customHeight="1">
      <c r="A83" s="597" t="s">
        <v>1354</v>
      </c>
      <c r="B83" s="661" t="s">
        <v>1401</v>
      </c>
      <c r="C83" s="659" t="s">
        <v>871</v>
      </c>
      <c r="D83" s="660"/>
      <c r="E83" s="235"/>
      <c r="G83" s="352"/>
      <c r="H83" s="359"/>
    </row>
    <row r="84" spans="1:9">
      <c r="A84" s="597" t="s">
        <v>26</v>
      </c>
      <c r="B84" s="791" t="s">
        <v>1373</v>
      </c>
      <c r="C84" s="659" t="s">
        <v>1353</v>
      </c>
      <c r="D84" s="660"/>
      <c r="E84" s="235"/>
      <c r="G84" s="352"/>
      <c r="H84" s="359"/>
    </row>
    <row r="85" spans="1:9">
      <c r="A85" s="597" t="s">
        <v>30</v>
      </c>
      <c r="B85" s="791" t="s">
        <v>1381</v>
      </c>
      <c r="C85" s="659" t="s">
        <v>1353</v>
      </c>
      <c r="D85" s="660"/>
      <c r="E85" s="235"/>
      <c r="G85" s="352"/>
      <c r="H85" s="359"/>
    </row>
    <row r="86" spans="1:9" ht="87">
      <c r="A86" s="597" t="s">
        <v>34</v>
      </c>
      <c r="B86" s="661" t="s">
        <v>1402</v>
      </c>
      <c r="C86" s="659" t="s">
        <v>871</v>
      </c>
      <c r="D86" s="660"/>
      <c r="E86" s="235"/>
      <c r="G86" s="352"/>
      <c r="H86" s="359"/>
    </row>
    <row r="87" spans="1:9" ht="87">
      <c r="A87" s="597" t="s">
        <v>37</v>
      </c>
      <c r="B87" s="661" t="s">
        <v>1403</v>
      </c>
      <c r="C87" s="659" t="s">
        <v>871</v>
      </c>
      <c r="D87" s="660"/>
      <c r="E87" s="235"/>
      <c r="G87" s="352"/>
      <c r="H87" s="359"/>
    </row>
    <row r="88" spans="1:9">
      <c r="A88" s="597"/>
      <c r="B88" s="662"/>
      <c r="C88" s="659"/>
      <c r="D88" s="660"/>
      <c r="E88" s="235"/>
      <c r="G88" s="352"/>
      <c r="H88" s="359"/>
    </row>
    <row r="89" spans="1:9">
      <c r="A89" s="653" t="s">
        <v>1404</v>
      </c>
      <c r="B89" s="654" t="s">
        <v>1405</v>
      </c>
      <c r="C89" s="663"/>
      <c r="D89" s="664"/>
      <c r="E89" s="235"/>
      <c r="G89" s="352"/>
      <c r="H89" s="359"/>
    </row>
    <row r="90" spans="1:9" ht="303" customHeight="1">
      <c r="A90" s="653" t="s">
        <v>75</v>
      </c>
      <c r="B90" s="654" t="s">
        <v>1406</v>
      </c>
      <c r="C90" s="663"/>
      <c r="D90" s="664"/>
      <c r="E90" s="235"/>
      <c r="G90" s="352"/>
      <c r="H90" s="359"/>
    </row>
    <row r="91" spans="1:9" ht="158.25" customHeight="1">
      <c r="A91" s="653"/>
      <c r="B91" s="654" t="s">
        <v>1407</v>
      </c>
      <c r="C91" s="663"/>
      <c r="D91" s="664"/>
      <c r="E91" s="235"/>
      <c r="G91" s="352"/>
      <c r="H91" s="359"/>
    </row>
    <row r="92" spans="1:9" ht="102.75" customHeight="1">
      <c r="A92" s="597" t="s">
        <v>875</v>
      </c>
      <c r="B92" s="658" t="s">
        <v>1408</v>
      </c>
      <c r="C92" s="659" t="s">
        <v>871</v>
      </c>
      <c r="D92" s="660"/>
      <c r="E92" s="235"/>
      <c r="G92" s="352"/>
      <c r="H92" s="359"/>
    </row>
    <row r="93" spans="1:9" ht="59.25" customHeight="1">
      <c r="A93" s="597" t="s">
        <v>1354</v>
      </c>
      <c r="B93" s="661" t="s">
        <v>1409</v>
      </c>
      <c r="C93" s="659" t="s">
        <v>871</v>
      </c>
      <c r="D93" s="660"/>
      <c r="E93" s="737"/>
      <c r="F93" s="738"/>
      <c r="G93" s="738"/>
      <c r="H93" s="738"/>
      <c r="I93" s="738"/>
    </row>
    <row r="94" spans="1:9" ht="46.5">
      <c r="A94" s="597" t="s">
        <v>1354</v>
      </c>
      <c r="B94" s="658" t="s">
        <v>1410</v>
      </c>
      <c r="C94" s="659"/>
      <c r="D94" s="660"/>
      <c r="E94" s="235"/>
      <c r="G94" s="352"/>
      <c r="H94" s="359"/>
    </row>
    <row r="95" spans="1:9">
      <c r="A95" s="597" t="s">
        <v>26</v>
      </c>
      <c r="B95" s="791" t="s">
        <v>1373</v>
      </c>
      <c r="C95" s="659"/>
      <c r="D95" s="660"/>
      <c r="E95" s="235"/>
      <c r="G95" s="352"/>
      <c r="H95" s="359"/>
    </row>
    <row r="96" spans="1:9">
      <c r="A96" s="597" t="s">
        <v>30</v>
      </c>
      <c r="B96" s="791" t="s">
        <v>1381</v>
      </c>
      <c r="C96" s="659" t="s">
        <v>1353</v>
      </c>
      <c r="D96" s="660"/>
      <c r="E96" s="235"/>
      <c r="G96" s="352"/>
      <c r="H96" s="359"/>
    </row>
    <row r="97" spans="1:8" ht="57.95">
      <c r="A97" s="597" t="s">
        <v>34</v>
      </c>
      <c r="B97" s="661" t="s">
        <v>1411</v>
      </c>
      <c r="C97" s="659" t="s">
        <v>871</v>
      </c>
      <c r="D97" s="660"/>
      <c r="E97" s="235"/>
      <c r="G97" s="352"/>
      <c r="H97" s="359"/>
    </row>
    <row r="98" spans="1:8" ht="57.95">
      <c r="A98" s="597" t="s">
        <v>37</v>
      </c>
      <c r="B98" s="661" t="s">
        <v>1412</v>
      </c>
      <c r="C98" s="659" t="s">
        <v>871</v>
      </c>
      <c r="D98" s="660"/>
      <c r="E98" s="235"/>
      <c r="G98" s="352"/>
      <c r="H98" s="359"/>
    </row>
    <row r="99" spans="1:8">
      <c r="A99" s="597"/>
      <c r="B99" s="662"/>
      <c r="C99" s="659"/>
      <c r="D99" s="660"/>
      <c r="E99" s="235"/>
      <c r="G99" s="352"/>
      <c r="H99" s="359"/>
    </row>
    <row r="100" spans="1:8" ht="145.5" customHeight="1">
      <c r="A100" s="653" t="s">
        <v>78</v>
      </c>
      <c r="B100" s="654" t="s">
        <v>1413</v>
      </c>
      <c r="C100" s="663"/>
      <c r="D100" s="664"/>
      <c r="E100" s="235"/>
      <c r="G100" s="352"/>
      <c r="H100" s="359"/>
    </row>
    <row r="101" spans="1:8" ht="264.75" customHeight="1">
      <c r="A101" s="597" t="s">
        <v>875</v>
      </c>
      <c r="B101" s="665" t="s">
        <v>1414</v>
      </c>
      <c r="C101" s="659" t="s">
        <v>871</v>
      </c>
      <c r="D101" s="660"/>
      <c r="E101" s="235"/>
      <c r="G101" s="352"/>
      <c r="H101" s="359"/>
    </row>
    <row r="102" spans="1:8" s="479" customFormat="1" ht="66" customHeight="1">
      <c r="A102" s="667" t="s">
        <v>1354</v>
      </c>
      <c r="B102" s="661" t="s">
        <v>1415</v>
      </c>
      <c r="C102" s="668" t="s">
        <v>871</v>
      </c>
      <c r="D102" s="669"/>
      <c r="G102" s="480"/>
      <c r="H102" s="481"/>
    </row>
    <row r="103" spans="1:8">
      <c r="A103" s="597" t="s">
        <v>1354</v>
      </c>
      <c r="B103" s="658" t="s">
        <v>1416</v>
      </c>
      <c r="C103" s="659"/>
      <c r="D103" s="660"/>
      <c r="E103" s="235"/>
      <c r="G103" s="352"/>
      <c r="H103" s="359"/>
    </row>
    <row r="104" spans="1:8">
      <c r="A104" s="597" t="s">
        <v>1354</v>
      </c>
      <c r="B104" s="658" t="s">
        <v>1417</v>
      </c>
      <c r="C104" s="659"/>
      <c r="D104" s="660"/>
      <c r="E104" s="235"/>
      <c r="G104" s="352"/>
      <c r="H104" s="359"/>
    </row>
    <row r="105" spans="1:8">
      <c r="A105" s="597" t="s">
        <v>1354</v>
      </c>
      <c r="B105" s="658" t="s">
        <v>1418</v>
      </c>
      <c r="C105" s="659"/>
      <c r="D105" s="660"/>
      <c r="E105" s="235"/>
      <c r="G105" s="352"/>
      <c r="H105" s="359"/>
    </row>
    <row r="106" spans="1:8">
      <c r="A106" s="597" t="s">
        <v>1354</v>
      </c>
      <c r="B106" s="658" t="s">
        <v>1419</v>
      </c>
      <c r="C106" s="659"/>
      <c r="D106" s="660"/>
      <c r="E106" s="235"/>
      <c r="G106" s="352"/>
      <c r="H106" s="359"/>
    </row>
    <row r="107" spans="1:8">
      <c r="A107" s="597" t="s">
        <v>26</v>
      </c>
      <c r="B107" s="791" t="s">
        <v>1373</v>
      </c>
      <c r="C107" s="659"/>
      <c r="D107" s="660"/>
      <c r="E107" s="235"/>
      <c r="G107" s="352"/>
      <c r="H107" s="359"/>
    </row>
    <row r="108" spans="1:8">
      <c r="A108" s="597" t="s">
        <v>30</v>
      </c>
      <c r="B108" s="791" t="s">
        <v>1381</v>
      </c>
      <c r="C108" s="659" t="s">
        <v>1353</v>
      </c>
      <c r="D108" s="660"/>
      <c r="E108" s="235"/>
      <c r="G108" s="352"/>
      <c r="H108" s="359"/>
    </row>
    <row r="109" spans="1:8" ht="72.599999999999994">
      <c r="A109" s="597" t="s">
        <v>34</v>
      </c>
      <c r="B109" s="661" t="s">
        <v>1420</v>
      </c>
      <c r="C109" s="659" t="s">
        <v>871</v>
      </c>
      <c r="D109" s="660"/>
      <c r="E109" s="235"/>
      <c r="G109" s="352"/>
      <c r="H109" s="359"/>
    </row>
    <row r="110" spans="1:8" ht="72.599999999999994">
      <c r="A110" s="597" t="s">
        <v>37</v>
      </c>
      <c r="B110" s="661" t="s">
        <v>1421</v>
      </c>
      <c r="C110" s="659" t="s">
        <v>871</v>
      </c>
      <c r="D110" s="660"/>
      <c r="E110" s="235"/>
      <c r="G110" s="352"/>
      <c r="H110" s="359"/>
    </row>
    <row r="111" spans="1:8" ht="153.75" customHeight="1">
      <c r="A111" s="597"/>
      <c r="B111" s="661"/>
      <c r="C111" s="659"/>
      <c r="D111" s="660"/>
      <c r="E111" s="235"/>
      <c r="G111" s="352"/>
      <c r="H111" s="359"/>
    </row>
    <row r="112" spans="1:8" ht="69.75" customHeight="1">
      <c r="A112" s="653" t="s">
        <v>81</v>
      </c>
      <c r="B112" s="654" t="s">
        <v>1422</v>
      </c>
      <c r="C112" s="663"/>
      <c r="D112" s="664"/>
      <c r="E112" s="235"/>
      <c r="G112" s="352"/>
      <c r="H112" s="359"/>
    </row>
    <row r="113" spans="1:8" ht="56.25" customHeight="1">
      <c r="A113" s="597" t="s">
        <v>875</v>
      </c>
      <c r="B113" s="658" t="s">
        <v>1423</v>
      </c>
      <c r="C113" s="659" t="s">
        <v>871</v>
      </c>
      <c r="D113" s="660"/>
      <c r="E113" s="484"/>
      <c r="F113" s="484"/>
      <c r="G113" s="480"/>
      <c r="H113" s="485"/>
    </row>
    <row r="114" spans="1:8" ht="43.5">
      <c r="A114" s="597" t="s">
        <v>1354</v>
      </c>
      <c r="B114" s="661" t="s">
        <v>1424</v>
      </c>
      <c r="C114" s="659" t="s">
        <v>871</v>
      </c>
      <c r="D114" s="660"/>
      <c r="E114" s="235"/>
      <c r="F114" s="479"/>
      <c r="G114" s="480"/>
      <c r="H114" s="481"/>
    </row>
    <row r="115" spans="1:8">
      <c r="A115" s="597" t="s">
        <v>1354</v>
      </c>
      <c r="B115" s="658" t="s">
        <v>1416</v>
      </c>
      <c r="C115" s="659"/>
      <c r="D115" s="660"/>
      <c r="E115" s="235"/>
      <c r="G115" s="352"/>
      <c r="H115" s="359"/>
    </row>
    <row r="116" spans="1:8">
      <c r="A116" s="597" t="s">
        <v>1354</v>
      </c>
      <c r="B116" s="658" t="s">
        <v>1417</v>
      </c>
      <c r="C116" s="659"/>
      <c r="D116" s="660"/>
      <c r="E116" s="235"/>
      <c r="G116" s="352"/>
      <c r="H116" s="359"/>
    </row>
    <row r="117" spans="1:8">
      <c r="A117" s="597" t="s">
        <v>1354</v>
      </c>
      <c r="B117" s="658" t="s">
        <v>1418</v>
      </c>
      <c r="C117" s="659"/>
      <c r="D117" s="660"/>
      <c r="E117" s="235"/>
      <c r="G117" s="352"/>
      <c r="H117" s="359"/>
    </row>
    <row r="118" spans="1:8">
      <c r="A118" s="597" t="s">
        <v>1354</v>
      </c>
      <c r="B118" s="658" t="s">
        <v>1419</v>
      </c>
      <c r="C118" s="659"/>
      <c r="D118" s="660"/>
      <c r="E118" s="235"/>
      <c r="G118" s="352"/>
      <c r="H118" s="359"/>
    </row>
    <row r="119" spans="1:8">
      <c r="A119" s="597" t="s">
        <v>26</v>
      </c>
      <c r="B119" s="791" t="s">
        <v>1373</v>
      </c>
      <c r="C119" s="659" t="s">
        <v>1353</v>
      </c>
      <c r="D119" s="660"/>
      <c r="E119" s="235"/>
      <c r="G119" s="352"/>
      <c r="H119" s="359"/>
    </row>
    <row r="120" spans="1:8" ht="54.6" customHeight="1">
      <c r="A120" s="597" t="s">
        <v>30</v>
      </c>
      <c r="B120" s="791" t="s">
        <v>1381</v>
      </c>
      <c r="C120" s="659" t="s">
        <v>1353</v>
      </c>
      <c r="D120" s="660"/>
      <c r="E120" s="235"/>
      <c r="G120" s="352"/>
      <c r="H120" s="359"/>
    </row>
    <row r="121" spans="1:8" ht="43.5">
      <c r="A121" s="597" t="s">
        <v>34</v>
      </c>
      <c r="B121" s="661" t="s">
        <v>1425</v>
      </c>
      <c r="C121" s="659" t="s">
        <v>871</v>
      </c>
      <c r="D121" s="660"/>
      <c r="E121" s="235"/>
      <c r="G121" s="352"/>
      <c r="H121" s="359"/>
    </row>
    <row r="122" spans="1:8" ht="150.75" customHeight="1">
      <c r="A122" s="597" t="s">
        <v>37</v>
      </c>
      <c r="B122" s="661" t="s">
        <v>1426</v>
      </c>
      <c r="C122" s="659" t="s">
        <v>871</v>
      </c>
      <c r="D122" s="660"/>
      <c r="E122" s="235"/>
      <c r="G122" s="352"/>
      <c r="H122" s="359"/>
    </row>
    <row r="123" spans="1:8" ht="229.5" customHeight="1">
      <c r="A123" s="597"/>
      <c r="B123" s="662"/>
      <c r="C123" s="659"/>
      <c r="D123" s="660"/>
      <c r="E123" s="235"/>
      <c r="G123" s="352"/>
      <c r="H123" s="359"/>
    </row>
    <row r="124" spans="1:8" ht="101.25" customHeight="1">
      <c r="A124" s="653" t="s">
        <v>83</v>
      </c>
      <c r="B124" s="654" t="s">
        <v>1427</v>
      </c>
      <c r="C124" s="663"/>
      <c r="D124" s="664"/>
      <c r="E124" s="235"/>
      <c r="G124" s="352"/>
      <c r="H124" s="359"/>
    </row>
    <row r="125" spans="1:8" ht="201.6">
      <c r="A125" s="597" t="s">
        <v>875</v>
      </c>
      <c r="B125" s="658" t="s">
        <v>1428</v>
      </c>
      <c r="C125" s="659" t="s">
        <v>871</v>
      </c>
      <c r="D125" s="660"/>
      <c r="E125" s="235"/>
      <c r="G125" s="352"/>
      <c r="H125" s="359"/>
    </row>
    <row r="126" spans="1:8" ht="87">
      <c r="A126" s="597" t="s">
        <v>1354</v>
      </c>
      <c r="B126" s="661" t="s">
        <v>1429</v>
      </c>
      <c r="C126" s="659" t="s">
        <v>871</v>
      </c>
      <c r="D126" s="660"/>
      <c r="E126" s="235"/>
      <c r="G126" s="352"/>
      <c r="H126" s="359"/>
    </row>
    <row r="127" spans="1:8">
      <c r="A127" s="597" t="s">
        <v>1354</v>
      </c>
      <c r="B127" s="658" t="s">
        <v>1416</v>
      </c>
      <c r="C127" s="659"/>
      <c r="D127" s="660"/>
      <c r="E127" s="235"/>
      <c r="G127" s="352"/>
      <c r="H127" s="359"/>
    </row>
    <row r="128" spans="1:8">
      <c r="A128" s="597" t="s">
        <v>1354</v>
      </c>
      <c r="B128" s="658" t="s">
        <v>1417</v>
      </c>
      <c r="C128" s="659"/>
      <c r="D128" s="660"/>
      <c r="E128" s="235"/>
      <c r="G128" s="352"/>
      <c r="H128" s="359"/>
    </row>
    <row r="129" spans="1:8">
      <c r="A129" s="597" t="s">
        <v>1354</v>
      </c>
      <c r="B129" s="658" t="s">
        <v>1418</v>
      </c>
      <c r="C129" s="659"/>
      <c r="D129" s="660"/>
      <c r="E129" s="235"/>
      <c r="G129" s="352"/>
      <c r="H129" s="359"/>
    </row>
    <row r="130" spans="1:8">
      <c r="A130" s="597" t="s">
        <v>1354</v>
      </c>
      <c r="B130" s="658" t="s">
        <v>1419</v>
      </c>
      <c r="C130" s="659"/>
      <c r="D130" s="660"/>
      <c r="E130" s="235"/>
      <c r="G130" s="352"/>
      <c r="H130" s="359"/>
    </row>
    <row r="131" spans="1:8">
      <c r="A131" s="597" t="s">
        <v>26</v>
      </c>
      <c r="B131" s="791" t="s">
        <v>1373</v>
      </c>
      <c r="C131" s="659" t="s">
        <v>1353</v>
      </c>
      <c r="D131" s="660"/>
      <c r="E131" s="235"/>
      <c r="G131" s="352"/>
      <c r="H131" s="359"/>
    </row>
    <row r="132" spans="1:8">
      <c r="A132" s="597" t="s">
        <v>30</v>
      </c>
      <c r="B132" s="791" t="s">
        <v>1381</v>
      </c>
      <c r="C132" s="659" t="s">
        <v>1353</v>
      </c>
      <c r="D132" s="660"/>
      <c r="E132" s="235"/>
      <c r="G132" s="352"/>
      <c r="H132" s="359"/>
    </row>
    <row r="133" spans="1:8" ht="72.599999999999994">
      <c r="A133" s="597" t="s">
        <v>34</v>
      </c>
      <c r="B133" s="661" t="s">
        <v>1430</v>
      </c>
      <c r="C133" s="659" t="s">
        <v>871</v>
      </c>
      <c r="D133" s="660"/>
      <c r="E133" s="235"/>
      <c r="G133" s="352"/>
      <c r="H133" s="359"/>
    </row>
    <row r="134" spans="1:8" ht="66" customHeight="1">
      <c r="A134" s="597" t="s">
        <v>37</v>
      </c>
      <c r="B134" s="661" t="s">
        <v>1431</v>
      </c>
      <c r="C134" s="659" t="s">
        <v>871</v>
      </c>
      <c r="D134" s="660"/>
      <c r="E134" s="235"/>
      <c r="G134" s="352"/>
      <c r="H134" s="359"/>
    </row>
    <row r="135" spans="1:8" ht="216.75" customHeight="1">
      <c r="A135" s="597"/>
      <c r="B135" s="661"/>
      <c r="C135" s="659"/>
      <c r="D135" s="660"/>
      <c r="E135" s="235"/>
      <c r="G135" s="352"/>
      <c r="H135" s="359"/>
    </row>
    <row r="136" spans="1:8" ht="124.5" customHeight="1">
      <c r="A136" s="653" t="s">
        <v>1432</v>
      </c>
      <c r="B136" s="654" t="s">
        <v>1433</v>
      </c>
      <c r="C136" s="663"/>
      <c r="D136" s="664"/>
      <c r="E136" s="235"/>
      <c r="G136" s="352"/>
      <c r="H136" s="359"/>
    </row>
    <row r="137" spans="1:8" ht="62.1">
      <c r="A137" s="653" t="s">
        <v>116</v>
      </c>
      <c r="B137" s="654" t="s">
        <v>1434</v>
      </c>
      <c r="C137" s="663"/>
      <c r="D137" s="664"/>
      <c r="E137" s="235"/>
      <c r="G137" s="352"/>
      <c r="H137" s="359"/>
    </row>
    <row r="138" spans="1:8" ht="186">
      <c r="A138" s="597" t="s">
        <v>875</v>
      </c>
      <c r="B138" s="658" t="s">
        <v>1435</v>
      </c>
      <c r="C138" s="659" t="s">
        <v>871</v>
      </c>
      <c r="D138" s="660"/>
      <c r="E138" s="235"/>
      <c r="G138" s="352"/>
      <c r="H138" s="359"/>
    </row>
    <row r="139" spans="1:8" ht="101.45">
      <c r="A139" s="597" t="s">
        <v>1354</v>
      </c>
      <c r="B139" s="661" t="s">
        <v>1436</v>
      </c>
      <c r="C139" s="659" t="s">
        <v>871</v>
      </c>
      <c r="D139" s="660"/>
      <c r="E139" s="235"/>
      <c r="G139" s="352"/>
      <c r="H139" s="359"/>
    </row>
    <row r="140" spans="1:8">
      <c r="A140" s="597" t="s">
        <v>1354</v>
      </c>
      <c r="B140" s="658" t="s">
        <v>1416</v>
      </c>
      <c r="C140" s="659"/>
      <c r="D140" s="660"/>
      <c r="E140" s="235"/>
      <c r="G140" s="352"/>
      <c r="H140" s="359"/>
    </row>
    <row r="141" spans="1:8">
      <c r="A141" s="597" t="s">
        <v>1354</v>
      </c>
      <c r="B141" s="658" t="s">
        <v>1417</v>
      </c>
      <c r="C141" s="659"/>
      <c r="D141" s="660"/>
      <c r="E141" s="235"/>
      <c r="G141" s="352"/>
      <c r="H141" s="359"/>
    </row>
    <row r="142" spans="1:8">
      <c r="A142" s="597" t="s">
        <v>1354</v>
      </c>
      <c r="B142" s="658" t="s">
        <v>1418</v>
      </c>
      <c r="C142" s="659"/>
      <c r="D142" s="660"/>
      <c r="E142" s="235"/>
      <c r="G142" s="352"/>
      <c r="H142" s="359"/>
    </row>
    <row r="143" spans="1:8">
      <c r="A143" s="597" t="s">
        <v>1354</v>
      </c>
      <c r="B143" s="658" t="s">
        <v>1419</v>
      </c>
      <c r="C143" s="659"/>
      <c r="D143" s="660"/>
      <c r="E143" s="235"/>
      <c r="G143" s="352"/>
      <c r="H143" s="359"/>
    </row>
    <row r="144" spans="1:8">
      <c r="A144" s="597" t="s">
        <v>26</v>
      </c>
      <c r="B144" s="791" t="s">
        <v>1373</v>
      </c>
      <c r="C144" s="659" t="s">
        <v>1353</v>
      </c>
      <c r="D144" s="660"/>
      <c r="E144" s="235"/>
      <c r="G144" s="352"/>
      <c r="H144" s="359"/>
    </row>
    <row r="145" spans="1:8" ht="222" customHeight="1">
      <c r="A145" s="597" t="s">
        <v>30</v>
      </c>
      <c r="B145" s="791" t="s">
        <v>1381</v>
      </c>
      <c r="C145" s="659" t="s">
        <v>1353</v>
      </c>
      <c r="D145" s="660"/>
      <c r="E145" s="235"/>
      <c r="G145" s="359"/>
      <c r="H145" s="359"/>
    </row>
    <row r="146" spans="1:8" ht="75.75" customHeight="1">
      <c r="A146" s="597" t="s">
        <v>34</v>
      </c>
      <c r="B146" s="662" t="s">
        <v>1437</v>
      </c>
      <c r="C146" s="670" t="s">
        <v>871</v>
      </c>
      <c r="D146" s="660"/>
      <c r="E146" s="235"/>
      <c r="G146" s="359"/>
      <c r="H146" s="359"/>
    </row>
    <row r="147" spans="1:8" ht="108.6">
      <c r="A147" s="597" t="s">
        <v>37</v>
      </c>
      <c r="B147" s="662" t="s">
        <v>1438</v>
      </c>
      <c r="C147" s="670" t="s">
        <v>871</v>
      </c>
      <c r="D147" s="660"/>
      <c r="E147" s="235"/>
      <c r="G147" s="352"/>
      <c r="H147" s="359"/>
    </row>
    <row r="148" spans="1:8">
      <c r="A148" s="597"/>
      <c r="B148" s="662"/>
      <c r="C148" s="659"/>
      <c r="D148" s="660"/>
      <c r="E148" s="235"/>
      <c r="G148" s="352"/>
      <c r="H148" s="359"/>
    </row>
    <row r="149" spans="1:8" ht="201.6">
      <c r="A149" s="653" t="s">
        <v>1439</v>
      </c>
      <c r="B149" s="654" t="s">
        <v>1440</v>
      </c>
      <c r="C149" s="663"/>
      <c r="D149" s="664"/>
      <c r="E149" s="235"/>
      <c r="G149" s="359"/>
      <c r="H149" s="359"/>
    </row>
    <row r="150" spans="1:8" ht="62.1">
      <c r="A150" s="597" t="s">
        <v>875</v>
      </c>
      <c r="B150" s="658" t="s">
        <v>1441</v>
      </c>
      <c r="C150" s="659" t="s">
        <v>871</v>
      </c>
      <c r="D150" s="660"/>
      <c r="E150" s="235"/>
      <c r="G150" s="359"/>
      <c r="H150" s="359"/>
    </row>
    <row r="151" spans="1:8" ht="72.599999999999994">
      <c r="A151" s="597" t="s">
        <v>1354</v>
      </c>
      <c r="B151" s="661" t="s">
        <v>1442</v>
      </c>
      <c r="C151" s="659" t="s">
        <v>871</v>
      </c>
      <c r="D151" s="660"/>
      <c r="E151" s="235"/>
      <c r="G151" s="359"/>
      <c r="H151" s="359"/>
    </row>
    <row r="152" spans="1:8">
      <c r="A152" s="597" t="s">
        <v>26</v>
      </c>
      <c r="B152" s="791" t="s">
        <v>1373</v>
      </c>
      <c r="C152" s="659" t="s">
        <v>1353</v>
      </c>
      <c r="D152" s="660"/>
      <c r="E152" s="235"/>
      <c r="G152" s="359"/>
      <c r="H152" s="359"/>
    </row>
    <row r="153" spans="1:8">
      <c r="A153" s="597" t="s">
        <v>30</v>
      </c>
      <c r="B153" s="791" t="s">
        <v>1381</v>
      </c>
      <c r="C153" s="659" t="s">
        <v>1353</v>
      </c>
      <c r="D153" s="660"/>
      <c r="E153" s="235"/>
      <c r="G153" s="359"/>
      <c r="H153" s="359"/>
    </row>
    <row r="154" spans="1:8" ht="77.45">
      <c r="A154" s="597" t="s">
        <v>34</v>
      </c>
      <c r="B154" s="662" t="s">
        <v>1443</v>
      </c>
      <c r="C154" s="659" t="s">
        <v>871</v>
      </c>
      <c r="D154" s="660"/>
      <c r="E154" s="235"/>
      <c r="G154" s="359"/>
      <c r="H154" s="359"/>
    </row>
    <row r="155" spans="1:8" ht="167.25" customHeight="1">
      <c r="A155" s="597" t="s">
        <v>37</v>
      </c>
      <c r="B155" s="662" t="s">
        <v>1444</v>
      </c>
      <c r="C155" s="659" t="s">
        <v>871</v>
      </c>
      <c r="D155" s="660"/>
      <c r="E155" s="235"/>
      <c r="G155" s="359"/>
      <c r="H155" s="359"/>
    </row>
    <row r="156" spans="1:8" ht="273.75" customHeight="1">
      <c r="A156" s="597"/>
      <c r="B156" s="662"/>
      <c r="C156" s="659"/>
      <c r="D156" s="660"/>
      <c r="E156" s="235"/>
      <c r="G156" s="359"/>
      <c r="H156" s="359"/>
    </row>
    <row r="157" spans="1:8" ht="51.75" customHeight="1">
      <c r="A157" s="650" t="s">
        <v>1318</v>
      </c>
      <c r="B157" s="651" t="s">
        <v>1319</v>
      </c>
      <c r="C157" s="671"/>
      <c r="D157" s="672"/>
      <c r="E157" s="235"/>
      <c r="G157" s="352"/>
      <c r="H157" s="359"/>
    </row>
    <row r="158" spans="1:8" ht="51.75" customHeight="1">
      <c r="A158" s="653">
        <v>2.1</v>
      </c>
      <c r="B158" s="654" t="s">
        <v>1445</v>
      </c>
      <c r="C158" s="663"/>
      <c r="D158" s="664" t="s">
        <v>1446</v>
      </c>
      <c r="E158" s="235"/>
      <c r="G158" s="352"/>
      <c r="H158" s="359"/>
    </row>
    <row r="159" spans="1:8" ht="51.75" customHeight="1">
      <c r="A159" s="653" t="s">
        <v>1447</v>
      </c>
      <c r="B159" s="654" t="s">
        <v>1448</v>
      </c>
      <c r="C159" s="663"/>
      <c r="D159" s="664"/>
      <c r="E159" s="235"/>
      <c r="G159" s="352"/>
      <c r="H159" s="359"/>
    </row>
    <row r="160" spans="1:8" ht="51.75" customHeight="1">
      <c r="A160" s="597" t="s">
        <v>875</v>
      </c>
      <c r="B160" s="662" t="s">
        <v>1449</v>
      </c>
      <c r="C160" s="659" t="s">
        <v>871</v>
      </c>
      <c r="D160" s="660"/>
      <c r="E160" s="235"/>
      <c r="G160" s="352"/>
      <c r="H160" s="359"/>
    </row>
    <row r="161" spans="1:8" ht="43.5">
      <c r="A161" s="597" t="s">
        <v>1354</v>
      </c>
      <c r="B161" s="661" t="s">
        <v>1450</v>
      </c>
      <c r="C161" s="659" t="s">
        <v>871</v>
      </c>
      <c r="D161" s="660"/>
      <c r="E161" s="235"/>
      <c r="G161" s="359"/>
      <c r="H161" s="359"/>
    </row>
    <row r="162" spans="1:8" ht="29.1">
      <c r="A162" s="597" t="s">
        <v>26</v>
      </c>
      <c r="B162" s="791" t="s">
        <v>1451</v>
      </c>
      <c r="C162" s="659" t="s">
        <v>871</v>
      </c>
      <c r="D162" s="660"/>
      <c r="E162" s="235"/>
      <c r="G162" s="359"/>
      <c r="H162" s="359"/>
    </row>
    <row r="163" spans="1:8" ht="43.5">
      <c r="A163" s="597" t="s">
        <v>26</v>
      </c>
      <c r="B163" s="791" t="s">
        <v>1452</v>
      </c>
      <c r="C163" s="659" t="s">
        <v>871</v>
      </c>
      <c r="D163" s="660"/>
      <c r="E163" s="235"/>
      <c r="G163" s="359"/>
      <c r="H163" s="359"/>
    </row>
    <row r="164" spans="1:8" ht="29.1">
      <c r="A164" s="597" t="s">
        <v>26</v>
      </c>
      <c r="B164" s="791" t="s">
        <v>1453</v>
      </c>
      <c r="C164" s="659" t="s">
        <v>871</v>
      </c>
      <c r="D164" s="660"/>
      <c r="E164" s="235"/>
      <c r="G164" s="359"/>
      <c r="H164" s="359"/>
    </row>
    <row r="165" spans="1:8" ht="317.25" customHeight="1">
      <c r="A165" s="597" t="s">
        <v>30</v>
      </c>
      <c r="B165" s="662" t="s">
        <v>1454</v>
      </c>
      <c r="C165" s="659" t="s">
        <v>1353</v>
      </c>
      <c r="D165" s="660"/>
      <c r="E165" s="235"/>
      <c r="G165" s="359"/>
      <c r="H165" s="359"/>
    </row>
    <row r="166" spans="1:8" ht="282.75" customHeight="1">
      <c r="A166" s="597" t="s">
        <v>34</v>
      </c>
      <c r="B166" s="662" t="s">
        <v>1455</v>
      </c>
      <c r="C166" s="659" t="s">
        <v>1353</v>
      </c>
      <c r="D166" s="660"/>
      <c r="E166" s="235"/>
      <c r="G166" s="359"/>
      <c r="H166" s="359"/>
    </row>
    <row r="167" spans="1:8" ht="96.75" customHeight="1">
      <c r="A167" s="597" t="s">
        <v>37</v>
      </c>
      <c r="B167" s="662" t="s">
        <v>1455</v>
      </c>
      <c r="C167" s="659" t="s">
        <v>1353</v>
      </c>
      <c r="D167" s="660"/>
      <c r="E167" s="235"/>
      <c r="G167" s="352"/>
      <c r="H167" s="359"/>
    </row>
    <row r="168" spans="1:8">
      <c r="A168" s="597"/>
      <c r="B168" s="662"/>
      <c r="C168" s="659"/>
      <c r="D168" s="660"/>
      <c r="E168" s="235"/>
      <c r="G168" s="359"/>
      <c r="H168" s="359"/>
    </row>
    <row r="169" spans="1:8" ht="279">
      <c r="A169" s="653" t="s">
        <v>1456</v>
      </c>
      <c r="B169" s="654" t="s">
        <v>1457</v>
      </c>
      <c r="C169" s="663"/>
      <c r="D169" s="664"/>
      <c r="E169" s="235"/>
      <c r="G169" s="359"/>
      <c r="H169" s="359"/>
    </row>
    <row r="170" spans="1:8" ht="263.45">
      <c r="A170" s="597" t="s">
        <v>875</v>
      </c>
      <c r="B170" s="673" t="s">
        <v>1458</v>
      </c>
      <c r="C170" s="659" t="s">
        <v>871</v>
      </c>
      <c r="D170" s="660"/>
      <c r="E170" s="235"/>
      <c r="G170" s="359"/>
      <c r="H170" s="359"/>
    </row>
    <row r="171" spans="1:8" ht="72.599999999999994">
      <c r="A171" s="597" t="s">
        <v>1354</v>
      </c>
      <c r="B171" s="661" t="s">
        <v>1459</v>
      </c>
      <c r="C171" s="659" t="s">
        <v>871</v>
      </c>
      <c r="D171" s="660"/>
      <c r="E171" s="235"/>
      <c r="G171" s="359"/>
      <c r="H171" s="359"/>
    </row>
    <row r="172" spans="1:8" ht="72.599999999999994">
      <c r="A172" s="597" t="s">
        <v>26</v>
      </c>
      <c r="B172" s="791" t="s">
        <v>1460</v>
      </c>
      <c r="C172" s="659" t="s">
        <v>871</v>
      </c>
      <c r="D172" s="660"/>
      <c r="E172" s="235"/>
      <c r="G172" s="359"/>
      <c r="H172" s="359"/>
    </row>
    <row r="173" spans="1:8" ht="43.5">
      <c r="A173" s="597" t="s">
        <v>26</v>
      </c>
      <c r="B173" s="791" t="s">
        <v>1461</v>
      </c>
      <c r="C173" s="659" t="s">
        <v>871</v>
      </c>
      <c r="D173" s="660"/>
      <c r="E173" s="235"/>
      <c r="G173" s="359"/>
      <c r="H173" s="359"/>
    </row>
    <row r="174" spans="1:8" ht="43.5">
      <c r="A174" s="597" t="s">
        <v>26</v>
      </c>
      <c r="B174" s="791" t="s">
        <v>1462</v>
      </c>
      <c r="C174" s="659" t="s">
        <v>871</v>
      </c>
      <c r="D174" s="660"/>
      <c r="E174" s="235"/>
      <c r="G174" s="359"/>
      <c r="H174" s="359"/>
    </row>
    <row r="175" spans="1:8">
      <c r="A175" s="597" t="s">
        <v>30</v>
      </c>
      <c r="B175" s="662" t="s">
        <v>1454</v>
      </c>
      <c r="C175" s="659" t="s">
        <v>1353</v>
      </c>
      <c r="D175" s="660"/>
      <c r="E175" s="235"/>
      <c r="G175" s="359"/>
      <c r="H175" s="359"/>
    </row>
    <row r="176" spans="1:8" ht="291" customHeight="1">
      <c r="A176" s="597" t="s">
        <v>34</v>
      </c>
      <c r="B176" s="662" t="s">
        <v>1455</v>
      </c>
      <c r="C176" s="659" t="s">
        <v>1353</v>
      </c>
      <c r="D176" s="660"/>
      <c r="E176" s="235"/>
      <c r="G176" s="359"/>
      <c r="H176" s="359"/>
    </row>
    <row r="177" spans="1:10" ht="409.5" customHeight="1">
      <c r="A177" s="597" t="s">
        <v>37</v>
      </c>
      <c r="B177" s="662" t="s">
        <v>1455</v>
      </c>
      <c r="C177" s="659" t="s">
        <v>1353</v>
      </c>
      <c r="D177" s="660"/>
      <c r="E177" s="235"/>
      <c r="G177" s="359"/>
      <c r="H177" s="359"/>
    </row>
    <row r="178" spans="1:10" ht="75" customHeight="1">
      <c r="A178" s="597"/>
      <c r="B178" s="662"/>
      <c r="C178" s="659"/>
      <c r="D178" s="660"/>
      <c r="E178" s="739"/>
      <c r="F178" s="740"/>
      <c r="G178" s="740"/>
      <c r="H178" s="740"/>
      <c r="I178" s="740"/>
      <c r="J178" s="740"/>
    </row>
    <row r="179" spans="1:10" ht="42.95" customHeight="1">
      <c r="A179" s="653">
        <v>2.2000000000000002</v>
      </c>
      <c r="B179" s="654" t="s">
        <v>1463</v>
      </c>
      <c r="C179" s="663"/>
      <c r="D179" s="664"/>
      <c r="E179" s="235"/>
      <c r="G179" s="359"/>
      <c r="H179" s="359"/>
    </row>
    <row r="180" spans="1:10" ht="248.1">
      <c r="A180" s="653" t="s">
        <v>483</v>
      </c>
      <c r="B180" s="654" t="s">
        <v>1464</v>
      </c>
      <c r="C180" s="663"/>
      <c r="D180" s="664"/>
      <c r="E180" s="235"/>
      <c r="G180" s="359"/>
      <c r="H180" s="359"/>
    </row>
    <row r="181" spans="1:10" ht="402.95">
      <c r="A181" s="597" t="s">
        <v>875</v>
      </c>
      <c r="B181" s="662" t="s">
        <v>1465</v>
      </c>
      <c r="C181" s="659" t="s">
        <v>871</v>
      </c>
      <c r="D181" s="660"/>
      <c r="E181" s="235"/>
      <c r="G181" s="359"/>
      <c r="H181" s="359"/>
    </row>
    <row r="182" spans="1:10" ht="62.1">
      <c r="A182" s="597" t="s">
        <v>1354</v>
      </c>
      <c r="B182" s="665" t="s">
        <v>1466</v>
      </c>
      <c r="C182" s="659" t="s">
        <v>871</v>
      </c>
      <c r="D182" s="660"/>
      <c r="E182" s="235"/>
      <c r="G182" s="359"/>
      <c r="H182" s="359"/>
    </row>
    <row r="183" spans="1:10" ht="43.5">
      <c r="A183" s="597" t="s">
        <v>26</v>
      </c>
      <c r="B183" s="791" t="s">
        <v>1467</v>
      </c>
      <c r="C183" s="659" t="s">
        <v>871</v>
      </c>
      <c r="D183" s="660"/>
      <c r="E183" s="235"/>
      <c r="G183" s="359"/>
      <c r="H183" s="359"/>
    </row>
    <row r="184" spans="1:10" ht="248.25" customHeight="1">
      <c r="A184" s="597" t="s">
        <v>30</v>
      </c>
      <c r="B184" s="674" t="s">
        <v>482</v>
      </c>
      <c r="C184" s="675" t="s">
        <v>1468</v>
      </c>
      <c r="D184" s="676" t="s">
        <v>1469</v>
      </c>
      <c r="E184" s="235"/>
      <c r="G184" s="359"/>
      <c r="H184" s="359"/>
    </row>
    <row r="185" spans="1:10" ht="264" customHeight="1">
      <c r="A185" s="597" t="s">
        <v>34</v>
      </c>
      <c r="B185" s="662" t="s">
        <v>487</v>
      </c>
      <c r="C185" s="659" t="s">
        <v>871</v>
      </c>
      <c r="D185" s="660"/>
      <c r="E185" s="235"/>
      <c r="G185" s="359"/>
      <c r="H185" s="359"/>
    </row>
    <row r="186" spans="1:10" ht="144" customHeight="1">
      <c r="A186" s="597" t="s">
        <v>37</v>
      </c>
      <c r="B186" s="662" t="s">
        <v>1455</v>
      </c>
      <c r="C186" s="659" t="s">
        <v>1353</v>
      </c>
      <c r="D186" s="660"/>
      <c r="E186" s="235"/>
      <c r="G186" s="352"/>
      <c r="H186" s="359"/>
    </row>
    <row r="187" spans="1:10" ht="180.75" customHeight="1">
      <c r="A187" s="597"/>
      <c r="B187" s="662"/>
      <c r="C187" s="659"/>
      <c r="D187" s="660"/>
      <c r="E187" s="235"/>
      <c r="G187" s="359"/>
      <c r="H187" s="359"/>
    </row>
    <row r="188" spans="1:10" ht="216.95">
      <c r="A188" s="653" t="s">
        <v>1470</v>
      </c>
      <c r="B188" s="654" t="s">
        <v>1471</v>
      </c>
      <c r="C188" s="663"/>
      <c r="D188" s="664"/>
      <c r="E188" s="235"/>
      <c r="G188" s="359"/>
      <c r="H188" s="359"/>
    </row>
    <row r="189" spans="1:10" ht="248.1">
      <c r="A189" s="597" t="s">
        <v>875</v>
      </c>
      <c r="B189" s="658" t="s">
        <v>1472</v>
      </c>
      <c r="C189" s="659" t="s">
        <v>871</v>
      </c>
      <c r="D189" s="660"/>
      <c r="E189" s="235"/>
      <c r="G189" s="359"/>
      <c r="H189" s="359"/>
    </row>
    <row r="190" spans="1:10" ht="116.1">
      <c r="A190" s="597" t="s">
        <v>1354</v>
      </c>
      <c r="B190" s="661" t="s">
        <v>1473</v>
      </c>
      <c r="C190" s="659" t="s">
        <v>871</v>
      </c>
      <c r="D190" s="660"/>
      <c r="E190" s="235"/>
      <c r="G190" s="359"/>
      <c r="H190" s="359"/>
    </row>
    <row r="191" spans="1:10" ht="144.94999999999999">
      <c r="A191" s="597" t="s">
        <v>26</v>
      </c>
      <c r="B191" s="661" t="s">
        <v>1474</v>
      </c>
      <c r="C191" s="659" t="s">
        <v>871</v>
      </c>
      <c r="D191" s="660"/>
      <c r="E191" s="235"/>
      <c r="G191" s="359"/>
      <c r="H191" s="359"/>
    </row>
    <row r="192" spans="1:10" ht="249" customHeight="1">
      <c r="A192" s="597" t="s">
        <v>30</v>
      </c>
      <c r="B192" s="662" t="s">
        <v>1454</v>
      </c>
      <c r="C192" s="659" t="s">
        <v>1353</v>
      </c>
      <c r="D192" s="660"/>
      <c r="E192" s="235"/>
      <c r="G192" s="359"/>
      <c r="H192" s="359"/>
    </row>
    <row r="193" spans="1:8">
      <c r="A193" s="597" t="s">
        <v>34</v>
      </c>
      <c r="B193" s="662" t="s">
        <v>1455</v>
      </c>
      <c r="C193" s="659" t="s">
        <v>1353</v>
      </c>
      <c r="D193" s="660"/>
      <c r="E193" s="235"/>
      <c r="G193" s="359"/>
      <c r="H193" s="359"/>
    </row>
    <row r="194" spans="1:8">
      <c r="A194" s="597" t="s">
        <v>37</v>
      </c>
      <c r="B194" s="662" t="s">
        <v>1455</v>
      </c>
      <c r="C194" s="659" t="s">
        <v>1353</v>
      </c>
      <c r="D194" s="660"/>
      <c r="E194" s="235"/>
      <c r="G194" s="359"/>
      <c r="H194" s="359"/>
    </row>
    <row r="195" spans="1:8" ht="78" customHeight="1">
      <c r="A195" s="597"/>
      <c r="B195" s="662"/>
      <c r="C195" s="659"/>
      <c r="D195" s="660"/>
      <c r="E195" s="235"/>
      <c r="G195" s="352"/>
      <c r="H195" s="359"/>
    </row>
    <row r="196" spans="1:8" ht="63.75" customHeight="1">
      <c r="A196" s="653" t="s">
        <v>1475</v>
      </c>
      <c r="B196" s="654" t="s">
        <v>1476</v>
      </c>
      <c r="C196" s="663"/>
      <c r="D196" s="664"/>
      <c r="E196" s="235"/>
      <c r="G196" s="359"/>
      <c r="H196" s="359"/>
    </row>
    <row r="197" spans="1:8" ht="63" customHeight="1">
      <c r="A197" s="597" t="s">
        <v>875</v>
      </c>
      <c r="B197" s="673" t="s">
        <v>1477</v>
      </c>
      <c r="C197" s="659" t="s">
        <v>871</v>
      </c>
      <c r="D197" s="660"/>
      <c r="E197" s="235"/>
      <c r="G197" s="359"/>
      <c r="H197" s="359"/>
    </row>
    <row r="198" spans="1:8" ht="60.75" customHeight="1">
      <c r="A198" s="597"/>
      <c r="B198" s="662" t="s">
        <v>1478</v>
      </c>
      <c r="C198" s="659" t="s">
        <v>871</v>
      </c>
      <c r="D198" s="660"/>
      <c r="E198" s="235"/>
      <c r="G198" s="359"/>
      <c r="H198" s="359"/>
    </row>
    <row r="199" spans="1:8" ht="57.95">
      <c r="A199" s="597" t="s">
        <v>1354</v>
      </c>
      <c r="B199" s="661" t="s">
        <v>1479</v>
      </c>
      <c r="C199" s="659" t="s">
        <v>871</v>
      </c>
      <c r="D199" s="660"/>
      <c r="E199" s="235"/>
      <c r="G199" s="359"/>
      <c r="H199" s="359"/>
    </row>
    <row r="200" spans="1:8" ht="57.95">
      <c r="A200" s="597" t="s">
        <v>26</v>
      </c>
      <c r="B200" s="791" t="s">
        <v>1480</v>
      </c>
      <c r="C200" s="659" t="s">
        <v>871</v>
      </c>
      <c r="D200" s="660"/>
      <c r="E200" s="235"/>
      <c r="G200" s="359"/>
      <c r="H200" s="359"/>
    </row>
    <row r="201" spans="1:8" ht="43.5">
      <c r="A201" s="597" t="s">
        <v>26</v>
      </c>
      <c r="B201" s="791" t="s">
        <v>1481</v>
      </c>
      <c r="C201" s="659" t="s">
        <v>871</v>
      </c>
      <c r="D201" s="660"/>
      <c r="E201" s="235"/>
      <c r="G201" s="359"/>
      <c r="H201" s="359"/>
    </row>
    <row r="202" spans="1:8" ht="43.5">
      <c r="A202" s="597" t="s">
        <v>26</v>
      </c>
      <c r="B202" s="791" t="s">
        <v>1482</v>
      </c>
      <c r="C202" s="659" t="s">
        <v>871</v>
      </c>
      <c r="D202" s="660"/>
      <c r="E202" s="235"/>
      <c r="G202" s="359"/>
      <c r="H202" s="359"/>
    </row>
    <row r="203" spans="1:8" ht="243" customHeight="1">
      <c r="A203" s="597" t="s">
        <v>30</v>
      </c>
      <c r="B203" s="662" t="s">
        <v>1454</v>
      </c>
      <c r="C203" s="659" t="s">
        <v>1353</v>
      </c>
      <c r="D203" s="660"/>
      <c r="E203" s="235"/>
      <c r="G203" s="359"/>
      <c r="H203" s="359"/>
    </row>
    <row r="204" spans="1:8">
      <c r="A204" s="597" t="s">
        <v>34</v>
      </c>
      <c r="B204" s="662" t="s">
        <v>1455</v>
      </c>
      <c r="C204" s="659" t="s">
        <v>1353</v>
      </c>
      <c r="D204" s="660"/>
      <c r="E204" s="235"/>
      <c r="G204" s="359"/>
      <c r="H204" s="359"/>
    </row>
    <row r="205" spans="1:8" ht="235.5" customHeight="1">
      <c r="A205" s="597" t="s">
        <v>37</v>
      </c>
      <c r="B205" s="662" t="s">
        <v>1455</v>
      </c>
      <c r="C205" s="659" t="s">
        <v>1353</v>
      </c>
      <c r="D205" s="660"/>
      <c r="E205" s="235"/>
      <c r="G205" s="352"/>
      <c r="H205" s="359"/>
    </row>
    <row r="206" spans="1:8" ht="59.45" customHeight="1">
      <c r="A206" s="597"/>
      <c r="B206" s="662"/>
      <c r="C206" s="659"/>
      <c r="D206" s="660"/>
      <c r="E206" s="235"/>
      <c r="G206" s="359"/>
      <c r="H206" s="359"/>
    </row>
    <row r="207" spans="1:8" ht="216.95">
      <c r="A207" s="653" t="s">
        <v>1483</v>
      </c>
      <c r="B207" s="654" t="s">
        <v>1484</v>
      </c>
      <c r="C207" s="663"/>
      <c r="D207" s="664"/>
      <c r="E207" s="235"/>
      <c r="G207" s="359"/>
      <c r="H207" s="359"/>
    </row>
    <row r="208" spans="1:8" ht="341.1">
      <c r="A208" s="597" t="s">
        <v>875</v>
      </c>
      <c r="B208" s="673" t="s">
        <v>1485</v>
      </c>
      <c r="C208" s="659" t="s">
        <v>871</v>
      </c>
      <c r="D208" s="660"/>
      <c r="E208" s="235"/>
      <c r="G208" s="359"/>
      <c r="H208" s="359"/>
    </row>
    <row r="209" spans="1:8" ht="203.1">
      <c r="A209" s="597" t="s">
        <v>1354</v>
      </c>
      <c r="B209" s="661" t="s">
        <v>1486</v>
      </c>
      <c r="C209" s="659" t="s">
        <v>871</v>
      </c>
      <c r="D209" s="660"/>
      <c r="E209" s="235"/>
      <c r="G209" s="359"/>
      <c r="H209" s="359"/>
    </row>
    <row r="210" spans="1:8" ht="72.599999999999994">
      <c r="A210" s="597" t="s">
        <v>26</v>
      </c>
      <c r="B210" s="791" t="s">
        <v>1487</v>
      </c>
      <c r="C210" s="659" t="s">
        <v>871</v>
      </c>
      <c r="D210" s="660"/>
      <c r="E210" s="235"/>
      <c r="G210" s="359"/>
      <c r="H210" s="359"/>
    </row>
    <row r="211" spans="1:8" ht="43.5">
      <c r="A211" s="597" t="s">
        <v>26</v>
      </c>
      <c r="B211" s="791" t="s">
        <v>1488</v>
      </c>
      <c r="C211" s="659" t="s">
        <v>871</v>
      </c>
      <c r="D211" s="660"/>
      <c r="E211" s="235"/>
      <c r="G211" s="359"/>
      <c r="H211" s="359"/>
    </row>
    <row r="212" spans="1:8" ht="43.5">
      <c r="A212" s="597" t="s">
        <v>26</v>
      </c>
      <c r="B212" s="791" t="s">
        <v>1489</v>
      </c>
      <c r="C212" s="659" t="s">
        <v>871</v>
      </c>
      <c r="D212" s="660"/>
      <c r="E212" s="235"/>
      <c r="G212" s="359"/>
      <c r="H212" s="359"/>
    </row>
    <row r="213" spans="1:8" ht="39.75" customHeight="1">
      <c r="A213" s="597" t="s">
        <v>30</v>
      </c>
      <c r="B213" s="662" t="s">
        <v>1454</v>
      </c>
      <c r="C213" s="659" t="s">
        <v>1353</v>
      </c>
      <c r="D213" s="660"/>
      <c r="E213" s="235"/>
      <c r="G213" s="359"/>
      <c r="H213" s="359"/>
    </row>
    <row r="214" spans="1:8" ht="84.75" customHeight="1">
      <c r="A214" s="597" t="s">
        <v>34</v>
      </c>
      <c r="B214" s="662" t="s">
        <v>1455</v>
      </c>
      <c r="C214" s="659" t="s">
        <v>1353</v>
      </c>
      <c r="D214" s="660"/>
      <c r="E214" s="235"/>
      <c r="G214" s="359"/>
      <c r="H214" s="359"/>
    </row>
    <row r="215" spans="1:8" ht="139.5" customHeight="1">
      <c r="A215" s="597" t="s">
        <v>37</v>
      </c>
      <c r="B215" s="662" t="s">
        <v>1455</v>
      </c>
      <c r="C215" s="659" t="s">
        <v>1353</v>
      </c>
      <c r="D215" s="660"/>
      <c r="E215" s="235"/>
      <c r="G215" s="359"/>
      <c r="H215" s="359"/>
    </row>
    <row r="216" spans="1:8" ht="201.75" customHeight="1">
      <c r="A216" s="597"/>
      <c r="B216" s="662"/>
      <c r="C216" s="659"/>
      <c r="D216" s="660"/>
      <c r="E216" s="235"/>
      <c r="G216" s="359"/>
      <c r="H216" s="359"/>
    </row>
    <row r="217" spans="1:8" ht="90" customHeight="1">
      <c r="A217" s="653">
        <v>2.2999999999999998</v>
      </c>
      <c r="B217" s="654" t="s">
        <v>1490</v>
      </c>
      <c r="C217" s="663"/>
      <c r="D217" s="664"/>
      <c r="E217" s="235"/>
      <c r="G217" s="352"/>
      <c r="H217" s="359"/>
    </row>
    <row r="218" spans="1:8" ht="81.75" customHeight="1">
      <c r="A218" s="677" t="s">
        <v>891</v>
      </c>
      <c r="B218" s="654" t="s">
        <v>1491</v>
      </c>
      <c r="C218" s="663"/>
      <c r="D218" s="664"/>
      <c r="E218" s="235"/>
      <c r="G218" s="359"/>
      <c r="H218" s="359"/>
    </row>
    <row r="219" spans="1:8" ht="75.75" customHeight="1">
      <c r="A219" s="653" t="s">
        <v>1492</v>
      </c>
      <c r="B219" s="654" t="s">
        <v>1493</v>
      </c>
      <c r="C219" s="663"/>
      <c r="D219" s="664"/>
      <c r="E219" s="235"/>
      <c r="G219" s="359"/>
      <c r="H219" s="359"/>
    </row>
    <row r="220" spans="1:8" ht="170.45">
      <c r="A220" s="597" t="s">
        <v>875</v>
      </c>
      <c r="B220" s="662" t="s">
        <v>1494</v>
      </c>
      <c r="C220" s="659" t="s">
        <v>871</v>
      </c>
      <c r="D220" s="660"/>
      <c r="E220" s="235"/>
      <c r="G220" s="359"/>
      <c r="H220" s="359"/>
    </row>
    <row r="221" spans="1:8" ht="57.95">
      <c r="A221" s="597" t="s">
        <v>1354</v>
      </c>
      <c r="B221" s="661" t="s">
        <v>1495</v>
      </c>
      <c r="C221" s="659" t="s">
        <v>871</v>
      </c>
      <c r="D221" s="660"/>
      <c r="E221" s="235"/>
      <c r="G221" s="359"/>
      <c r="H221" s="359"/>
    </row>
    <row r="222" spans="1:8" ht="57.95">
      <c r="A222" s="597" t="s">
        <v>26</v>
      </c>
      <c r="B222" s="791" t="s">
        <v>1496</v>
      </c>
      <c r="C222" s="659" t="s">
        <v>871</v>
      </c>
      <c r="D222" s="660"/>
      <c r="E222" s="235"/>
      <c r="G222" s="359"/>
      <c r="H222" s="359"/>
    </row>
    <row r="223" spans="1:8" ht="57.95">
      <c r="A223" s="597" t="s">
        <v>26</v>
      </c>
      <c r="B223" s="791" t="s">
        <v>1497</v>
      </c>
      <c r="C223" s="659" t="s">
        <v>871</v>
      </c>
      <c r="D223" s="660"/>
      <c r="E223" s="235"/>
      <c r="G223" s="359"/>
      <c r="H223" s="359"/>
    </row>
    <row r="224" spans="1:8" ht="57.95">
      <c r="A224" s="597" t="s">
        <v>26</v>
      </c>
      <c r="B224" s="791" t="s">
        <v>1498</v>
      </c>
      <c r="C224" s="659" t="s">
        <v>871</v>
      </c>
      <c r="D224" s="660"/>
      <c r="E224" s="235"/>
      <c r="G224" s="359"/>
      <c r="H224" s="359"/>
    </row>
    <row r="225" spans="1:8" ht="271.5" customHeight="1">
      <c r="A225" s="597" t="s">
        <v>30</v>
      </c>
      <c r="B225" s="662" t="s">
        <v>1454</v>
      </c>
      <c r="C225" s="659" t="s">
        <v>1353</v>
      </c>
      <c r="D225" s="660"/>
      <c r="E225" s="235"/>
      <c r="G225" s="359"/>
      <c r="H225" s="359"/>
    </row>
    <row r="226" spans="1:8" ht="307.5" customHeight="1">
      <c r="A226" s="597" t="s">
        <v>34</v>
      </c>
      <c r="B226" s="662" t="s">
        <v>1455</v>
      </c>
      <c r="C226" s="659" t="s">
        <v>1353</v>
      </c>
      <c r="D226" s="660"/>
      <c r="E226" s="235"/>
      <c r="G226" s="359"/>
      <c r="H226" s="359"/>
    </row>
    <row r="227" spans="1:8" ht="177" customHeight="1">
      <c r="A227" s="597" t="s">
        <v>37</v>
      </c>
      <c r="B227" s="662" t="s">
        <v>1455</v>
      </c>
      <c r="C227" s="659" t="s">
        <v>1353</v>
      </c>
      <c r="D227" s="660"/>
      <c r="E227" s="235"/>
      <c r="G227" s="352"/>
      <c r="H227" s="359"/>
    </row>
    <row r="228" spans="1:8" ht="111" customHeight="1">
      <c r="A228" s="597"/>
      <c r="B228" s="662"/>
      <c r="C228" s="659"/>
      <c r="D228" s="660"/>
      <c r="E228" s="235"/>
      <c r="G228" s="359"/>
      <c r="H228" s="359"/>
    </row>
    <row r="229" spans="1:8" ht="248.1">
      <c r="A229" s="653" t="s">
        <v>1499</v>
      </c>
      <c r="B229" s="654" t="s">
        <v>1500</v>
      </c>
      <c r="C229" s="663"/>
      <c r="D229" s="664"/>
      <c r="E229" s="235"/>
      <c r="G229" s="359"/>
      <c r="H229" s="359"/>
    </row>
    <row r="230" spans="1:8" ht="263.45">
      <c r="A230" s="597" t="s">
        <v>875</v>
      </c>
      <c r="B230" s="673" t="s">
        <v>1501</v>
      </c>
      <c r="C230" s="659" t="s">
        <v>871</v>
      </c>
      <c r="D230" s="660"/>
      <c r="E230" s="235"/>
      <c r="G230" s="359"/>
      <c r="H230" s="359"/>
    </row>
    <row r="231" spans="1:8" ht="144.94999999999999">
      <c r="A231" s="597" t="s">
        <v>1354</v>
      </c>
      <c r="B231" s="678" t="s">
        <v>1502</v>
      </c>
      <c r="C231" s="659" t="s">
        <v>871</v>
      </c>
      <c r="D231" s="660"/>
      <c r="E231" s="235"/>
      <c r="G231" s="359"/>
      <c r="H231" s="359"/>
    </row>
    <row r="232" spans="1:8" ht="101.45">
      <c r="A232" s="597" t="s">
        <v>26</v>
      </c>
      <c r="B232" s="791" t="s">
        <v>1503</v>
      </c>
      <c r="C232" s="659" t="s">
        <v>871</v>
      </c>
      <c r="D232" s="660"/>
      <c r="E232" s="235"/>
      <c r="G232" s="359"/>
      <c r="H232" s="359"/>
    </row>
    <row r="233" spans="1:8" ht="181.5" customHeight="1">
      <c r="A233" s="597" t="s">
        <v>30</v>
      </c>
      <c r="B233" s="662" t="s">
        <v>1454</v>
      </c>
      <c r="C233" s="659" t="s">
        <v>1353</v>
      </c>
      <c r="D233" s="660"/>
      <c r="E233" s="235"/>
      <c r="G233" s="359"/>
      <c r="H233" s="359"/>
    </row>
    <row r="234" spans="1:8" ht="144.75" customHeight="1">
      <c r="A234" s="597" t="s">
        <v>34</v>
      </c>
      <c r="B234" s="662" t="s">
        <v>1455</v>
      </c>
      <c r="C234" s="659" t="s">
        <v>1353</v>
      </c>
      <c r="D234" s="660"/>
      <c r="E234" s="235"/>
      <c r="G234" s="359"/>
      <c r="H234" s="359"/>
    </row>
    <row r="235" spans="1:8" ht="138" customHeight="1">
      <c r="A235" s="597" t="s">
        <v>37</v>
      </c>
      <c r="B235" s="662" t="s">
        <v>1455</v>
      </c>
      <c r="C235" s="659" t="s">
        <v>1353</v>
      </c>
      <c r="D235" s="660"/>
      <c r="E235" s="235"/>
      <c r="G235" s="352"/>
      <c r="H235" s="359"/>
    </row>
    <row r="236" spans="1:8" ht="66.75" customHeight="1">
      <c r="A236" s="597"/>
      <c r="B236" s="662"/>
      <c r="C236" s="659"/>
      <c r="D236" s="660"/>
      <c r="E236" s="235"/>
      <c r="G236" s="359"/>
      <c r="H236" s="359"/>
    </row>
    <row r="237" spans="1:8" ht="170.45">
      <c r="A237" s="653" t="s">
        <v>1504</v>
      </c>
      <c r="B237" s="654" t="s">
        <v>1505</v>
      </c>
      <c r="C237" s="663"/>
      <c r="D237" s="664"/>
      <c r="E237" s="235"/>
      <c r="G237" s="359"/>
      <c r="H237" s="359"/>
    </row>
    <row r="238" spans="1:8" ht="123.95">
      <c r="A238" s="597" t="s">
        <v>875</v>
      </c>
      <c r="B238" s="662" t="s">
        <v>1506</v>
      </c>
      <c r="C238" s="659" t="s">
        <v>871</v>
      </c>
      <c r="D238" s="660"/>
      <c r="E238" s="235"/>
      <c r="G238" s="359"/>
      <c r="H238" s="359"/>
    </row>
    <row r="239" spans="1:8" ht="101.45">
      <c r="A239" s="597" t="s">
        <v>1354</v>
      </c>
      <c r="B239" s="661" t="s">
        <v>1507</v>
      </c>
      <c r="C239" s="659" t="s">
        <v>871</v>
      </c>
      <c r="D239" s="660"/>
      <c r="E239" s="235"/>
      <c r="G239" s="359"/>
      <c r="H239" s="359"/>
    </row>
    <row r="240" spans="1:8" ht="43.5">
      <c r="A240" s="597" t="s">
        <v>26</v>
      </c>
      <c r="B240" s="791" t="s">
        <v>1508</v>
      </c>
      <c r="C240" s="659" t="s">
        <v>871</v>
      </c>
      <c r="D240" s="660"/>
      <c r="E240" s="235"/>
      <c r="G240" s="359"/>
      <c r="H240" s="359"/>
    </row>
    <row r="241" spans="1:8" ht="200.25" customHeight="1">
      <c r="A241" s="597" t="s">
        <v>30</v>
      </c>
      <c r="B241" s="662" t="s">
        <v>1454</v>
      </c>
      <c r="C241" s="659" t="s">
        <v>1353</v>
      </c>
      <c r="D241" s="660"/>
      <c r="E241" s="235"/>
      <c r="G241" s="359"/>
      <c r="H241" s="359"/>
    </row>
    <row r="242" spans="1:8">
      <c r="A242" s="597" t="s">
        <v>34</v>
      </c>
      <c r="B242" s="662" t="s">
        <v>1455</v>
      </c>
      <c r="C242" s="659" t="s">
        <v>1353</v>
      </c>
      <c r="D242" s="660"/>
      <c r="E242" s="235"/>
      <c r="G242" s="359"/>
      <c r="H242" s="359"/>
    </row>
    <row r="243" spans="1:8" ht="130.5" customHeight="1">
      <c r="A243" s="597" t="s">
        <v>37</v>
      </c>
      <c r="B243" s="662" t="s">
        <v>1455</v>
      </c>
      <c r="C243" s="659" t="s">
        <v>1353</v>
      </c>
      <c r="D243" s="660"/>
      <c r="E243" s="235"/>
      <c r="G243" s="352"/>
      <c r="H243" s="359"/>
    </row>
    <row r="244" spans="1:8">
      <c r="A244" s="597"/>
      <c r="B244" s="662"/>
      <c r="C244" s="659"/>
      <c r="D244" s="660"/>
      <c r="E244" s="235"/>
      <c r="G244" s="359"/>
      <c r="H244" s="359"/>
    </row>
    <row r="245" spans="1:8" ht="186">
      <c r="A245" s="653" t="s">
        <v>1509</v>
      </c>
      <c r="B245" s="654" t="s">
        <v>1510</v>
      </c>
      <c r="C245" s="663"/>
      <c r="D245" s="664"/>
      <c r="E245" s="235"/>
      <c r="G245" s="359"/>
      <c r="H245" s="359"/>
    </row>
    <row r="246" spans="1:8" ht="201.6">
      <c r="A246" s="597" t="s">
        <v>875</v>
      </c>
      <c r="B246" s="673" t="s">
        <v>1511</v>
      </c>
      <c r="C246" s="659" t="s">
        <v>871</v>
      </c>
      <c r="D246" s="660"/>
      <c r="E246" s="235"/>
      <c r="G246" s="359"/>
      <c r="H246" s="359"/>
    </row>
    <row r="247" spans="1:8" ht="101.45">
      <c r="A247" s="597" t="s">
        <v>1354</v>
      </c>
      <c r="B247" s="661" t="s">
        <v>1507</v>
      </c>
      <c r="C247" s="659" t="s">
        <v>871</v>
      </c>
      <c r="D247" s="660"/>
      <c r="E247" s="235"/>
      <c r="G247" s="359"/>
      <c r="H247" s="359"/>
    </row>
    <row r="248" spans="1:8" ht="72.599999999999994">
      <c r="A248" s="597" t="s">
        <v>26</v>
      </c>
      <c r="B248" s="791" t="s">
        <v>1512</v>
      </c>
      <c r="C248" s="659" t="s">
        <v>871</v>
      </c>
      <c r="D248" s="660"/>
      <c r="E248" s="235"/>
      <c r="G248" s="359"/>
      <c r="H248" s="359"/>
    </row>
    <row r="249" spans="1:8" ht="42.75" customHeight="1">
      <c r="A249" s="597" t="s">
        <v>30</v>
      </c>
      <c r="B249" s="662" t="s">
        <v>1454</v>
      </c>
      <c r="C249" s="659" t="s">
        <v>1353</v>
      </c>
      <c r="D249" s="660"/>
      <c r="E249" s="235"/>
      <c r="G249" s="359"/>
      <c r="H249" s="359"/>
    </row>
    <row r="250" spans="1:8" ht="166.5" customHeight="1">
      <c r="A250" s="597" t="s">
        <v>34</v>
      </c>
      <c r="B250" s="662" t="s">
        <v>1455</v>
      </c>
      <c r="C250" s="659" t="s">
        <v>1353</v>
      </c>
      <c r="D250" s="660"/>
      <c r="E250" s="235"/>
      <c r="G250" s="359"/>
      <c r="H250" s="359"/>
    </row>
    <row r="251" spans="1:8" ht="259.5" customHeight="1">
      <c r="A251" s="597" t="s">
        <v>37</v>
      </c>
      <c r="B251" s="662" t="s">
        <v>1455</v>
      </c>
      <c r="C251" s="659" t="s">
        <v>1353</v>
      </c>
      <c r="D251" s="660"/>
      <c r="E251" s="235"/>
      <c r="G251" s="359"/>
      <c r="H251" s="359"/>
    </row>
    <row r="252" spans="1:8" ht="111.75" customHeight="1">
      <c r="A252" s="597"/>
      <c r="B252" s="662"/>
      <c r="C252" s="659"/>
      <c r="D252" s="660"/>
      <c r="E252" s="235"/>
      <c r="G252" s="352"/>
      <c r="H252" s="359"/>
    </row>
    <row r="253" spans="1:8" ht="124.5" customHeight="1">
      <c r="A253" s="653">
        <v>2.4</v>
      </c>
      <c r="B253" s="654" t="s">
        <v>1513</v>
      </c>
      <c r="C253" s="663"/>
      <c r="D253" s="664"/>
      <c r="E253" s="235"/>
      <c r="G253" s="359"/>
      <c r="H253" s="359"/>
    </row>
    <row r="254" spans="1:8" ht="139.5">
      <c r="A254" s="653" t="s">
        <v>1514</v>
      </c>
      <c r="B254" s="654" t="s">
        <v>1515</v>
      </c>
      <c r="C254" s="663"/>
      <c r="D254" s="664"/>
      <c r="E254" s="235"/>
      <c r="G254" s="359"/>
      <c r="H254" s="359"/>
    </row>
    <row r="255" spans="1:8" ht="232.5">
      <c r="A255" s="597" t="s">
        <v>875</v>
      </c>
      <c r="B255" s="662" t="s">
        <v>1516</v>
      </c>
      <c r="C255" s="659" t="s">
        <v>871</v>
      </c>
      <c r="D255" s="660"/>
      <c r="E255" s="235"/>
      <c r="G255" s="359"/>
      <c r="H255" s="359"/>
    </row>
    <row r="256" spans="1:8" ht="87">
      <c r="A256" s="597" t="s">
        <v>1354</v>
      </c>
      <c r="B256" s="661" t="s">
        <v>1517</v>
      </c>
      <c r="C256" s="659" t="s">
        <v>871</v>
      </c>
      <c r="D256" s="660"/>
      <c r="E256" s="235"/>
      <c r="G256" s="359"/>
      <c r="H256" s="359"/>
    </row>
    <row r="257" spans="1:8" ht="101.45">
      <c r="A257" s="597" t="s">
        <v>26</v>
      </c>
      <c r="B257" s="661" t="s">
        <v>1518</v>
      </c>
      <c r="C257" s="659" t="s">
        <v>871</v>
      </c>
      <c r="D257" s="660"/>
      <c r="E257" s="235"/>
      <c r="G257" s="359"/>
      <c r="H257" s="359"/>
    </row>
    <row r="258" spans="1:8">
      <c r="A258" s="597" t="s">
        <v>30</v>
      </c>
      <c r="B258" s="662" t="s">
        <v>1454</v>
      </c>
      <c r="C258" s="659" t="s">
        <v>1353</v>
      </c>
      <c r="D258" s="660"/>
      <c r="E258" s="235"/>
      <c r="G258" s="359"/>
      <c r="H258" s="359"/>
    </row>
    <row r="259" spans="1:8" ht="239.25" customHeight="1">
      <c r="A259" s="597" t="s">
        <v>34</v>
      </c>
      <c r="B259" s="662" t="s">
        <v>1455</v>
      </c>
      <c r="C259" s="659" t="s">
        <v>1353</v>
      </c>
      <c r="D259" s="660"/>
      <c r="E259" s="235"/>
      <c r="G259" s="359"/>
      <c r="H259" s="359"/>
    </row>
    <row r="260" spans="1:8" ht="18.75" customHeight="1">
      <c r="A260" s="597" t="s">
        <v>37</v>
      </c>
      <c r="B260" s="662" t="s">
        <v>1455</v>
      </c>
      <c r="C260" s="659" t="s">
        <v>1353</v>
      </c>
      <c r="D260" s="660"/>
      <c r="E260" s="235"/>
      <c r="G260" s="359"/>
      <c r="H260" s="359"/>
    </row>
    <row r="261" spans="1:8" ht="313.5" customHeight="1">
      <c r="A261" s="597"/>
      <c r="B261" s="662"/>
      <c r="C261" s="659"/>
      <c r="D261" s="660"/>
      <c r="E261" s="235"/>
      <c r="G261" s="359"/>
      <c r="H261" s="359"/>
    </row>
    <row r="262" spans="1:8" ht="105" customHeight="1">
      <c r="A262" s="650" t="s">
        <v>868</v>
      </c>
      <c r="B262" s="651" t="s">
        <v>869</v>
      </c>
      <c r="C262" s="671"/>
      <c r="D262" s="672"/>
      <c r="E262" s="235"/>
      <c r="G262" s="359"/>
      <c r="H262" s="359"/>
    </row>
    <row r="263" spans="1:8" ht="40.5" customHeight="1">
      <c r="A263" s="653"/>
      <c r="B263" s="654" t="s">
        <v>872</v>
      </c>
      <c r="C263" s="663"/>
      <c r="D263" s="664"/>
      <c r="E263" s="235"/>
      <c r="G263" s="352"/>
      <c r="H263" s="359"/>
    </row>
    <row r="264" spans="1:8" ht="45.75" customHeight="1">
      <c r="A264" s="653">
        <v>3.1</v>
      </c>
      <c r="B264" s="654" t="s">
        <v>873</v>
      </c>
      <c r="C264" s="663"/>
      <c r="D264" s="664"/>
      <c r="E264" s="235"/>
      <c r="G264" s="352"/>
      <c r="H264" s="359"/>
    </row>
    <row r="265" spans="1:8" ht="294.60000000000002">
      <c r="A265" s="653" t="s">
        <v>447</v>
      </c>
      <c r="B265" s="654" t="s">
        <v>874</v>
      </c>
      <c r="C265" s="663"/>
      <c r="D265" s="664"/>
      <c r="E265" s="235"/>
      <c r="G265" s="352"/>
      <c r="H265" s="359"/>
    </row>
    <row r="266" spans="1:8" ht="46.5" customHeight="1">
      <c r="A266" s="597" t="s">
        <v>875</v>
      </c>
      <c r="B266" s="662" t="s">
        <v>1519</v>
      </c>
      <c r="C266" s="659" t="s">
        <v>871</v>
      </c>
      <c r="D266" s="660"/>
      <c r="E266" s="235"/>
      <c r="G266" s="352"/>
      <c r="H266" s="359"/>
    </row>
    <row r="267" spans="1:8" ht="56.25" customHeight="1">
      <c r="A267" s="597" t="s">
        <v>1354</v>
      </c>
      <c r="B267" s="679" t="s">
        <v>1520</v>
      </c>
      <c r="C267" s="659" t="s">
        <v>871</v>
      </c>
      <c r="D267" s="660"/>
      <c r="E267" s="235"/>
      <c r="G267" s="352"/>
      <c r="H267" s="359"/>
    </row>
    <row r="268" spans="1:8" ht="49.5" customHeight="1">
      <c r="A268" s="597" t="s">
        <v>1354</v>
      </c>
      <c r="B268" s="658" t="s">
        <v>1521</v>
      </c>
      <c r="C268" s="659" t="s">
        <v>871</v>
      </c>
      <c r="D268" s="660"/>
      <c r="E268" s="235"/>
      <c r="G268" s="359"/>
      <c r="H268" s="359"/>
    </row>
    <row r="269" spans="1:8" ht="49.5" customHeight="1">
      <c r="A269" s="597" t="s">
        <v>1354</v>
      </c>
      <c r="B269" s="658" t="s">
        <v>1522</v>
      </c>
      <c r="C269" s="659" t="s">
        <v>871</v>
      </c>
      <c r="D269" s="660"/>
      <c r="E269" s="235"/>
      <c r="G269" s="359"/>
      <c r="H269" s="359"/>
    </row>
    <row r="270" spans="1:8" ht="49.5" customHeight="1">
      <c r="A270" s="597" t="s">
        <v>1354</v>
      </c>
      <c r="B270" s="658" t="s">
        <v>1523</v>
      </c>
      <c r="C270" s="659" t="s">
        <v>871</v>
      </c>
      <c r="D270" s="660"/>
      <c r="E270" s="235"/>
      <c r="G270" s="359"/>
      <c r="H270" s="359"/>
    </row>
    <row r="271" spans="1:8" ht="46.5">
      <c r="A271" s="597" t="s">
        <v>1354</v>
      </c>
      <c r="B271" s="658" t="s">
        <v>1524</v>
      </c>
      <c r="C271" s="659" t="s">
        <v>871</v>
      </c>
      <c r="D271" s="660"/>
      <c r="E271" s="235"/>
      <c r="G271" s="359"/>
      <c r="H271" s="359"/>
    </row>
    <row r="272" spans="1:8" ht="46.5">
      <c r="A272" s="597" t="s">
        <v>26</v>
      </c>
      <c r="B272" s="674" t="s">
        <v>1525</v>
      </c>
      <c r="C272" s="675" t="s">
        <v>1468</v>
      </c>
      <c r="D272" s="680" t="s">
        <v>1526</v>
      </c>
      <c r="E272" s="235"/>
      <c r="G272" s="359"/>
      <c r="H272" s="359"/>
    </row>
    <row r="273" spans="1:8" ht="30.95">
      <c r="A273" s="597" t="s">
        <v>30</v>
      </c>
      <c r="B273" s="662" t="s">
        <v>1527</v>
      </c>
      <c r="C273" s="659" t="s">
        <v>871</v>
      </c>
      <c r="D273" s="660"/>
      <c r="E273" s="235"/>
      <c r="G273" s="359"/>
      <c r="H273" s="359"/>
    </row>
    <row r="274" spans="1:8" ht="30.95">
      <c r="A274" s="597" t="s">
        <v>30</v>
      </c>
      <c r="B274" s="662" t="s">
        <v>1528</v>
      </c>
      <c r="C274" s="659" t="s">
        <v>871</v>
      </c>
      <c r="D274" s="660"/>
      <c r="E274" s="235"/>
      <c r="G274" s="359"/>
      <c r="H274" s="359"/>
    </row>
    <row r="275" spans="1:8" ht="288" customHeight="1">
      <c r="A275" s="592" t="s">
        <v>30</v>
      </c>
      <c r="B275" s="662" t="s">
        <v>1529</v>
      </c>
      <c r="C275" s="659" t="s">
        <v>871</v>
      </c>
      <c r="D275" s="660"/>
      <c r="E275" s="235"/>
      <c r="G275" s="359"/>
      <c r="H275" s="359"/>
    </row>
    <row r="276" spans="1:8" ht="76.5" customHeight="1">
      <c r="A276" s="597" t="s">
        <v>34</v>
      </c>
      <c r="B276" s="681" t="s">
        <v>1530</v>
      </c>
      <c r="C276" s="659" t="s">
        <v>871</v>
      </c>
      <c r="D276" s="660"/>
      <c r="E276" s="235"/>
      <c r="G276" s="359"/>
      <c r="H276" s="359"/>
    </row>
    <row r="277" spans="1:8" ht="56.25" customHeight="1">
      <c r="A277" s="597" t="s">
        <v>37</v>
      </c>
      <c r="B277" s="662" t="s">
        <v>1455</v>
      </c>
      <c r="C277" s="659" t="s">
        <v>1353</v>
      </c>
      <c r="D277" s="660"/>
      <c r="E277" s="235"/>
      <c r="G277" s="352"/>
      <c r="H277" s="359"/>
    </row>
    <row r="278" spans="1:8" ht="55.5" customHeight="1">
      <c r="A278" s="597"/>
      <c r="B278" s="662"/>
      <c r="C278" s="659"/>
      <c r="D278" s="660"/>
      <c r="E278" s="235"/>
      <c r="G278" s="352"/>
      <c r="H278" s="359"/>
    </row>
    <row r="279" spans="1:8" ht="59.25" customHeight="1">
      <c r="A279" s="653" t="s">
        <v>876</v>
      </c>
      <c r="B279" s="654" t="s">
        <v>877</v>
      </c>
      <c r="C279" s="663"/>
      <c r="D279" s="664"/>
      <c r="E279" s="235"/>
      <c r="G279" s="352"/>
      <c r="H279" s="359"/>
    </row>
    <row r="280" spans="1:8" ht="63.75" customHeight="1">
      <c r="A280" s="597" t="s">
        <v>875</v>
      </c>
      <c r="B280" s="665" t="s">
        <v>878</v>
      </c>
      <c r="C280" s="659" t="s">
        <v>871</v>
      </c>
      <c r="D280" s="660"/>
      <c r="E280" s="235"/>
      <c r="G280" s="352"/>
      <c r="H280" s="359"/>
    </row>
    <row r="281" spans="1:8" ht="74.25" customHeight="1">
      <c r="A281" s="597" t="s">
        <v>1354</v>
      </c>
      <c r="B281" s="679" t="s">
        <v>1531</v>
      </c>
      <c r="C281" s="659" t="s">
        <v>871</v>
      </c>
      <c r="D281" s="660"/>
      <c r="E281" s="235"/>
      <c r="G281" s="352"/>
      <c r="H281" s="359"/>
    </row>
    <row r="282" spans="1:8" ht="30.95" customHeight="1">
      <c r="A282" s="597" t="s">
        <v>1354</v>
      </c>
      <c r="B282" s="658" t="s">
        <v>1532</v>
      </c>
      <c r="C282" s="659" t="s">
        <v>871</v>
      </c>
      <c r="D282" s="660"/>
      <c r="E282" s="235"/>
      <c r="G282" s="359"/>
      <c r="H282" s="359"/>
    </row>
    <row r="283" spans="1:8" ht="30.95" customHeight="1">
      <c r="A283" s="597" t="s">
        <v>1354</v>
      </c>
      <c r="B283" s="658" t="s">
        <v>1533</v>
      </c>
      <c r="C283" s="659" t="s">
        <v>871</v>
      </c>
      <c r="D283" s="660"/>
      <c r="E283" s="235"/>
      <c r="G283" s="359"/>
      <c r="H283" s="359"/>
    </row>
    <row r="284" spans="1:8" ht="30.95" customHeight="1">
      <c r="A284" s="597" t="s">
        <v>1354</v>
      </c>
      <c r="B284" s="658" t="s">
        <v>1534</v>
      </c>
      <c r="C284" s="659" t="s">
        <v>871</v>
      </c>
      <c r="D284" s="660"/>
      <c r="E284" s="235"/>
      <c r="G284" s="359"/>
      <c r="H284" s="359"/>
    </row>
    <row r="285" spans="1:8" ht="62.1">
      <c r="A285" s="597" t="s">
        <v>1354</v>
      </c>
      <c r="B285" s="658" t="s">
        <v>1535</v>
      </c>
      <c r="C285" s="659" t="s">
        <v>871</v>
      </c>
      <c r="D285" s="660"/>
      <c r="E285" s="235"/>
      <c r="G285" s="359"/>
      <c r="H285" s="359"/>
    </row>
    <row r="286" spans="1:8">
      <c r="A286" s="597" t="s">
        <v>26</v>
      </c>
      <c r="B286" s="662" t="s">
        <v>1536</v>
      </c>
      <c r="C286" s="659"/>
      <c r="D286" s="660"/>
      <c r="E286" s="235"/>
      <c r="G286" s="359"/>
      <c r="H286" s="359"/>
    </row>
    <row r="287" spans="1:8" ht="46.5">
      <c r="A287" s="597" t="s">
        <v>30</v>
      </c>
      <c r="B287" s="662" t="s">
        <v>1537</v>
      </c>
      <c r="C287" s="659" t="s">
        <v>871</v>
      </c>
      <c r="D287" s="660"/>
      <c r="E287" s="235"/>
      <c r="G287" s="359"/>
      <c r="H287" s="359"/>
    </row>
    <row r="288" spans="1:8" ht="46.5">
      <c r="A288" s="597" t="s">
        <v>30</v>
      </c>
      <c r="B288" s="662" t="s">
        <v>1538</v>
      </c>
      <c r="C288" s="659" t="s">
        <v>871</v>
      </c>
      <c r="D288" s="660"/>
      <c r="E288" s="235"/>
      <c r="G288" s="359"/>
      <c r="H288" s="359"/>
    </row>
    <row r="289" spans="1:8" ht="150" customHeight="1">
      <c r="A289" s="592" t="s">
        <v>30</v>
      </c>
      <c r="B289" s="662" t="s">
        <v>1539</v>
      </c>
      <c r="C289" s="659" t="s">
        <v>871</v>
      </c>
      <c r="D289" s="660"/>
      <c r="E289" s="235"/>
      <c r="G289" s="359"/>
      <c r="H289" s="359"/>
    </row>
    <row r="290" spans="1:8" ht="105.75" customHeight="1">
      <c r="A290" s="597" t="s">
        <v>34</v>
      </c>
      <c r="B290" s="662" t="s">
        <v>1540</v>
      </c>
      <c r="C290" s="659" t="s">
        <v>871</v>
      </c>
      <c r="D290" s="660"/>
      <c r="E290" s="235"/>
      <c r="G290" s="359"/>
      <c r="H290" s="359"/>
    </row>
    <row r="291" spans="1:8" ht="45" customHeight="1">
      <c r="A291" s="597" t="s">
        <v>37</v>
      </c>
      <c r="B291" s="662" t="s">
        <v>1455</v>
      </c>
      <c r="C291" s="659" t="s">
        <v>1353</v>
      </c>
      <c r="D291" s="660"/>
      <c r="E291" s="235"/>
      <c r="G291" s="352"/>
      <c r="H291" s="359"/>
    </row>
    <row r="292" spans="1:8" ht="57.75" customHeight="1">
      <c r="A292" s="597"/>
      <c r="B292" s="662"/>
      <c r="C292" s="659"/>
      <c r="D292" s="660"/>
      <c r="E292" s="235"/>
      <c r="G292" s="352"/>
      <c r="H292" s="359"/>
    </row>
    <row r="293" spans="1:8" ht="139.5">
      <c r="A293" s="653" t="s">
        <v>879</v>
      </c>
      <c r="B293" s="654" t="s">
        <v>880</v>
      </c>
      <c r="C293" s="663"/>
      <c r="D293" s="664"/>
      <c r="E293" s="235"/>
      <c r="G293" s="352"/>
      <c r="H293" s="359"/>
    </row>
    <row r="294" spans="1:8" ht="39.75" customHeight="1">
      <c r="A294" s="597" t="s">
        <v>875</v>
      </c>
      <c r="B294" s="665" t="s">
        <v>1541</v>
      </c>
      <c r="C294" s="659" t="s">
        <v>871</v>
      </c>
      <c r="D294" s="660"/>
      <c r="E294" s="235"/>
      <c r="G294" s="352"/>
      <c r="H294" s="359"/>
    </row>
    <row r="295" spans="1:8" ht="51.75" customHeight="1">
      <c r="A295" s="597" t="s">
        <v>1354</v>
      </c>
      <c r="B295" s="679" t="s">
        <v>1542</v>
      </c>
      <c r="C295" s="659" t="s">
        <v>871</v>
      </c>
      <c r="D295" s="660"/>
      <c r="E295" s="235"/>
      <c r="G295" s="352"/>
      <c r="H295" s="359"/>
    </row>
    <row r="296" spans="1:8" ht="28.5" customHeight="1">
      <c r="A296" s="597" t="s">
        <v>1354</v>
      </c>
      <c r="B296" s="658" t="s">
        <v>1543</v>
      </c>
      <c r="C296" s="659" t="s">
        <v>871</v>
      </c>
      <c r="D296" s="660"/>
      <c r="E296" s="235"/>
      <c r="G296" s="359"/>
      <c r="H296" s="359"/>
    </row>
    <row r="297" spans="1:8" ht="28.5" customHeight="1">
      <c r="A297" s="597" t="s">
        <v>1354</v>
      </c>
      <c r="B297" s="658" t="s">
        <v>1544</v>
      </c>
      <c r="C297" s="659" t="s">
        <v>871</v>
      </c>
      <c r="D297" s="660"/>
      <c r="E297" s="235"/>
      <c r="G297" s="359"/>
      <c r="H297" s="359"/>
    </row>
    <row r="298" spans="1:8" ht="28.5" customHeight="1">
      <c r="A298" s="597" t="s">
        <v>1354</v>
      </c>
      <c r="B298" s="658" t="s">
        <v>1545</v>
      </c>
      <c r="C298" s="659" t="s">
        <v>871</v>
      </c>
      <c r="D298" s="660"/>
      <c r="E298" s="235"/>
      <c r="G298" s="359"/>
      <c r="H298" s="359"/>
    </row>
    <row r="299" spans="1:8" ht="46.5">
      <c r="A299" s="597" t="s">
        <v>1354</v>
      </c>
      <c r="B299" s="658" t="s">
        <v>1546</v>
      </c>
      <c r="C299" s="659" t="s">
        <v>871</v>
      </c>
      <c r="D299" s="660"/>
      <c r="E299" s="235"/>
      <c r="G299" s="359"/>
      <c r="H299" s="359"/>
    </row>
    <row r="300" spans="1:8">
      <c r="A300" s="597" t="s">
        <v>26</v>
      </c>
      <c r="B300" s="662" t="s">
        <v>1373</v>
      </c>
      <c r="C300" s="659"/>
      <c r="D300" s="660"/>
      <c r="E300" s="235"/>
      <c r="G300" s="359"/>
      <c r="H300" s="359"/>
    </row>
    <row r="301" spans="1:8" ht="30.95">
      <c r="A301" s="597" t="s">
        <v>30</v>
      </c>
      <c r="B301" s="662" t="s">
        <v>1547</v>
      </c>
      <c r="C301" s="659" t="s">
        <v>871</v>
      </c>
      <c r="D301" s="660"/>
      <c r="E301" s="235"/>
      <c r="G301" s="359"/>
      <c r="H301" s="359"/>
    </row>
    <row r="302" spans="1:8" ht="30.95">
      <c r="A302" s="597" t="s">
        <v>30</v>
      </c>
      <c r="B302" s="662" t="s">
        <v>1548</v>
      </c>
      <c r="C302" s="659" t="s">
        <v>871</v>
      </c>
      <c r="D302" s="660"/>
      <c r="E302" s="235"/>
      <c r="G302" s="359"/>
      <c r="H302" s="359"/>
    </row>
    <row r="303" spans="1:8" ht="62.25" customHeight="1">
      <c r="A303" s="592" t="s">
        <v>30</v>
      </c>
      <c r="B303" s="662" t="s">
        <v>1549</v>
      </c>
      <c r="C303" s="659" t="s">
        <v>871</v>
      </c>
      <c r="D303" s="660"/>
      <c r="E303" s="235"/>
      <c r="G303" s="359"/>
      <c r="H303" s="359"/>
    </row>
    <row r="304" spans="1:8" ht="51" customHeight="1">
      <c r="A304" s="597" t="s">
        <v>34</v>
      </c>
      <c r="B304" s="662" t="s">
        <v>1550</v>
      </c>
      <c r="C304" s="659" t="s">
        <v>871</v>
      </c>
      <c r="D304" s="660"/>
      <c r="E304" s="235"/>
      <c r="G304" s="359"/>
      <c r="H304" s="359"/>
    </row>
    <row r="305" spans="1:8" ht="37.5" customHeight="1">
      <c r="A305" s="597" t="s">
        <v>37</v>
      </c>
      <c r="B305" s="662" t="s">
        <v>1455</v>
      </c>
      <c r="C305" s="659" t="s">
        <v>1353</v>
      </c>
      <c r="D305" s="660"/>
      <c r="E305" s="235"/>
      <c r="G305" s="352"/>
      <c r="H305" s="359"/>
    </row>
    <row r="306" spans="1:8" ht="39.75" customHeight="1">
      <c r="A306" s="597"/>
      <c r="B306" s="662"/>
      <c r="C306" s="659"/>
      <c r="D306" s="660"/>
      <c r="E306" s="235"/>
      <c r="G306" s="352"/>
      <c r="H306" s="359"/>
    </row>
    <row r="307" spans="1:8" ht="37.5" customHeight="1">
      <c r="A307" s="653" t="s">
        <v>417</v>
      </c>
      <c r="B307" s="654" t="s">
        <v>882</v>
      </c>
      <c r="C307" s="663"/>
      <c r="D307" s="664"/>
      <c r="E307" s="235"/>
      <c r="G307" s="352"/>
      <c r="H307" s="359"/>
    </row>
    <row r="308" spans="1:8" ht="67.5" customHeight="1">
      <c r="A308" s="597" t="s">
        <v>875</v>
      </c>
      <c r="B308" s="665" t="s">
        <v>1551</v>
      </c>
      <c r="C308" s="659" t="s">
        <v>871</v>
      </c>
      <c r="D308" s="660"/>
      <c r="E308" s="479"/>
      <c r="G308" s="352"/>
      <c r="H308" s="359"/>
    </row>
    <row r="309" spans="1:8" s="479" customFormat="1" ht="37.5" customHeight="1">
      <c r="A309" s="597" t="s">
        <v>1354</v>
      </c>
      <c r="B309" s="679" t="s">
        <v>1552</v>
      </c>
      <c r="C309" s="659" t="s">
        <v>871</v>
      </c>
      <c r="D309" s="660"/>
      <c r="G309" s="480"/>
      <c r="H309" s="481"/>
    </row>
    <row r="310" spans="1:8" ht="30.95">
      <c r="A310" s="597" t="s">
        <v>1354</v>
      </c>
      <c r="B310" s="658" t="s">
        <v>1553</v>
      </c>
      <c r="C310" s="659" t="s">
        <v>871</v>
      </c>
      <c r="D310" s="660"/>
      <c r="E310" s="235"/>
      <c r="G310" s="359"/>
      <c r="H310" s="359"/>
    </row>
    <row r="311" spans="1:8" ht="30.95">
      <c r="A311" s="597" t="s">
        <v>1354</v>
      </c>
      <c r="B311" s="658" t="s">
        <v>1554</v>
      </c>
      <c r="C311" s="659" t="s">
        <v>871</v>
      </c>
      <c r="D311" s="660"/>
      <c r="E311" s="235"/>
      <c r="G311" s="359"/>
      <c r="H311" s="359"/>
    </row>
    <row r="312" spans="1:8" ht="81" customHeight="1">
      <c r="A312" s="597" t="s">
        <v>1354</v>
      </c>
      <c r="B312" s="682" t="s">
        <v>1555</v>
      </c>
      <c r="C312" s="675" t="s">
        <v>1468</v>
      </c>
      <c r="D312" s="680" t="s">
        <v>1556</v>
      </c>
      <c r="E312" s="235"/>
      <c r="G312" s="359"/>
      <c r="H312" s="359"/>
    </row>
    <row r="313" spans="1:8" ht="49.5" customHeight="1">
      <c r="A313" s="667" t="s">
        <v>1354</v>
      </c>
      <c r="B313" s="683" t="s">
        <v>1557</v>
      </c>
      <c r="C313" s="684" t="s">
        <v>871</v>
      </c>
      <c r="D313" s="685"/>
      <c r="E313" s="235"/>
      <c r="G313" s="359"/>
      <c r="H313" s="359"/>
    </row>
    <row r="314" spans="1:8" ht="52.5" customHeight="1">
      <c r="A314" s="597" t="s">
        <v>26</v>
      </c>
      <c r="B314" s="791" t="s">
        <v>1558</v>
      </c>
      <c r="C314" s="659" t="s">
        <v>871</v>
      </c>
      <c r="D314" s="660" t="s">
        <v>1559</v>
      </c>
      <c r="E314" s="235"/>
      <c r="G314" s="359"/>
      <c r="H314" s="359"/>
    </row>
    <row r="315" spans="1:8" ht="29.1">
      <c r="A315" s="597" t="s">
        <v>26</v>
      </c>
      <c r="B315" s="791" t="s">
        <v>1560</v>
      </c>
      <c r="C315" s="659" t="s">
        <v>871</v>
      </c>
      <c r="D315" s="660"/>
      <c r="E315" s="235"/>
      <c r="G315" s="359"/>
      <c r="H315" s="359"/>
    </row>
    <row r="316" spans="1:8" ht="57.95">
      <c r="A316" s="597" t="s">
        <v>26</v>
      </c>
      <c r="B316" s="792" t="s">
        <v>1561</v>
      </c>
      <c r="C316" s="686" t="s">
        <v>1468</v>
      </c>
      <c r="D316" s="687" t="s">
        <v>1562</v>
      </c>
      <c r="E316" s="235"/>
      <c r="G316" s="359"/>
      <c r="H316" s="359"/>
    </row>
    <row r="317" spans="1:8" ht="62.1">
      <c r="A317" s="597" t="s">
        <v>30</v>
      </c>
      <c r="B317" s="662" t="s">
        <v>1563</v>
      </c>
      <c r="C317" s="659" t="s">
        <v>871</v>
      </c>
      <c r="D317" s="688"/>
      <c r="E317" s="235"/>
      <c r="G317" s="359"/>
      <c r="H317" s="359"/>
    </row>
    <row r="318" spans="1:8" ht="46.5">
      <c r="A318" s="597" t="s">
        <v>30</v>
      </c>
      <c r="B318" s="662" t="s">
        <v>1564</v>
      </c>
      <c r="C318" s="659" t="s">
        <v>871</v>
      </c>
      <c r="D318" s="688"/>
      <c r="E318" s="235"/>
      <c r="G318" s="359"/>
      <c r="H318" s="359"/>
    </row>
    <row r="319" spans="1:8" ht="46.5">
      <c r="A319" s="592" t="s">
        <v>30</v>
      </c>
      <c r="B319" s="662" t="s">
        <v>1565</v>
      </c>
      <c r="C319" s="659" t="s">
        <v>871</v>
      </c>
      <c r="D319" s="660"/>
      <c r="E319" s="235"/>
      <c r="G319" s="359"/>
      <c r="H319" s="359"/>
    </row>
    <row r="320" spans="1:8" ht="93">
      <c r="A320" s="597" t="s">
        <v>34</v>
      </c>
      <c r="B320" s="681" t="s">
        <v>1566</v>
      </c>
      <c r="C320" s="659" t="s">
        <v>871</v>
      </c>
      <c r="D320" s="660"/>
      <c r="E320" s="235"/>
      <c r="G320" s="359"/>
      <c r="H320" s="359"/>
    </row>
    <row r="321" spans="1:8">
      <c r="A321" s="597" t="s">
        <v>37</v>
      </c>
      <c r="B321" s="662" t="s">
        <v>1455</v>
      </c>
      <c r="C321" s="659" t="s">
        <v>1353</v>
      </c>
      <c r="D321" s="660"/>
      <c r="E321" s="235"/>
      <c r="G321" s="352"/>
      <c r="H321" s="359"/>
    </row>
    <row r="322" spans="1:8">
      <c r="A322" s="597"/>
      <c r="B322" s="662"/>
      <c r="C322" s="659"/>
      <c r="D322" s="660"/>
      <c r="E322" s="235"/>
      <c r="G322" s="352"/>
      <c r="H322" s="359"/>
    </row>
    <row r="323" spans="1:8" ht="93">
      <c r="A323" s="653" t="s">
        <v>883</v>
      </c>
      <c r="B323" s="654" t="s">
        <v>884</v>
      </c>
      <c r="C323" s="663"/>
      <c r="D323" s="664"/>
      <c r="E323" s="235"/>
      <c r="G323" s="352"/>
      <c r="H323" s="359"/>
    </row>
    <row r="324" spans="1:8" ht="46.5">
      <c r="A324" s="597" t="s">
        <v>875</v>
      </c>
      <c r="B324" s="665" t="s">
        <v>1567</v>
      </c>
      <c r="C324" s="659" t="s">
        <v>871</v>
      </c>
      <c r="D324" s="660"/>
      <c r="E324" s="235"/>
      <c r="G324" s="352"/>
      <c r="H324" s="359"/>
    </row>
    <row r="325" spans="1:8" ht="30.95">
      <c r="A325" s="597" t="s">
        <v>1354</v>
      </c>
      <c r="B325" s="679" t="s">
        <v>1568</v>
      </c>
      <c r="C325" s="659" t="s">
        <v>871</v>
      </c>
      <c r="D325" s="660"/>
      <c r="E325" s="235"/>
      <c r="G325" s="352"/>
      <c r="H325" s="359"/>
    </row>
    <row r="326" spans="1:8" ht="36.950000000000003" customHeight="1">
      <c r="A326" s="597" t="s">
        <v>1354</v>
      </c>
      <c r="B326" s="658" t="s">
        <v>1569</v>
      </c>
      <c r="C326" s="659" t="s">
        <v>871</v>
      </c>
      <c r="D326" s="660"/>
      <c r="E326" s="235"/>
      <c r="G326" s="359"/>
      <c r="H326" s="359"/>
    </row>
    <row r="327" spans="1:8" ht="36.950000000000003" customHeight="1">
      <c r="A327" s="597" t="s">
        <v>1354</v>
      </c>
      <c r="B327" s="658" t="s">
        <v>1570</v>
      </c>
      <c r="C327" s="659" t="s">
        <v>871</v>
      </c>
      <c r="D327" s="660"/>
      <c r="E327" s="235"/>
      <c r="G327" s="359"/>
      <c r="H327" s="359"/>
    </row>
    <row r="328" spans="1:8" ht="36.950000000000003" customHeight="1">
      <c r="A328" s="597" t="s">
        <v>1354</v>
      </c>
      <c r="B328" s="658" t="s">
        <v>1571</v>
      </c>
      <c r="C328" s="659" t="s">
        <v>871</v>
      </c>
      <c r="D328" s="660"/>
      <c r="E328" s="235"/>
      <c r="G328" s="359"/>
      <c r="H328" s="359"/>
    </row>
    <row r="329" spans="1:8" ht="62.1">
      <c r="A329" s="597" t="s">
        <v>1354</v>
      </c>
      <c r="B329" s="658" t="s">
        <v>1572</v>
      </c>
      <c r="C329" s="659" t="s">
        <v>871</v>
      </c>
      <c r="D329" s="660"/>
      <c r="E329" s="235"/>
      <c r="G329" s="359"/>
      <c r="H329" s="359"/>
    </row>
    <row r="330" spans="1:8">
      <c r="A330" s="597" t="s">
        <v>26</v>
      </c>
      <c r="B330" s="662" t="s">
        <v>1373</v>
      </c>
      <c r="C330" s="659"/>
      <c r="D330" s="660"/>
      <c r="E330" s="235"/>
      <c r="G330" s="359"/>
      <c r="H330" s="359"/>
    </row>
    <row r="331" spans="1:8" ht="62.1">
      <c r="A331" s="597" t="s">
        <v>30</v>
      </c>
      <c r="B331" s="662" t="s">
        <v>1573</v>
      </c>
      <c r="C331" s="659" t="s">
        <v>871</v>
      </c>
      <c r="D331" s="660"/>
      <c r="E331" s="235"/>
      <c r="G331" s="359"/>
      <c r="H331" s="359"/>
    </row>
    <row r="332" spans="1:8" ht="62.1">
      <c r="A332" s="597" t="s">
        <v>30</v>
      </c>
      <c r="B332" s="662" t="s">
        <v>1574</v>
      </c>
      <c r="C332" s="659" t="s">
        <v>871</v>
      </c>
      <c r="D332" s="660"/>
      <c r="E332" s="235"/>
      <c r="G332" s="359"/>
      <c r="H332" s="359"/>
    </row>
    <row r="333" spans="1:8" ht="46.5">
      <c r="A333" s="592" t="s">
        <v>30</v>
      </c>
      <c r="B333" s="662" t="s">
        <v>1575</v>
      </c>
      <c r="C333" s="659" t="s">
        <v>871</v>
      </c>
      <c r="D333" s="660"/>
      <c r="E333" s="235"/>
      <c r="G333" s="359"/>
      <c r="H333" s="359"/>
    </row>
    <row r="334" spans="1:8" ht="36" customHeight="1">
      <c r="A334" s="597" t="s">
        <v>34</v>
      </c>
      <c r="B334" s="662" t="s">
        <v>1576</v>
      </c>
      <c r="C334" s="659" t="s">
        <v>871</v>
      </c>
      <c r="D334" s="660"/>
      <c r="E334" s="235"/>
      <c r="G334" s="359"/>
      <c r="H334" s="359"/>
    </row>
    <row r="335" spans="1:8" ht="59.25" customHeight="1">
      <c r="A335" s="597" t="s">
        <v>37</v>
      </c>
      <c r="B335" s="662" t="s">
        <v>1455</v>
      </c>
      <c r="C335" s="659" t="s">
        <v>1353</v>
      </c>
      <c r="D335" s="660"/>
      <c r="E335" s="235"/>
      <c r="G335" s="352"/>
      <c r="H335" s="359"/>
    </row>
    <row r="336" spans="1:8" ht="76.5" customHeight="1">
      <c r="A336" s="597"/>
      <c r="B336" s="662"/>
      <c r="C336" s="659"/>
      <c r="D336" s="660"/>
      <c r="E336" s="235"/>
      <c r="G336" s="352"/>
      <c r="H336" s="359"/>
    </row>
    <row r="337" spans="1:8" ht="57.75" customHeight="1">
      <c r="A337" s="653" t="s">
        <v>886</v>
      </c>
      <c r="B337" s="654" t="s">
        <v>887</v>
      </c>
      <c r="C337" s="663"/>
      <c r="D337" s="664"/>
      <c r="E337" s="235"/>
      <c r="G337" s="352"/>
      <c r="H337" s="359"/>
    </row>
    <row r="338" spans="1:8" ht="59.25" customHeight="1">
      <c r="A338" s="597" t="s">
        <v>875</v>
      </c>
      <c r="B338" s="665" t="s">
        <v>1577</v>
      </c>
      <c r="C338" s="659" t="s">
        <v>871</v>
      </c>
      <c r="D338" s="660"/>
      <c r="E338" s="235"/>
      <c r="G338" s="352"/>
      <c r="H338" s="359"/>
    </row>
    <row r="339" spans="1:8" ht="46.5">
      <c r="A339" s="597" t="s">
        <v>1354</v>
      </c>
      <c r="B339" s="679" t="s">
        <v>1578</v>
      </c>
      <c r="C339" s="659" t="s">
        <v>871</v>
      </c>
      <c r="D339" s="660"/>
      <c r="E339" s="235"/>
      <c r="G339" s="352"/>
      <c r="H339" s="359"/>
    </row>
    <row r="340" spans="1:8" ht="30.95" customHeight="1">
      <c r="A340" s="597" t="s">
        <v>1354</v>
      </c>
      <c r="B340" s="658" t="s">
        <v>1579</v>
      </c>
      <c r="C340" s="659" t="s">
        <v>871</v>
      </c>
      <c r="D340" s="660"/>
      <c r="E340" s="235"/>
      <c r="G340" s="359"/>
      <c r="H340" s="359"/>
    </row>
    <row r="341" spans="1:8" ht="66.599999999999994" customHeight="1">
      <c r="A341" s="597" t="s">
        <v>1354</v>
      </c>
      <c r="B341" s="658" t="s">
        <v>1580</v>
      </c>
      <c r="C341" s="659" t="s">
        <v>871</v>
      </c>
      <c r="D341" s="660"/>
      <c r="E341" s="235"/>
      <c r="G341" s="359"/>
      <c r="H341" s="359"/>
    </row>
    <row r="342" spans="1:8" ht="30.95" customHeight="1">
      <c r="A342" s="597" t="s">
        <v>1354</v>
      </c>
      <c r="B342" s="658" t="s">
        <v>1581</v>
      </c>
      <c r="C342" s="659" t="s">
        <v>871</v>
      </c>
      <c r="D342" s="660"/>
      <c r="E342" s="235"/>
      <c r="G342" s="359"/>
      <c r="H342" s="359"/>
    </row>
    <row r="343" spans="1:8" ht="62.1">
      <c r="A343" s="597" t="s">
        <v>1354</v>
      </c>
      <c r="B343" s="658" t="s">
        <v>1582</v>
      </c>
      <c r="C343" s="659" t="s">
        <v>871</v>
      </c>
      <c r="D343" s="660"/>
      <c r="E343" s="235"/>
      <c r="G343" s="359"/>
      <c r="H343" s="359"/>
    </row>
    <row r="344" spans="1:8">
      <c r="A344" s="597" t="s">
        <v>26</v>
      </c>
      <c r="B344" s="662" t="s">
        <v>1373</v>
      </c>
      <c r="C344" s="659"/>
      <c r="D344" s="660"/>
      <c r="E344" s="235"/>
      <c r="G344" s="359"/>
      <c r="H344" s="359"/>
    </row>
    <row r="345" spans="1:8" ht="62.1">
      <c r="A345" s="597" t="s">
        <v>30</v>
      </c>
      <c r="B345" s="662" t="s">
        <v>1573</v>
      </c>
      <c r="C345" s="659" t="s">
        <v>871</v>
      </c>
      <c r="D345" s="660"/>
      <c r="E345" s="235"/>
      <c r="G345" s="359"/>
      <c r="H345" s="359"/>
    </row>
    <row r="346" spans="1:8" ht="62.1">
      <c r="A346" s="597" t="s">
        <v>30</v>
      </c>
      <c r="B346" s="662" t="s">
        <v>1574</v>
      </c>
      <c r="C346" s="659" t="s">
        <v>871</v>
      </c>
      <c r="D346" s="660"/>
      <c r="E346" s="235"/>
      <c r="G346" s="359"/>
      <c r="H346" s="359"/>
    </row>
    <row r="347" spans="1:8" ht="158.25" customHeight="1">
      <c r="A347" s="592" t="s">
        <v>30</v>
      </c>
      <c r="B347" s="662" t="s">
        <v>1575</v>
      </c>
      <c r="C347" s="659" t="s">
        <v>871</v>
      </c>
      <c r="D347" s="660"/>
      <c r="E347" s="235"/>
      <c r="G347" s="359"/>
      <c r="H347" s="359"/>
    </row>
    <row r="348" spans="1:8" ht="36.75" customHeight="1">
      <c r="A348" s="597" t="s">
        <v>34</v>
      </c>
      <c r="B348" s="662" t="s">
        <v>1583</v>
      </c>
      <c r="C348" s="659" t="s">
        <v>871</v>
      </c>
      <c r="D348" s="660"/>
      <c r="E348" s="235"/>
      <c r="G348" s="359"/>
      <c r="H348" s="359"/>
    </row>
    <row r="349" spans="1:8" ht="38.25" customHeight="1">
      <c r="A349" s="597" t="s">
        <v>37</v>
      </c>
      <c r="B349" s="662" t="s">
        <v>1455</v>
      </c>
      <c r="C349" s="659" t="s">
        <v>1353</v>
      </c>
      <c r="D349" s="660"/>
      <c r="E349" s="235"/>
      <c r="G349" s="352"/>
      <c r="H349" s="359"/>
    </row>
    <row r="350" spans="1:8" ht="40.5" customHeight="1">
      <c r="A350" s="597"/>
      <c r="B350" s="662"/>
      <c r="C350" s="659"/>
      <c r="D350" s="660"/>
      <c r="E350" s="235"/>
      <c r="G350" s="352"/>
      <c r="H350" s="359"/>
    </row>
    <row r="351" spans="1:8" ht="40.5" customHeight="1">
      <c r="A351" s="653" t="s">
        <v>888</v>
      </c>
      <c r="B351" s="654" t="s">
        <v>889</v>
      </c>
      <c r="C351" s="663"/>
      <c r="D351" s="664"/>
      <c r="E351" s="235"/>
      <c r="G351" s="352"/>
      <c r="H351" s="359"/>
    </row>
    <row r="352" spans="1:8" ht="30.95">
      <c r="A352" s="597" t="s">
        <v>875</v>
      </c>
      <c r="B352" s="665" t="s">
        <v>1577</v>
      </c>
      <c r="C352" s="659" t="s">
        <v>871</v>
      </c>
      <c r="D352" s="660"/>
      <c r="E352" s="235"/>
      <c r="G352" s="352"/>
      <c r="H352" s="359"/>
    </row>
    <row r="353" spans="1:8" ht="42" customHeight="1">
      <c r="A353" s="597" t="s">
        <v>1354</v>
      </c>
      <c r="B353" s="679" t="s">
        <v>1584</v>
      </c>
      <c r="C353" s="659" t="s">
        <v>871</v>
      </c>
      <c r="D353" s="660"/>
      <c r="E353" s="235"/>
      <c r="G353" s="352"/>
      <c r="H353" s="359"/>
    </row>
    <row r="354" spans="1:8" ht="30.95" customHeight="1">
      <c r="A354" s="597" t="s">
        <v>1354</v>
      </c>
      <c r="B354" s="658" t="s">
        <v>1585</v>
      </c>
      <c r="C354" s="659" t="s">
        <v>871</v>
      </c>
      <c r="D354" s="660"/>
      <c r="E354" s="235"/>
      <c r="G354" s="359"/>
      <c r="H354" s="359"/>
    </row>
    <row r="355" spans="1:8" ht="30.95">
      <c r="A355" s="597" t="s">
        <v>1354</v>
      </c>
      <c r="B355" s="658" t="s">
        <v>1586</v>
      </c>
      <c r="C355" s="659" t="s">
        <v>871</v>
      </c>
      <c r="D355" s="660"/>
      <c r="E355" s="235"/>
      <c r="G355" s="359"/>
      <c r="H355" s="359"/>
    </row>
    <row r="356" spans="1:8" ht="30.95">
      <c r="A356" s="597" t="s">
        <v>1354</v>
      </c>
      <c r="B356" s="658" t="s">
        <v>1587</v>
      </c>
      <c r="C356" s="659" t="s">
        <v>871</v>
      </c>
      <c r="D356" s="660"/>
      <c r="E356" s="235"/>
      <c r="G356" s="359"/>
      <c r="H356" s="359"/>
    </row>
    <row r="357" spans="1:8" ht="30.95">
      <c r="A357" s="597" t="s">
        <v>1354</v>
      </c>
      <c r="B357" s="658" t="s">
        <v>1588</v>
      </c>
      <c r="C357" s="659" t="s">
        <v>871</v>
      </c>
      <c r="D357" s="660"/>
      <c r="E357" s="235"/>
      <c r="G357" s="359"/>
      <c r="H357" s="359"/>
    </row>
    <row r="358" spans="1:8">
      <c r="A358" s="597" t="s">
        <v>26</v>
      </c>
      <c r="B358" s="662" t="s">
        <v>1373</v>
      </c>
      <c r="C358" s="659" t="s">
        <v>1353</v>
      </c>
      <c r="D358" s="660"/>
      <c r="E358" s="235"/>
      <c r="G358" s="359"/>
      <c r="H358" s="359"/>
    </row>
    <row r="359" spans="1:8" ht="57" customHeight="1">
      <c r="A359" s="597" t="s">
        <v>30</v>
      </c>
      <c r="B359" s="662" t="s">
        <v>1589</v>
      </c>
      <c r="C359" s="659" t="s">
        <v>871</v>
      </c>
      <c r="D359" s="660"/>
      <c r="E359" s="235"/>
      <c r="G359" s="359"/>
      <c r="H359" s="359"/>
    </row>
    <row r="360" spans="1:8" ht="62.1">
      <c r="A360" s="597" t="s">
        <v>34</v>
      </c>
      <c r="B360" s="662" t="s">
        <v>1590</v>
      </c>
      <c r="C360" s="659" t="s">
        <v>871</v>
      </c>
      <c r="D360" s="660"/>
      <c r="E360" s="235"/>
      <c r="G360" s="359"/>
      <c r="H360" s="359"/>
    </row>
    <row r="361" spans="1:8" ht="111.75" customHeight="1">
      <c r="A361" s="597" t="s">
        <v>37</v>
      </c>
      <c r="B361" s="662" t="s">
        <v>1455</v>
      </c>
      <c r="C361" s="659" t="s">
        <v>1353</v>
      </c>
      <c r="D361" s="660"/>
      <c r="E361" s="235"/>
      <c r="G361" s="359"/>
      <c r="H361" s="359"/>
    </row>
    <row r="362" spans="1:8" ht="107.25" customHeight="1">
      <c r="A362" s="597"/>
      <c r="B362" s="662"/>
      <c r="C362" s="659"/>
      <c r="D362" s="660"/>
      <c r="E362" s="235"/>
      <c r="G362" s="359"/>
      <c r="H362" s="359"/>
    </row>
    <row r="363" spans="1:8" ht="87.75" customHeight="1">
      <c r="A363" s="653">
        <v>3.2</v>
      </c>
      <c r="B363" s="654" t="s">
        <v>890</v>
      </c>
      <c r="C363" s="663"/>
      <c r="D363" s="664"/>
      <c r="E363" s="235"/>
      <c r="G363" s="352"/>
      <c r="H363" s="359"/>
    </row>
    <row r="364" spans="1:8" ht="87" customHeight="1">
      <c r="A364" s="677" t="s">
        <v>891</v>
      </c>
      <c r="B364" s="654" t="s">
        <v>892</v>
      </c>
      <c r="C364" s="663"/>
      <c r="D364" s="664"/>
      <c r="E364" s="235"/>
      <c r="G364" s="352"/>
      <c r="H364" s="359"/>
    </row>
    <row r="365" spans="1:8" ht="84.75" customHeight="1">
      <c r="A365" s="653" t="s">
        <v>742</v>
      </c>
      <c r="B365" s="654" t="s">
        <v>893</v>
      </c>
      <c r="C365" s="663"/>
      <c r="D365" s="664"/>
      <c r="E365" s="235"/>
      <c r="G365" s="352"/>
      <c r="H365" s="359"/>
    </row>
    <row r="366" spans="1:8" ht="88.5" customHeight="1">
      <c r="A366" s="597" t="s">
        <v>875</v>
      </c>
      <c r="B366" s="665" t="s">
        <v>894</v>
      </c>
      <c r="C366" s="659" t="s">
        <v>871</v>
      </c>
      <c r="D366" s="660"/>
      <c r="E366" s="235"/>
      <c r="G366" s="352"/>
      <c r="H366" s="359"/>
    </row>
    <row r="367" spans="1:8" ht="84" customHeight="1">
      <c r="A367" s="597" t="s">
        <v>1354</v>
      </c>
      <c r="B367" s="679" t="s">
        <v>1591</v>
      </c>
      <c r="C367" s="659" t="s">
        <v>871</v>
      </c>
      <c r="D367" s="660"/>
      <c r="E367" s="235"/>
      <c r="G367" s="352"/>
      <c r="H367" s="359"/>
    </row>
    <row r="368" spans="1:8" ht="77.45">
      <c r="A368" s="597" t="s">
        <v>1354</v>
      </c>
      <c r="B368" s="658" t="s">
        <v>1592</v>
      </c>
      <c r="C368" s="659" t="s">
        <v>871</v>
      </c>
      <c r="D368" s="660"/>
      <c r="E368" s="235"/>
      <c r="G368" s="352"/>
      <c r="H368" s="359"/>
    </row>
    <row r="369" spans="1:8" ht="63" customHeight="1">
      <c r="A369" s="597" t="s">
        <v>1354</v>
      </c>
      <c r="B369" s="658" t="s">
        <v>1593</v>
      </c>
      <c r="C369" s="659" t="s">
        <v>871</v>
      </c>
      <c r="D369" s="660"/>
      <c r="E369" s="235"/>
      <c r="G369" s="352"/>
      <c r="H369" s="359"/>
    </row>
    <row r="370" spans="1:8" ht="65.45" customHeight="1">
      <c r="A370" s="597" t="s">
        <v>1354</v>
      </c>
      <c r="B370" s="658" t="s">
        <v>1594</v>
      </c>
      <c r="C370" s="659" t="s">
        <v>871</v>
      </c>
      <c r="D370" s="660"/>
      <c r="E370" s="235"/>
      <c r="G370" s="352"/>
      <c r="H370" s="359"/>
    </row>
    <row r="371" spans="1:8" ht="65.45" customHeight="1">
      <c r="A371" s="597" t="s">
        <v>1354</v>
      </c>
      <c r="B371" s="658" t="s">
        <v>1595</v>
      </c>
      <c r="C371" s="659" t="s">
        <v>871</v>
      </c>
      <c r="D371" s="660"/>
      <c r="E371" s="235"/>
      <c r="G371" s="359"/>
      <c r="H371" s="359"/>
    </row>
    <row r="372" spans="1:8">
      <c r="A372" s="597" t="s">
        <v>26</v>
      </c>
      <c r="B372" s="662" t="s">
        <v>1373</v>
      </c>
      <c r="C372" s="659"/>
      <c r="D372" s="660"/>
      <c r="E372" s="235"/>
      <c r="G372" s="359"/>
      <c r="H372" s="359"/>
    </row>
    <row r="373" spans="1:8" ht="77.45">
      <c r="A373" s="597" t="s">
        <v>30</v>
      </c>
      <c r="B373" s="658" t="s">
        <v>1596</v>
      </c>
      <c r="C373" s="659" t="s">
        <v>871</v>
      </c>
      <c r="D373" s="660"/>
      <c r="E373" s="235"/>
      <c r="G373" s="359"/>
      <c r="H373" s="359"/>
    </row>
    <row r="374" spans="1:8" ht="77.45">
      <c r="A374" s="597" t="s">
        <v>30</v>
      </c>
      <c r="B374" s="658" t="s">
        <v>1597</v>
      </c>
      <c r="C374" s="659" t="s">
        <v>871</v>
      </c>
      <c r="D374" s="660"/>
      <c r="E374" s="235"/>
      <c r="G374" s="359"/>
      <c r="H374" s="359"/>
    </row>
    <row r="375" spans="1:8" ht="167.25" customHeight="1">
      <c r="A375" s="592" t="s">
        <v>30</v>
      </c>
      <c r="B375" s="658" t="s">
        <v>1598</v>
      </c>
      <c r="C375" s="659" t="s">
        <v>871</v>
      </c>
      <c r="D375" s="660"/>
      <c r="E375" s="235"/>
      <c r="G375" s="359"/>
      <c r="H375" s="359"/>
    </row>
    <row r="376" spans="1:8" ht="134.25" customHeight="1">
      <c r="A376" s="597" t="s">
        <v>34</v>
      </c>
      <c r="B376" s="658" t="s">
        <v>1599</v>
      </c>
      <c r="C376" s="659" t="s">
        <v>871</v>
      </c>
      <c r="D376" s="660"/>
      <c r="E376" s="235"/>
      <c r="G376" s="359"/>
      <c r="H376" s="359"/>
    </row>
    <row r="377" spans="1:8" ht="89.25" customHeight="1">
      <c r="A377" s="597" t="s">
        <v>37</v>
      </c>
      <c r="B377" s="662" t="s">
        <v>1455</v>
      </c>
      <c r="C377" s="659" t="s">
        <v>1353</v>
      </c>
      <c r="D377" s="660"/>
      <c r="E377" s="235"/>
      <c r="G377" s="352"/>
      <c r="H377" s="359"/>
    </row>
    <row r="378" spans="1:8" ht="85.5" customHeight="1">
      <c r="A378" s="597"/>
      <c r="B378" s="662"/>
      <c r="C378" s="659"/>
      <c r="D378" s="660"/>
      <c r="E378" s="235"/>
      <c r="G378" s="352"/>
      <c r="H378" s="359"/>
    </row>
    <row r="379" spans="1:8" ht="84.75" customHeight="1">
      <c r="A379" s="653" t="s">
        <v>465</v>
      </c>
      <c r="B379" s="654" t="s">
        <v>895</v>
      </c>
      <c r="C379" s="663"/>
      <c r="D379" s="664"/>
      <c r="E379" s="235"/>
      <c r="G379" s="352"/>
      <c r="H379" s="359"/>
    </row>
    <row r="380" spans="1:8" ht="90.75" customHeight="1">
      <c r="A380" s="597" t="s">
        <v>875</v>
      </c>
      <c r="B380" s="665" t="s">
        <v>896</v>
      </c>
      <c r="C380" s="659" t="s">
        <v>871</v>
      </c>
      <c r="D380" s="660"/>
      <c r="E380" s="235"/>
      <c r="G380" s="352"/>
      <c r="H380" s="359"/>
    </row>
    <row r="381" spans="1:8" ht="84" customHeight="1">
      <c r="A381" s="597" t="s">
        <v>1354</v>
      </c>
      <c r="B381" s="679" t="s">
        <v>1600</v>
      </c>
      <c r="C381" s="659" t="s">
        <v>871</v>
      </c>
      <c r="D381" s="660"/>
      <c r="E381" s="235"/>
      <c r="G381" s="352"/>
      <c r="H381" s="359"/>
    </row>
    <row r="382" spans="1:8" ht="77.45">
      <c r="A382" s="597" t="s">
        <v>1354</v>
      </c>
      <c r="B382" s="658" t="s">
        <v>1592</v>
      </c>
      <c r="C382" s="659" t="s">
        <v>871</v>
      </c>
      <c r="D382" s="660"/>
      <c r="E382" s="235"/>
      <c r="G382" s="352"/>
      <c r="H382" s="359"/>
    </row>
    <row r="383" spans="1:8" ht="77.45">
      <c r="A383" s="597" t="s">
        <v>1354</v>
      </c>
      <c r="B383" s="658" t="s">
        <v>1593</v>
      </c>
      <c r="C383" s="659" t="s">
        <v>871</v>
      </c>
      <c r="D383" s="660"/>
      <c r="E383" s="235"/>
      <c r="G383" s="352"/>
      <c r="H383" s="359"/>
    </row>
    <row r="384" spans="1:8" ht="77.45">
      <c r="A384" s="597" t="s">
        <v>1354</v>
      </c>
      <c r="B384" s="658" t="s">
        <v>1594</v>
      </c>
      <c r="C384" s="659" t="s">
        <v>871</v>
      </c>
      <c r="D384" s="660"/>
      <c r="E384" s="235"/>
      <c r="G384" s="352"/>
      <c r="H384" s="359"/>
    </row>
    <row r="385" spans="1:8" ht="77.45">
      <c r="A385" s="597" t="s">
        <v>1354</v>
      </c>
      <c r="B385" s="658" t="s">
        <v>1595</v>
      </c>
      <c r="C385" s="659" t="s">
        <v>871</v>
      </c>
      <c r="D385" s="660"/>
      <c r="E385" s="235"/>
      <c r="G385" s="359"/>
      <c r="H385" s="359"/>
    </row>
    <row r="386" spans="1:8">
      <c r="A386" s="597" t="s">
        <v>26</v>
      </c>
      <c r="B386" s="665" t="s">
        <v>1373</v>
      </c>
      <c r="C386" s="659"/>
      <c r="D386" s="660"/>
      <c r="E386" s="235"/>
      <c r="G386" s="359"/>
      <c r="H386" s="359"/>
    </row>
    <row r="387" spans="1:8" ht="77.45">
      <c r="A387" s="597" t="s">
        <v>30</v>
      </c>
      <c r="B387" s="658" t="s">
        <v>1596</v>
      </c>
      <c r="C387" s="659" t="s">
        <v>871</v>
      </c>
      <c r="D387" s="660"/>
      <c r="E387" s="235"/>
      <c r="G387" s="359"/>
      <c r="H387" s="359"/>
    </row>
    <row r="388" spans="1:8" ht="77.45">
      <c r="A388" s="597" t="s">
        <v>30</v>
      </c>
      <c r="B388" s="658" t="s">
        <v>1597</v>
      </c>
      <c r="C388" s="659" t="s">
        <v>871</v>
      </c>
      <c r="D388" s="660"/>
      <c r="E388" s="235"/>
      <c r="G388" s="359"/>
      <c r="H388" s="359"/>
    </row>
    <row r="389" spans="1:8" ht="294" customHeight="1">
      <c r="A389" s="597" t="s">
        <v>30</v>
      </c>
      <c r="B389" s="682" t="s">
        <v>1601</v>
      </c>
      <c r="C389" s="675" t="s">
        <v>1468</v>
      </c>
      <c r="D389" s="676" t="s">
        <v>1602</v>
      </c>
      <c r="E389" s="235"/>
      <c r="G389" s="359"/>
      <c r="H389" s="359"/>
    </row>
    <row r="390" spans="1:8" ht="86.25" customHeight="1">
      <c r="A390" s="597" t="s">
        <v>34</v>
      </c>
      <c r="B390" s="662" t="s">
        <v>1603</v>
      </c>
      <c r="C390" s="659" t="s">
        <v>871</v>
      </c>
      <c r="D390" s="660"/>
      <c r="E390" s="235"/>
      <c r="G390" s="359"/>
      <c r="H390" s="359"/>
    </row>
    <row r="391" spans="1:8">
      <c r="A391" s="597" t="s">
        <v>37</v>
      </c>
      <c r="B391" s="662" t="s">
        <v>1455</v>
      </c>
      <c r="C391" s="659" t="s">
        <v>1353</v>
      </c>
      <c r="D391" s="660"/>
      <c r="E391" s="235"/>
      <c r="G391" s="352"/>
      <c r="H391" s="359"/>
    </row>
    <row r="392" spans="1:8">
      <c r="A392" s="597"/>
      <c r="B392" s="662"/>
      <c r="C392" s="659"/>
      <c r="D392" s="660"/>
      <c r="E392" s="235"/>
      <c r="G392" s="352"/>
      <c r="H392" s="359"/>
    </row>
    <row r="393" spans="1:8" ht="73.5" customHeight="1">
      <c r="A393" s="653" t="s">
        <v>897</v>
      </c>
      <c r="B393" s="654" t="s">
        <v>898</v>
      </c>
      <c r="C393" s="663"/>
      <c r="D393" s="664"/>
      <c r="E393" s="235"/>
      <c r="G393" s="352"/>
      <c r="H393" s="359"/>
    </row>
    <row r="394" spans="1:8" ht="75" customHeight="1">
      <c r="A394" s="597" t="s">
        <v>875</v>
      </c>
      <c r="B394" s="665" t="s">
        <v>899</v>
      </c>
      <c r="C394" s="659" t="s">
        <v>871</v>
      </c>
      <c r="D394" s="660"/>
      <c r="E394" s="235"/>
      <c r="G394" s="352"/>
      <c r="H394" s="359"/>
    </row>
    <row r="395" spans="1:8" ht="71.25" customHeight="1">
      <c r="A395" s="597" t="s">
        <v>1354</v>
      </c>
      <c r="B395" s="679" t="s">
        <v>1604</v>
      </c>
      <c r="C395" s="659" t="s">
        <v>871</v>
      </c>
      <c r="D395" s="660"/>
      <c r="E395" s="235"/>
      <c r="G395" s="352"/>
      <c r="H395" s="359"/>
    </row>
    <row r="396" spans="1:8" ht="46.5">
      <c r="A396" s="597" t="s">
        <v>1354</v>
      </c>
      <c r="B396" s="658" t="s">
        <v>1605</v>
      </c>
      <c r="C396" s="659" t="s">
        <v>871</v>
      </c>
      <c r="D396" s="660"/>
      <c r="E396" s="235"/>
      <c r="G396" s="352"/>
      <c r="H396" s="359"/>
    </row>
    <row r="397" spans="1:8" ht="46.5">
      <c r="A397" s="597" t="s">
        <v>1354</v>
      </c>
      <c r="B397" s="658" t="s">
        <v>1606</v>
      </c>
      <c r="C397" s="659" t="s">
        <v>871</v>
      </c>
      <c r="D397" s="660"/>
      <c r="E397" s="235"/>
      <c r="G397" s="352"/>
      <c r="H397" s="359"/>
    </row>
    <row r="398" spans="1:8" ht="62.1">
      <c r="A398" s="597" t="s">
        <v>1354</v>
      </c>
      <c r="B398" s="658" t="s">
        <v>1607</v>
      </c>
      <c r="C398" s="659" t="s">
        <v>871</v>
      </c>
      <c r="D398" s="660"/>
      <c r="E398" s="235"/>
      <c r="G398" s="352"/>
      <c r="H398" s="359"/>
    </row>
    <row r="399" spans="1:8" ht="46.5">
      <c r="A399" s="597" t="s">
        <v>1354</v>
      </c>
      <c r="B399" s="658" t="s">
        <v>1608</v>
      </c>
      <c r="C399" s="659" t="s">
        <v>871</v>
      </c>
      <c r="D399" s="660"/>
      <c r="E399" s="235"/>
      <c r="G399" s="359"/>
      <c r="H399" s="359"/>
    </row>
    <row r="400" spans="1:8">
      <c r="A400" s="597" t="s">
        <v>26</v>
      </c>
      <c r="B400" s="665" t="s">
        <v>1373</v>
      </c>
      <c r="C400" s="659"/>
      <c r="D400" s="660"/>
      <c r="E400" s="235"/>
      <c r="G400" s="359"/>
      <c r="H400" s="359"/>
    </row>
    <row r="401" spans="1:8" ht="108.6">
      <c r="A401" s="597" t="s">
        <v>30</v>
      </c>
      <c r="B401" s="658" t="s">
        <v>1609</v>
      </c>
      <c r="C401" s="659" t="s">
        <v>871</v>
      </c>
      <c r="D401" s="660"/>
      <c r="E401" s="235"/>
      <c r="G401" s="359"/>
      <c r="H401" s="359"/>
    </row>
    <row r="402" spans="1:8" ht="108.6">
      <c r="A402" s="597" t="s">
        <v>30</v>
      </c>
      <c r="B402" s="658" t="s">
        <v>1610</v>
      </c>
      <c r="C402" s="659" t="s">
        <v>871</v>
      </c>
      <c r="D402" s="660"/>
      <c r="E402" s="235"/>
      <c r="G402" s="359"/>
      <c r="H402" s="359"/>
    </row>
    <row r="403" spans="1:8" ht="218.25" customHeight="1">
      <c r="A403" s="597" t="s">
        <v>30</v>
      </c>
      <c r="B403" s="658" t="s">
        <v>1611</v>
      </c>
      <c r="C403" s="659" t="s">
        <v>871</v>
      </c>
      <c r="D403" s="660"/>
      <c r="E403" s="235"/>
      <c r="G403" s="359"/>
      <c r="H403" s="359"/>
    </row>
    <row r="404" spans="1:8" ht="123" customHeight="1">
      <c r="A404" s="597" t="s">
        <v>34</v>
      </c>
      <c r="B404" s="658" t="s">
        <v>1612</v>
      </c>
      <c r="C404" s="659" t="s">
        <v>871</v>
      </c>
      <c r="D404" s="660"/>
      <c r="E404" s="235"/>
      <c r="G404" s="359"/>
      <c r="H404" s="359"/>
    </row>
    <row r="405" spans="1:8">
      <c r="A405" s="597" t="s">
        <v>37</v>
      </c>
      <c r="B405" s="662" t="s">
        <v>1455</v>
      </c>
      <c r="C405" s="659" t="s">
        <v>1353</v>
      </c>
      <c r="D405" s="660"/>
      <c r="E405" s="235"/>
      <c r="G405" s="352"/>
      <c r="H405" s="359"/>
    </row>
    <row r="406" spans="1:8">
      <c r="A406" s="597"/>
      <c r="B406" s="662"/>
      <c r="C406" s="659"/>
      <c r="D406" s="660"/>
      <c r="E406" s="235"/>
      <c r="G406" s="352"/>
      <c r="H406" s="359"/>
    </row>
    <row r="407" spans="1:8" ht="102.75" customHeight="1">
      <c r="A407" s="653" t="s">
        <v>900</v>
      </c>
      <c r="B407" s="654" t="s">
        <v>901</v>
      </c>
      <c r="C407" s="663"/>
      <c r="D407" s="664"/>
      <c r="E407" s="235"/>
      <c r="G407" s="352"/>
      <c r="H407" s="359"/>
    </row>
    <row r="408" spans="1:8" ht="105" customHeight="1">
      <c r="A408" s="597" t="s">
        <v>875</v>
      </c>
      <c r="B408" s="665" t="s">
        <v>902</v>
      </c>
      <c r="C408" s="659" t="s">
        <v>871</v>
      </c>
      <c r="D408" s="660"/>
      <c r="E408" s="235"/>
      <c r="G408" s="352"/>
      <c r="H408" s="359"/>
    </row>
    <row r="409" spans="1:8" ht="101.25" customHeight="1">
      <c r="A409" s="597" t="s">
        <v>1354</v>
      </c>
      <c r="B409" s="679" t="s">
        <v>1613</v>
      </c>
      <c r="C409" s="659" t="s">
        <v>871</v>
      </c>
      <c r="D409" s="660"/>
      <c r="E409" s="235"/>
      <c r="G409" s="352"/>
      <c r="H409" s="359"/>
    </row>
    <row r="410" spans="1:8" ht="77.45">
      <c r="A410" s="597" t="s">
        <v>1354</v>
      </c>
      <c r="B410" s="658" t="s">
        <v>1614</v>
      </c>
      <c r="C410" s="659" t="s">
        <v>871</v>
      </c>
      <c r="D410" s="660"/>
      <c r="E410" s="235"/>
      <c r="G410" s="352"/>
      <c r="H410" s="359"/>
    </row>
    <row r="411" spans="1:8" ht="77.45">
      <c r="A411" s="597" t="s">
        <v>1354</v>
      </c>
      <c r="B411" s="658" t="s">
        <v>1615</v>
      </c>
      <c r="C411" s="659" t="s">
        <v>871</v>
      </c>
      <c r="D411" s="660"/>
      <c r="E411" s="235"/>
      <c r="G411" s="359"/>
      <c r="H411" s="359"/>
    </row>
    <row r="412" spans="1:8" ht="77.45">
      <c r="A412" s="597" t="s">
        <v>1354</v>
      </c>
      <c r="B412" s="658" t="s">
        <v>1616</v>
      </c>
      <c r="C412" s="659" t="s">
        <v>871</v>
      </c>
      <c r="D412" s="660"/>
      <c r="E412" s="235"/>
      <c r="G412" s="359"/>
      <c r="H412" s="359"/>
    </row>
    <row r="413" spans="1:8" ht="77.45">
      <c r="A413" s="597" t="s">
        <v>1354</v>
      </c>
      <c r="B413" s="658" t="s">
        <v>1617</v>
      </c>
      <c r="C413" s="659" t="s">
        <v>871</v>
      </c>
      <c r="D413" s="660"/>
      <c r="E413" s="235"/>
      <c r="G413" s="359"/>
      <c r="H413" s="359"/>
    </row>
    <row r="414" spans="1:8">
      <c r="A414" s="597" t="s">
        <v>26</v>
      </c>
      <c r="B414" s="665" t="s">
        <v>1618</v>
      </c>
      <c r="C414" s="659"/>
      <c r="D414" s="660"/>
      <c r="E414" s="235"/>
      <c r="G414" s="359"/>
      <c r="H414" s="359"/>
    </row>
    <row r="415" spans="1:8" ht="93">
      <c r="A415" s="597" t="s">
        <v>30</v>
      </c>
      <c r="B415" s="658" t="s">
        <v>1619</v>
      </c>
      <c r="C415" s="659" t="s">
        <v>871</v>
      </c>
      <c r="D415" s="660"/>
      <c r="E415" s="235"/>
      <c r="G415" s="359"/>
      <c r="H415" s="359"/>
    </row>
    <row r="416" spans="1:8" ht="93">
      <c r="A416" s="597" t="s">
        <v>30</v>
      </c>
      <c r="B416" s="658" t="s">
        <v>1620</v>
      </c>
      <c r="C416" s="659" t="s">
        <v>871</v>
      </c>
      <c r="D416" s="660"/>
      <c r="E416" s="235"/>
      <c r="G416" s="359"/>
      <c r="H416" s="359"/>
    </row>
    <row r="417" spans="1:8" ht="93">
      <c r="A417" s="597" t="s">
        <v>30</v>
      </c>
      <c r="B417" s="658" t="s">
        <v>1621</v>
      </c>
      <c r="C417" s="659" t="s">
        <v>871</v>
      </c>
      <c r="D417" s="660"/>
      <c r="E417" s="235"/>
      <c r="G417" s="359"/>
      <c r="H417" s="359"/>
    </row>
    <row r="418" spans="1:8" ht="138.75" customHeight="1">
      <c r="A418" s="597" t="s">
        <v>34</v>
      </c>
      <c r="B418" s="658" t="s">
        <v>1622</v>
      </c>
      <c r="C418" s="659" t="s">
        <v>871</v>
      </c>
      <c r="D418" s="660"/>
      <c r="E418" s="235"/>
      <c r="G418" s="359"/>
      <c r="H418" s="359"/>
    </row>
    <row r="419" spans="1:8" ht="59.25" customHeight="1">
      <c r="A419" s="597" t="s">
        <v>37</v>
      </c>
      <c r="B419" s="662" t="s">
        <v>1455</v>
      </c>
      <c r="C419" s="659" t="s">
        <v>1353</v>
      </c>
      <c r="D419" s="660"/>
      <c r="E419" s="235"/>
      <c r="G419" s="352"/>
      <c r="H419" s="359"/>
    </row>
    <row r="420" spans="1:8" ht="57" customHeight="1">
      <c r="A420" s="235"/>
      <c r="B420" s="662"/>
      <c r="C420" s="659"/>
      <c r="D420" s="660"/>
      <c r="E420" s="235"/>
      <c r="G420" s="352"/>
      <c r="H420" s="359"/>
    </row>
    <row r="421" spans="1:8" ht="52.5" customHeight="1">
      <c r="A421" s="653" t="s">
        <v>459</v>
      </c>
      <c r="B421" s="654" t="s">
        <v>460</v>
      </c>
      <c r="C421" s="663"/>
      <c r="D421" s="664"/>
      <c r="E421" s="235"/>
      <c r="G421" s="352"/>
      <c r="H421" s="359"/>
    </row>
    <row r="422" spans="1:8" ht="54" customHeight="1">
      <c r="A422" s="597" t="s">
        <v>875</v>
      </c>
      <c r="B422" s="665" t="s">
        <v>1623</v>
      </c>
      <c r="C422" s="659" t="s">
        <v>871</v>
      </c>
      <c r="D422" s="660"/>
      <c r="E422" s="235"/>
      <c r="G422" s="352"/>
      <c r="H422" s="359"/>
    </row>
    <row r="423" spans="1:8" ht="52.5" customHeight="1">
      <c r="A423" s="597" t="s">
        <v>1354</v>
      </c>
      <c r="B423" s="679" t="s">
        <v>1624</v>
      </c>
      <c r="C423" s="659" t="s">
        <v>871</v>
      </c>
      <c r="D423" s="660"/>
      <c r="E423" s="235"/>
      <c r="G423" s="352"/>
      <c r="H423" s="359"/>
    </row>
    <row r="424" spans="1:8" ht="46.5">
      <c r="A424" s="597" t="s">
        <v>1354</v>
      </c>
      <c r="B424" s="658" t="s">
        <v>1625</v>
      </c>
      <c r="C424" s="659" t="s">
        <v>871</v>
      </c>
      <c r="D424" s="660"/>
      <c r="E424" s="235"/>
      <c r="G424" s="352"/>
      <c r="H424" s="359"/>
    </row>
    <row r="425" spans="1:8" ht="46.5">
      <c r="A425" s="597" t="s">
        <v>1354</v>
      </c>
      <c r="B425" s="658" t="s">
        <v>1626</v>
      </c>
      <c r="C425" s="659" t="s">
        <v>871</v>
      </c>
      <c r="D425" s="660"/>
      <c r="E425" s="235"/>
      <c r="G425" s="359"/>
      <c r="H425" s="359"/>
    </row>
    <row r="426" spans="1:8" ht="46.5">
      <c r="A426" s="597" t="s">
        <v>1354</v>
      </c>
      <c r="B426" s="658" t="s">
        <v>1627</v>
      </c>
      <c r="C426" s="659" t="s">
        <v>871</v>
      </c>
      <c r="D426" s="660"/>
      <c r="E426" s="235"/>
      <c r="G426" s="359"/>
      <c r="H426" s="359"/>
    </row>
    <row r="427" spans="1:8" ht="46.5">
      <c r="A427" s="597" t="s">
        <v>1354</v>
      </c>
      <c r="B427" s="658" t="s">
        <v>1628</v>
      </c>
      <c r="C427" s="659" t="s">
        <v>871</v>
      </c>
      <c r="D427" s="660"/>
      <c r="E427" s="235"/>
      <c r="G427" s="359"/>
      <c r="H427" s="359"/>
    </row>
    <row r="428" spans="1:8">
      <c r="A428" s="597" t="s">
        <v>26</v>
      </c>
      <c r="B428" s="665" t="s">
        <v>1373</v>
      </c>
      <c r="C428" s="659"/>
      <c r="D428" s="660"/>
      <c r="E428" s="235"/>
      <c r="G428" s="359"/>
      <c r="H428" s="359"/>
    </row>
    <row r="429" spans="1:8" ht="46.5">
      <c r="A429" s="597" t="s">
        <v>30</v>
      </c>
      <c r="B429" s="658" t="s">
        <v>1629</v>
      </c>
      <c r="C429" s="659" t="s">
        <v>871</v>
      </c>
      <c r="D429" s="660"/>
      <c r="E429" s="235"/>
      <c r="G429" s="359"/>
      <c r="H429" s="359"/>
    </row>
    <row r="430" spans="1:8" ht="46.5">
      <c r="A430" s="597" t="s">
        <v>30</v>
      </c>
      <c r="B430" s="658" t="s">
        <v>1630</v>
      </c>
      <c r="C430" s="659" t="s">
        <v>871</v>
      </c>
      <c r="D430" s="660"/>
      <c r="E430" s="235"/>
      <c r="G430" s="359"/>
      <c r="H430" s="359"/>
    </row>
    <row r="431" spans="1:8" ht="46.5">
      <c r="A431" s="597" t="s">
        <v>30</v>
      </c>
      <c r="B431" s="658" t="s">
        <v>1631</v>
      </c>
      <c r="C431" s="659" t="s">
        <v>871</v>
      </c>
      <c r="D431" s="660"/>
      <c r="E431" s="235"/>
      <c r="G431" s="359"/>
      <c r="H431" s="359"/>
    </row>
    <row r="432" spans="1:8" ht="231.75" customHeight="1">
      <c r="A432" s="597" t="s">
        <v>30</v>
      </c>
      <c r="B432" s="689" t="s">
        <v>458</v>
      </c>
      <c r="C432" s="686" t="s">
        <v>1468</v>
      </c>
      <c r="D432" s="690" t="s">
        <v>1632</v>
      </c>
      <c r="E432" s="235"/>
      <c r="G432" s="359"/>
      <c r="H432" s="359"/>
    </row>
    <row r="433" spans="1:8" ht="180.75" customHeight="1">
      <c r="A433" s="597" t="s">
        <v>34</v>
      </c>
      <c r="B433" s="658" t="s">
        <v>1633</v>
      </c>
      <c r="C433" s="659" t="s">
        <v>871</v>
      </c>
      <c r="D433" s="660"/>
      <c r="E433" s="235"/>
      <c r="G433" s="359"/>
      <c r="H433" s="359"/>
    </row>
    <row r="434" spans="1:8" ht="68.25" customHeight="1">
      <c r="A434" s="597" t="s">
        <v>37</v>
      </c>
      <c r="B434" s="662" t="s">
        <v>1455</v>
      </c>
      <c r="C434" s="659" t="s">
        <v>1353</v>
      </c>
      <c r="D434" s="660"/>
      <c r="E434" s="479"/>
      <c r="G434" s="352"/>
      <c r="H434" s="359"/>
    </row>
    <row r="435" spans="1:8">
      <c r="A435" s="597"/>
      <c r="B435" s="662"/>
      <c r="C435" s="659"/>
      <c r="D435" s="660"/>
      <c r="E435" s="479"/>
      <c r="G435" s="352"/>
      <c r="H435" s="359"/>
    </row>
    <row r="436" spans="1:8" ht="201.6">
      <c r="A436" s="653" t="s">
        <v>477</v>
      </c>
      <c r="B436" s="654" t="s">
        <v>905</v>
      </c>
      <c r="C436" s="663"/>
      <c r="D436" s="664"/>
      <c r="E436" s="479"/>
      <c r="G436" s="352"/>
      <c r="H436" s="359"/>
    </row>
    <row r="437" spans="1:8" ht="170.45">
      <c r="A437" s="597" t="s">
        <v>875</v>
      </c>
      <c r="B437" s="665" t="s">
        <v>906</v>
      </c>
      <c r="C437" s="659" t="s">
        <v>871</v>
      </c>
      <c r="D437" s="660"/>
      <c r="E437" s="479"/>
      <c r="G437" s="352"/>
      <c r="H437" s="359"/>
    </row>
    <row r="438" spans="1:8" ht="62.1">
      <c r="A438" s="597" t="s">
        <v>1354</v>
      </c>
      <c r="B438" s="691" t="s">
        <v>1634</v>
      </c>
      <c r="C438" s="684" t="s">
        <v>871</v>
      </c>
      <c r="D438" s="685"/>
      <c r="E438" s="479"/>
      <c r="G438" s="352"/>
      <c r="H438" s="359"/>
    </row>
    <row r="439" spans="1:8" ht="62.1">
      <c r="A439" s="597" t="s">
        <v>1354</v>
      </c>
      <c r="B439" s="683" t="s">
        <v>1635</v>
      </c>
      <c r="C439" s="684" t="s">
        <v>871</v>
      </c>
      <c r="D439" s="685"/>
      <c r="E439" s="479"/>
      <c r="G439" s="352"/>
      <c r="H439" s="359"/>
    </row>
    <row r="440" spans="1:8" ht="62.1">
      <c r="A440" s="597" t="s">
        <v>1354</v>
      </c>
      <c r="B440" s="683" t="s">
        <v>1636</v>
      </c>
      <c r="C440" s="684" t="s">
        <v>871</v>
      </c>
      <c r="D440" s="685"/>
      <c r="E440" s="235"/>
      <c r="G440" s="359"/>
      <c r="H440" s="359"/>
    </row>
    <row r="441" spans="1:8" ht="62.1">
      <c r="A441" s="597" t="s">
        <v>1354</v>
      </c>
      <c r="B441" s="683" t="s">
        <v>1637</v>
      </c>
      <c r="C441" s="684" t="s">
        <v>871</v>
      </c>
      <c r="D441" s="685"/>
      <c r="E441" s="235"/>
      <c r="G441" s="359"/>
      <c r="H441" s="359"/>
    </row>
    <row r="442" spans="1:8" ht="62.1">
      <c r="A442" s="597" t="s">
        <v>1354</v>
      </c>
      <c r="B442" s="683" t="s">
        <v>1638</v>
      </c>
      <c r="C442" s="684" t="s">
        <v>871</v>
      </c>
      <c r="D442" s="685"/>
      <c r="E442" s="235"/>
      <c r="G442" s="359"/>
      <c r="H442" s="359"/>
    </row>
    <row r="443" spans="1:8">
      <c r="A443" s="597" t="s">
        <v>26</v>
      </c>
      <c r="B443" s="692" t="s">
        <v>1373</v>
      </c>
      <c r="C443" s="684"/>
      <c r="D443" s="685"/>
      <c r="E443" s="235"/>
      <c r="G443" s="359"/>
      <c r="H443" s="359"/>
    </row>
    <row r="444" spans="1:8" ht="96" customHeight="1">
      <c r="A444" s="597" t="s">
        <v>30</v>
      </c>
      <c r="B444" s="693" t="s">
        <v>1639</v>
      </c>
      <c r="C444" s="694" t="s">
        <v>1468</v>
      </c>
      <c r="D444" s="694" t="s">
        <v>1640</v>
      </c>
      <c r="E444" s="235"/>
      <c r="G444" s="359"/>
      <c r="H444" s="359"/>
    </row>
    <row r="445" spans="1:8" ht="64.5" customHeight="1">
      <c r="A445" s="597" t="s">
        <v>34</v>
      </c>
      <c r="B445" s="665" t="s">
        <v>1641</v>
      </c>
      <c r="C445" s="659" t="s">
        <v>871</v>
      </c>
      <c r="D445" s="660"/>
      <c r="E445" s="235"/>
      <c r="G445" s="359"/>
      <c r="H445" s="359"/>
    </row>
    <row r="446" spans="1:8">
      <c r="A446" s="597" t="s">
        <v>37</v>
      </c>
      <c r="B446" s="662" t="s">
        <v>1455</v>
      </c>
      <c r="C446" s="659" t="s">
        <v>1353</v>
      </c>
      <c r="D446" s="660"/>
      <c r="E446" s="235"/>
      <c r="G446" s="352"/>
      <c r="H446" s="359"/>
    </row>
    <row r="447" spans="1:8">
      <c r="A447" s="597"/>
      <c r="B447" s="662"/>
      <c r="C447" s="659"/>
      <c r="D447" s="660"/>
      <c r="E447" s="479"/>
      <c r="F447" s="479"/>
      <c r="G447" s="352"/>
      <c r="H447" s="359"/>
    </row>
    <row r="448" spans="1:8" ht="93">
      <c r="A448" s="653" t="s">
        <v>907</v>
      </c>
      <c r="B448" s="654" t="s">
        <v>908</v>
      </c>
      <c r="C448" s="663"/>
      <c r="D448" s="664"/>
      <c r="E448" s="235"/>
      <c r="G448" s="352"/>
      <c r="H448" s="359"/>
    </row>
    <row r="449" spans="1:8" ht="62.1">
      <c r="A449" s="597" t="s">
        <v>875</v>
      </c>
      <c r="B449" s="665" t="s">
        <v>1642</v>
      </c>
      <c r="C449" s="659" t="s">
        <v>871</v>
      </c>
      <c r="D449" s="660"/>
      <c r="E449" s="235"/>
      <c r="G449" s="352"/>
      <c r="H449" s="359"/>
    </row>
    <row r="450" spans="1:8" ht="62.1">
      <c r="A450" s="597" t="s">
        <v>1354</v>
      </c>
      <c r="B450" s="679" t="s">
        <v>1643</v>
      </c>
      <c r="C450" s="659" t="s">
        <v>871</v>
      </c>
      <c r="D450" s="660"/>
      <c r="E450" s="235"/>
      <c r="G450" s="352"/>
      <c r="H450" s="359"/>
    </row>
    <row r="451" spans="1:8" ht="29.45" customHeight="1">
      <c r="A451" s="597" t="s">
        <v>1354</v>
      </c>
      <c r="B451" s="658" t="s">
        <v>1644</v>
      </c>
      <c r="C451" s="684" t="s">
        <v>871</v>
      </c>
      <c r="D451" s="685"/>
      <c r="E451" s="235"/>
      <c r="G451" s="359"/>
      <c r="H451" s="359"/>
    </row>
    <row r="452" spans="1:8" ht="29.45" customHeight="1">
      <c r="A452" s="597" t="s">
        <v>1354</v>
      </c>
      <c r="B452" s="658" t="s">
        <v>1645</v>
      </c>
      <c r="C452" s="659" t="s">
        <v>871</v>
      </c>
      <c r="D452" s="660"/>
      <c r="E452" s="235"/>
      <c r="G452" s="359"/>
      <c r="H452" s="359"/>
    </row>
    <row r="453" spans="1:8" ht="29.45" customHeight="1">
      <c r="A453" s="597" t="s">
        <v>1354</v>
      </c>
      <c r="B453" s="682" t="s">
        <v>1646</v>
      </c>
      <c r="C453" s="675" t="s">
        <v>1468</v>
      </c>
      <c r="D453" s="695" t="s">
        <v>1647</v>
      </c>
      <c r="E453" s="235"/>
      <c r="G453" s="359"/>
      <c r="H453" s="359"/>
    </row>
    <row r="454" spans="1:8" ht="57.95">
      <c r="A454" s="597" t="s">
        <v>1354</v>
      </c>
      <c r="B454" s="682" t="s">
        <v>1648</v>
      </c>
      <c r="C454" s="675" t="s">
        <v>1468</v>
      </c>
      <c r="D454" s="695" t="s">
        <v>1647</v>
      </c>
      <c r="E454" s="235"/>
      <c r="G454" s="359"/>
      <c r="H454" s="359"/>
    </row>
    <row r="455" spans="1:8" ht="43.5">
      <c r="A455" s="597" t="s">
        <v>26</v>
      </c>
      <c r="B455" s="791" t="s">
        <v>1649</v>
      </c>
      <c r="C455" s="659" t="s">
        <v>871</v>
      </c>
      <c r="D455" s="660"/>
      <c r="E455" s="235"/>
      <c r="G455" s="359"/>
      <c r="H455" s="359"/>
    </row>
    <row r="456" spans="1:8">
      <c r="A456" s="597"/>
      <c r="B456" s="791" t="s">
        <v>1650</v>
      </c>
      <c r="C456" s="659" t="s">
        <v>871</v>
      </c>
      <c r="D456" s="660"/>
      <c r="E456" s="235"/>
      <c r="G456" s="359"/>
      <c r="H456" s="359"/>
    </row>
    <row r="457" spans="1:8" ht="29.1">
      <c r="A457" s="597"/>
      <c r="B457" s="791" t="s">
        <v>1651</v>
      </c>
      <c r="C457" s="659" t="s">
        <v>871</v>
      </c>
      <c r="D457" s="660"/>
      <c r="E457" s="235"/>
      <c r="G457" s="359"/>
      <c r="H457" s="359"/>
    </row>
    <row r="458" spans="1:8" ht="77.45">
      <c r="A458" s="597" t="s">
        <v>30</v>
      </c>
      <c r="B458" s="658" t="s">
        <v>1652</v>
      </c>
      <c r="C458" s="659" t="s">
        <v>871</v>
      </c>
      <c r="D458" s="660"/>
      <c r="E458" s="235"/>
      <c r="G458" s="359"/>
      <c r="H458" s="359"/>
    </row>
    <row r="459" spans="1:8" ht="30.95">
      <c r="A459" s="597" t="s">
        <v>30</v>
      </c>
      <c r="B459" s="658" t="s">
        <v>1653</v>
      </c>
      <c r="C459" s="659" t="s">
        <v>871</v>
      </c>
      <c r="D459" s="660"/>
      <c r="E459" s="235"/>
      <c r="G459" s="359"/>
      <c r="H459" s="359"/>
    </row>
    <row r="460" spans="1:8" ht="204" customHeight="1">
      <c r="A460" s="597" t="s">
        <v>30</v>
      </c>
      <c r="B460" s="658" t="s">
        <v>1654</v>
      </c>
      <c r="C460" s="659" t="s">
        <v>871</v>
      </c>
      <c r="D460" s="660"/>
      <c r="E460" s="235"/>
      <c r="G460" s="359"/>
      <c r="H460" s="359"/>
    </row>
    <row r="461" spans="1:8" ht="46.5">
      <c r="A461" s="597" t="s">
        <v>34</v>
      </c>
      <c r="B461" s="658" t="s">
        <v>1655</v>
      </c>
      <c r="C461" s="659" t="s">
        <v>871</v>
      </c>
      <c r="D461" s="660"/>
      <c r="E461" s="235"/>
      <c r="G461" s="359"/>
      <c r="H461" s="359"/>
    </row>
    <row r="462" spans="1:8">
      <c r="A462" s="597" t="s">
        <v>37</v>
      </c>
      <c r="B462" s="662" t="s">
        <v>1455</v>
      </c>
      <c r="C462" s="659" t="s">
        <v>1353</v>
      </c>
      <c r="D462" s="660"/>
      <c r="E462" s="235"/>
      <c r="G462" s="352"/>
      <c r="H462" s="359"/>
    </row>
    <row r="463" spans="1:8" ht="45.75" customHeight="1">
      <c r="A463" s="653">
        <v>3.3</v>
      </c>
      <c r="B463" s="654" t="s">
        <v>910</v>
      </c>
      <c r="C463" s="663"/>
      <c r="D463" s="664"/>
      <c r="E463" s="235"/>
      <c r="G463" s="352"/>
      <c r="H463" s="359"/>
    </row>
    <row r="464" spans="1:8" ht="54.75" customHeight="1">
      <c r="A464" s="653" t="s">
        <v>911</v>
      </c>
      <c r="B464" s="654" t="s">
        <v>912</v>
      </c>
      <c r="C464" s="663"/>
      <c r="D464" s="664"/>
      <c r="E464" s="235"/>
      <c r="G464" s="352"/>
      <c r="H464" s="359"/>
    </row>
    <row r="465" spans="1:8" ht="51.75" customHeight="1">
      <c r="A465" s="597" t="s">
        <v>875</v>
      </c>
      <c r="B465" s="665" t="s">
        <v>1656</v>
      </c>
      <c r="C465" s="659" t="s">
        <v>871</v>
      </c>
      <c r="D465" s="660"/>
      <c r="E465" s="235"/>
      <c r="G465" s="352"/>
      <c r="H465" s="359"/>
    </row>
    <row r="466" spans="1:8" ht="51.75" customHeight="1">
      <c r="A466" s="597" t="s">
        <v>1354</v>
      </c>
      <c r="B466" s="679" t="s">
        <v>1657</v>
      </c>
      <c r="C466" s="659" t="s">
        <v>871</v>
      </c>
      <c r="D466" s="660"/>
      <c r="E466" s="235"/>
      <c r="G466" s="352"/>
      <c r="H466" s="359"/>
    </row>
    <row r="467" spans="1:8" ht="30.95">
      <c r="A467" s="597" t="s">
        <v>1354</v>
      </c>
      <c r="B467" s="658" t="s">
        <v>1658</v>
      </c>
      <c r="C467" s="659" t="s">
        <v>871</v>
      </c>
      <c r="D467" s="660"/>
      <c r="E467" s="235"/>
      <c r="G467" s="359"/>
      <c r="H467" s="359"/>
    </row>
    <row r="468" spans="1:8" ht="30.95">
      <c r="A468" s="597" t="s">
        <v>1354</v>
      </c>
      <c r="B468" s="658" t="s">
        <v>1659</v>
      </c>
      <c r="C468" s="659" t="s">
        <v>871</v>
      </c>
      <c r="D468" s="660"/>
      <c r="E468" s="235"/>
      <c r="G468" s="359"/>
      <c r="H468" s="359"/>
    </row>
    <row r="469" spans="1:8" ht="46.5">
      <c r="A469" s="597" t="s">
        <v>1354</v>
      </c>
      <c r="B469" s="658" t="s">
        <v>1660</v>
      </c>
      <c r="C469" s="659" t="s">
        <v>871</v>
      </c>
      <c r="D469" s="660"/>
      <c r="E469" s="235"/>
      <c r="G469" s="359"/>
      <c r="H469" s="359"/>
    </row>
    <row r="470" spans="1:8" ht="63.75" customHeight="1">
      <c r="A470" s="597" t="s">
        <v>1354</v>
      </c>
      <c r="B470" s="658" t="s">
        <v>1661</v>
      </c>
      <c r="C470" s="659" t="s">
        <v>871</v>
      </c>
      <c r="D470" s="660"/>
      <c r="E470" s="235"/>
      <c r="G470" s="359"/>
      <c r="H470" s="359"/>
    </row>
    <row r="471" spans="1:8" ht="21.75" customHeight="1">
      <c r="A471" s="597" t="s">
        <v>30</v>
      </c>
      <c r="B471" s="662" t="s">
        <v>1662</v>
      </c>
      <c r="C471" s="659" t="s">
        <v>871</v>
      </c>
      <c r="D471" s="660"/>
      <c r="E471" s="235"/>
      <c r="G471" s="359"/>
      <c r="H471" s="359"/>
    </row>
    <row r="472" spans="1:8" ht="56.25" customHeight="1">
      <c r="A472" s="597" t="s">
        <v>34</v>
      </c>
      <c r="B472" s="662" t="s">
        <v>1663</v>
      </c>
      <c r="C472" s="659" t="s">
        <v>871</v>
      </c>
      <c r="D472" s="660"/>
      <c r="E472" s="235"/>
      <c r="G472" s="352"/>
      <c r="H472" s="359"/>
    </row>
    <row r="473" spans="1:8" ht="56.25" customHeight="1">
      <c r="A473" s="597" t="s">
        <v>37</v>
      </c>
      <c r="B473" s="662"/>
      <c r="C473" s="659"/>
      <c r="D473" s="660"/>
      <c r="E473" s="235"/>
      <c r="G473" s="352"/>
      <c r="H473" s="359"/>
    </row>
    <row r="474" spans="1:8" ht="56.25" customHeight="1">
      <c r="A474" s="653" t="s">
        <v>914</v>
      </c>
      <c r="B474" s="654" t="s">
        <v>915</v>
      </c>
      <c r="C474" s="663"/>
      <c r="D474" s="664"/>
      <c r="E474" s="235"/>
      <c r="G474" s="352"/>
      <c r="H474" s="359"/>
    </row>
    <row r="475" spans="1:8" ht="56.25" customHeight="1">
      <c r="A475" s="597" t="s">
        <v>875</v>
      </c>
      <c r="B475" s="665" t="s">
        <v>1664</v>
      </c>
      <c r="C475" s="659" t="s">
        <v>871</v>
      </c>
      <c r="D475" s="660"/>
      <c r="E475" s="235"/>
      <c r="G475" s="352"/>
      <c r="H475" s="359"/>
    </row>
    <row r="476" spans="1:8" ht="56.25" customHeight="1">
      <c r="A476" s="597" t="s">
        <v>1354</v>
      </c>
      <c r="B476" s="679" t="s">
        <v>1665</v>
      </c>
      <c r="C476" s="659" t="s">
        <v>871</v>
      </c>
      <c r="D476" s="660"/>
      <c r="E476" s="235"/>
      <c r="G476" s="352"/>
      <c r="H476" s="359"/>
    </row>
    <row r="477" spans="1:8" ht="46.5">
      <c r="A477" s="597" t="s">
        <v>1354</v>
      </c>
      <c r="B477" s="658" t="s">
        <v>1666</v>
      </c>
      <c r="C477" s="659" t="s">
        <v>871</v>
      </c>
      <c r="D477" s="660"/>
      <c r="E477" s="235"/>
      <c r="G477" s="359"/>
      <c r="H477" s="359"/>
    </row>
    <row r="478" spans="1:8" ht="46.5">
      <c r="A478" s="597" t="s">
        <v>1354</v>
      </c>
      <c r="B478" s="658" t="s">
        <v>1667</v>
      </c>
      <c r="C478" s="659" t="s">
        <v>871</v>
      </c>
      <c r="D478" s="660"/>
      <c r="E478" s="235"/>
      <c r="G478" s="359"/>
      <c r="H478" s="359"/>
    </row>
    <row r="479" spans="1:8" ht="46.5">
      <c r="A479" s="597" t="s">
        <v>1354</v>
      </c>
      <c r="B479" s="658" t="s">
        <v>1668</v>
      </c>
      <c r="C479" s="659" t="s">
        <v>871</v>
      </c>
      <c r="D479" s="660"/>
      <c r="E479" s="235"/>
      <c r="G479" s="359"/>
      <c r="H479" s="359"/>
    </row>
    <row r="480" spans="1:8" ht="46.5">
      <c r="A480" s="597" t="s">
        <v>1354</v>
      </c>
      <c r="B480" s="658" t="s">
        <v>1669</v>
      </c>
      <c r="C480" s="659" t="s">
        <v>871</v>
      </c>
      <c r="D480" s="660"/>
      <c r="E480" s="235"/>
      <c r="G480" s="359"/>
      <c r="H480" s="359"/>
    </row>
    <row r="481" spans="1:8" ht="186">
      <c r="A481" s="597" t="s">
        <v>30</v>
      </c>
      <c r="B481" s="662" t="s">
        <v>1670</v>
      </c>
      <c r="C481" s="659" t="s">
        <v>871</v>
      </c>
      <c r="D481" s="660"/>
      <c r="E481" s="235"/>
      <c r="G481" s="359"/>
      <c r="H481" s="359"/>
    </row>
    <row r="482" spans="1:8" ht="77.45">
      <c r="A482" s="597" t="s">
        <v>34</v>
      </c>
      <c r="B482" s="681" t="s">
        <v>1671</v>
      </c>
      <c r="C482" s="659" t="s">
        <v>871</v>
      </c>
      <c r="D482" s="660"/>
      <c r="E482" s="235"/>
      <c r="G482" s="359"/>
      <c r="H482" s="359"/>
    </row>
    <row r="483" spans="1:8" ht="197.25" customHeight="1">
      <c r="A483" s="597" t="s">
        <v>37</v>
      </c>
      <c r="B483" s="662" t="s">
        <v>1455</v>
      </c>
      <c r="C483" s="659" t="s">
        <v>1353</v>
      </c>
      <c r="D483" s="660"/>
      <c r="E483" s="235"/>
      <c r="G483" s="359"/>
      <c r="H483" s="359"/>
    </row>
    <row r="484" spans="1:8" ht="310.5" customHeight="1">
      <c r="A484" s="597"/>
      <c r="B484" s="662"/>
      <c r="C484" s="659"/>
      <c r="D484" s="660"/>
      <c r="E484" s="235"/>
      <c r="G484" s="359"/>
      <c r="H484" s="359"/>
    </row>
    <row r="485" spans="1:8">
      <c r="A485" s="650">
        <v>4</v>
      </c>
      <c r="B485" s="651" t="s">
        <v>1322</v>
      </c>
      <c r="C485" s="671"/>
      <c r="D485" s="672"/>
      <c r="E485" s="235"/>
      <c r="G485" s="352"/>
      <c r="H485" s="359"/>
    </row>
    <row r="486" spans="1:8" ht="30.95">
      <c r="A486" s="653">
        <v>4.0999999999999996</v>
      </c>
      <c r="B486" s="654" t="s">
        <v>1672</v>
      </c>
      <c r="C486" s="663"/>
      <c r="D486" s="664"/>
      <c r="E486" s="235"/>
      <c r="G486" s="352"/>
      <c r="H486" s="359"/>
    </row>
    <row r="487" spans="1:8" ht="186">
      <c r="A487" s="653" t="s">
        <v>1673</v>
      </c>
      <c r="B487" s="654" t="s">
        <v>1674</v>
      </c>
      <c r="C487" s="663"/>
      <c r="D487" s="664"/>
      <c r="E487" s="235"/>
      <c r="G487" s="352"/>
      <c r="H487" s="359"/>
    </row>
    <row r="488" spans="1:8" ht="294.60000000000002">
      <c r="A488" s="597" t="s">
        <v>875</v>
      </c>
      <c r="B488" s="658" t="s">
        <v>1675</v>
      </c>
      <c r="C488" s="659" t="s">
        <v>871</v>
      </c>
      <c r="D488" s="660"/>
      <c r="E488" s="235"/>
      <c r="G488" s="352"/>
      <c r="H488" s="359"/>
    </row>
    <row r="489" spans="1:8" ht="77.45">
      <c r="A489" s="597" t="s">
        <v>1354</v>
      </c>
      <c r="B489" s="679" t="s">
        <v>1676</v>
      </c>
      <c r="C489" s="659" t="s">
        <v>871</v>
      </c>
      <c r="D489" s="660"/>
      <c r="E489" s="235"/>
      <c r="G489" s="352"/>
      <c r="H489" s="359"/>
    </row>
    <row r="490" spans="1:8" ht="77.45">
      <c r="A490" s="597" t="s">
        <v>1354</v>
      </c>
      <c r="B490" s="658" t="s">
        <v>1677</v>
      </c>
      <c r="C490" s="659" t="s">
        <v>871</v>
      </c>
      <c r="D490" s="660"/>
      <c r="E490" s="235"/>
      <c r="G490" s="359"/>
      <c r="H490" s="359"/>
    </row>
    <row r="491" spans="1:8" ht="77.45">
      <c r="A491" s="597" t="s">
        <v>1354</v>
      </c>
      <c r="B491" s="658" t="s">
        <v>1678</v>
      </c>
      <c r="C491" s="659" t="s">
        <v>871</v>
      </c>
      <c r="D491" s="660"/>
      <c r="E491" s="235"/>
      <c r="G491" s="359"/>
      <c r="H491" s="359"/>
    </row>
    <row r="492" spans="1:8" ht="77.45">
      <c r="A492" s="597" t="s">
        <v>1354</v>
      </c>
      <c r="B492" s="665" t="s">
        <v>1679</v>
      </c>
      <c r="C492" s="659" t="s">
        <v>871</v>
      </c>
      <c r="D492" s="660"/>
      <c r="E492" s="235"/>
      <c r="G492" s="359"/>
      <c r="H492" s="359"/>
    </row>
    <row r="493" spans="1:8" ht="77.45">
      <c r="A493" s="597" t="s">
        <v>1354</v>
      </c>
      <c r="B493" s="658" t="s">
        <v>1680</v>
      </c>
      <c r="C493" s="659" t="s">
        <v>871</v>
      </c>
      <c r="D493" s="660"/>
      <c r="E493" s="235"/>
      <c r="G493" s="359"/>
      <c r="H493" s="359"/>
    </row>
    <row r="494" spans="1:8" ht="43.5">
      <c r="A494" s="597" t="s">
        <v>26</v>
      </c>
      <c r="B494" s="791" t="s">
        <v>1681</v>
      </c>
      <c r="C494" s="659" t="s">
        <v>871</v>
      </c>
      <c r="D494" s="660"/>
      <c r="E494" s="235"/>
      <c r="G494" s="359"/>
      <c r="H494" s="359"/>
    </row>
    <row r="495" spans="1:8" ht="43.5">
      <c r="A495" s="597"/>
      <c r="B495" s="791" t="s">
        <v>1682</v>
      </c>
      <c r="C495" s="659" t="s">
        <v>871</v>
      </c>
      <c r="D495" s="660"/>
      <c r="E495" s="235"/>
      <c r="G495" s="359"/>
      <c r="H495" s="359"/>
    </row>
    <row r="496" spans="1:8" ht="43.5">
      <c r="A496" s="597"/>
      <c r="B496" s="791" t="s">
        <v>1683</v>
      </c>
      <c r="C496" s="659" t="s">
        <v>871</v>
      </c>
      <c r="D496" s="660"/>
      <c r="E496" s="235"/>
      <c r="G496" s="359"/>
      <c r="H496" s="359"/>
    </row>
    <row r="497" spans="1:8" ht="190.5" customHeight="1">
      <c r="A497" s="597" t="s">
        <v>30</v>
      </c>
      <c r="B497" s="662" t="s">
        <v>1454</v>
      </c>
      <c r="C497" s="659" t="s">
        <v>1353</v>
      </c>
      <c r="D497" s="660"/>
      <c r="E497" s="235"/>
      <c r="G497" s="359"/>
      <c r="H497" s="359"/>
    </row>
    <row r="498" spans="1:8" ht="55.5" customHeight="1">
      <c r="A498" s="597" t="s">
        <v>34</v>
      </c>
      <c r="B498" s="662"/>
      <c r="C498" s="659"/>
      <c r="D498" s="660"/>
      <c r="E498" s="235"/>
      <c r="G498" s="359"/>
      <c r="H498" s="359"/>
    </row>
    <row r="499" spans="1:8" ht="57.95">
      <c r="A499" s="597" t="s">
        <v>37</v>
      </c>
      <c r="B499" s="791" t="s">
        <v>1684</v>
      </c>
      <c r="C499" s="659" t="s">
        <v>871</v>
      </c>
      <c r="D499" s="660"/>
      <c r="E499" s="235"/>
      <c r="G499" s="352"/>
      <c r="H499" s="359"/>
    </row>
    <row r="500" spans="1:8">
      <c r="A500" s="597"/>
      <c r="B500" s="662"/>
      <c r="C500" s="659"/>
      <c r="D500" s="660"/>
      <c r="E500" s="235"/>
      <c r="G500" s="352"/>
      <c r="H500" s="359"/>
    </row>
    <row r="501" spans="1:8" ht="170.45">
      <c r="A501" s="653" t="s">
        <v>1685</v>
      </c>
      <c r="B501" s="654" t="s">
        <v>1686</v>
      </c>
      <c r="C501" s="663"/>
      <c r="D501" s="664"/>
      <c r="E501" s="235"/>
      <c r="G501" s="352"/>
      <c r="H501" s="359"/>
    </row>
    <row r="502" spans="1:8" ht="46.5">
      <c r="A502" s="597" t="s">
        <v>875</v>
      </c>
      <c r="B502" s="658" t="s">
        <v>1687</v>
      </c>
      <c r="C502" s="659" t="s">
        <v>871</v>
      </c>
      <c r="D502" s="660"/>
      <c r="E502" s="235"/>
      <c r="G502" s="352"/>
      <c r="H502" s="359"/>
    </row>
    <row r="503" spans="1:8" ht="46.5">
      <c r="A503" s="597" t="s">
        <v>1354</v>
      </c>
      <c r="B503" s="679" t="s">
        <v>1688</v>
      </c>
      <c r="C503" s="659" t="s">
        <v>871</v>
      </c>
      <c r="D503" s="660"/>
      <c r="E503" s="235"/>
      <c r="G503" s="352"/>
      <c r="H503" s="359"/>
    </row>
    <row r="504" spans="1:8" ht="49.5" customHeight="1">
      <c r="A504" s="597" t="s">
        <v>1354</v>
      </c>
      <c r="B504" s="658" t="s">
        <v>1689</v>
      </c>
      <c r="C504" s="659" t="s">
        <v>871</v>
      </c>
      <c r="D504" s="660"/>
      <c r="E504" s="235"/>
      <c r="G504" s="359"/>
      <c r="H504" s="359"/>
    </row>
    <row r="505" spans="1:8" ht="30.95">
      <c r="A505" s="597" t="s">
        <v>1354</v>
      </c>
      <c r="B505" s="658" t="s">
        <v>1690</v>
      </c>
      <c r="C505" s="659" t="s">
        <v>871</v>
      </c>
      <c r="D505" s="660"/>
      <c r="E505" s="235"/>
      <c r="G505" s="359"/>
      <c r="H505" s="359"/>
    </row>
    <row r="506" spans="1:8" ht="46.5">
      <c r="A506" s="597" t="s">
        <v>1354</v>
      </c>
      <c r="B506" s="658" t="s">
        <v>1691</v>
      </c>
      <c r="C506" s="659" t="s">
        <v>871</v>
      </c>
      <c r="D506" s="660"/>
      <c r="E506" s="235"/>
      <c r="G506" s="359"/>
      <c r="H506" s="359"/>
    </row>
    <row r="507" spans="1:8" ht="46.5">
      <c r="A507" s="597" t="s">
        <v>1354</v>
      </c>
      <c r="B507" s="658" t="s">
        <v>1692</v>
      </c>
      <c r="C507" s="659" t="s">
        <v>871</v>
      </c>
      <c r="D507" s="660"/>
      <c r="E507" s="235"/>
      <c r="G507" s="359"/>
      <c r="H507" s="359"/>
    </row>
    <row r="508" spans="1:8" ht="43.5">
      <c r="A508" s="597" t="s">
        <v>26</v>
      </c>
      <c r="B508" s="791" t="s">
        <v>1693</v>
      </c>
      <c r="C508" s="659" t="s">
        <v>871</v>
      </c>
      <c r="D508" s="660"/>
      <c r="E508" s="235"/>
      <c r="G508" s="359"/>
      <c r="H508" s="359"/>
    </row>
    <row r="509" spans="1:8" ht="261" customHeight="1">
      <c r="A509" s="597" t="s">
        <v>30</v>
      </c>
      <c r="B509" s="662" t="s">
        <v>1454</v>
      </c>
      <c r="C509" s="659" t="s">
        <v>1353</v>
      </c>
      <c r="D509" s="660"/>
      <c r="E509" s="235"/>
      <c r="G509" s="359"/>
      <c r="H509" s="359"/>
    </row>
    <row r="510" spans="1:8" ht="368.25" customHeight="1">
      <c r="A510" s="597" t="s">
        <v>34</v>
      </c>
      <c r="B510" s="662"/>
      <c r="C510" s="659"/>
      <c r="D510" s="660"/>
      <c r="E510" s="235"/>
      <c r="G510" s="359"/>
      <c r="H510" s="359"/>
    </row>
    <row r="511" spans="1:8" ht="57.95">
      <c r="A511" s="597" t="s">
        <v>37</v>
      </c>
      <c r="B511" s="791" t="s">
        <v>1694</v>
      </c>
      <c r="C511" s="659" t="s">
        <v>871</v>
      </c>
      <c r="D511" s="660"/>
      <c r="E511" s="235"/>
      <c r="G511" s="352"/>
      <c r="H511" s="359"/>
    </row>
    <row r="512" spans="1:8">
      <c r="A512" s="597"/>
      <c r="B512" s="662"/>
      <c r="C512" s="659"/>
      <c r="D512" s="660"/>
      <c r="E512" s="235"/>
      <c r="G512" s="352"/>
      <c r="H512" s="359"/>
    </row>
    <row r="513" spans="1:8" ht="248.1">
      <c r="A513" s="653" t="s">
        <v>490</v>
      </c>
      <c r="B513" s="654" t="s">
        <v>1695</v>
      </c>
      <c r="C513" s="663"/>
      <c r="D513" s="664"/>
      <c r="E513" s="235"/>
      <c r="G513" s="352"/>
      <c r="H513" s="359"/>
    </row>
    <row r="514" spans="1:8" ht="325.5">
      <c r="A514" s="597" t="s">
        <v>875</v>
      </c>
      <c r="B514" s="658" t="s">
        <v>1696</v>
      </c>
      <c r="C514" s="659" t="s">
        <v>871</v>
      </c>
      <c r="D514" s="660"/>
      <c r="E514" s="235"/>
      <c r="G514" s="352"/>
      <c r="H514" s="359"/>
    </row>
    <row r="515" spans="1:8" ht="30.95">
      <c r="A515" s="597" t="s">
        <v>1354</v>
      </c>
      <c r="B515" s="679" t="s">
        <v>1697</v>
      </c>
      <c r="C515" s="659" t="s">
        <v>871</v>
      </c>
      <c r="D515" s="660"/>
      <c r="E515" s="235"/>
      <c r="G515" s="352"/>
      <c r="H515" s="359"/>
    </row>
    <row r="516" spans="1:8" ht="30.95">
      <c r="A516" s="597" t="s">
        <v>1354</v>
      </c>
      <c r="B516" s="658" t="s">
        <v>1698</v>
      </c>
      <c r="C516" s="659" t="s">
        <v>871</v>
      </c>
      <c r="D516" s="660"/>
      <c r="E516" s="235"/>
      <c r="G516" s="359"/>
      <c r="H516" s="359"/>
    </row>
    <row r="517" spans="1:8" ht="30.95">
      <c r="A517" s="597" t="s">
        <v>1354</v>
      </c>
      <c r="B517" s="658" t="s">
        <v>1699</v>
      </c>
      <c r="C517" s="659" t="s">
        <v>871</v>
      </c>
      <c r="D517" s="660"/>
      <c r="E517" s="235"/>
      <c r="G517" s="359"/>
      <c r="H517" s="359"/>
    </row>
    <row r="518" spans="1:8" ht="30.95">
      <c r="A518" s="597" t="s">
        <v>1354</v>
      </c>
      <c r="B518" s="658" t="s">
        <v>1700</v>
      </c>
      <c r="C518" s="659" t="s">
        <v>871</v>
      </c>
      <c r="D518" s="660"/>
      <c r="E518" s="235"/>
      <c r="G518" s="359"/>
      <c r="H518" s="359"/>
    </row>
    <row r="519" spans="1:8" ht="30.95">
      <c r="A519" s="597" t="s">
        <v>1354</v>
      </c>
      <c r="B519" s="658" t="s">
        <v>1701</v>
      </c>
      <c r="C519" s="659" t="s">
        <v>871</v>
      </c>
      <c r="D519" s="660"/>
      <c r="E519" s="235"/>
      <c r="G519" s="359"/>
      <c r="H519" s="359"/>
    </row>
    <row r="520" spans="1:8" ht="43.5">
      <c r="A520" s="597" t="s">
        <v>26</v>
      </c>
      <c r="B520" s="791" t="s">
        <v>1702</v>
      </c>
      <c r="C520" s="659" t="s">
        <v>871</v>
      </c>
      <c r="D520" s="660"/>
      <c r="E520" s="235"/>
      <c r="G520" s="359"/>
      <c r="H520" s="359"/>
    </row>
    <row r="521" spans="1:8" ht="43.5">
      <c r="A521" s="597"/>
      <c r="B521" s="791" t="s">
        <v>1703</v>
      </c>
      <c r="C521" s="659" t="s">
        <v>871</v>
      </c>
      <c r="D521" s="660"/>
      <c r="E521" s="235"/>
      <c r="G521" s="359"/>
      <c r="H521" s="359"/>
    </row>
    <row r="522" spans="1:8" ht="43.5">
      <c r="A522" s="597"/>
      <c r="B522" s="791" t="s">
        <v>1704</v>
      </c>
      <c r="C522" s="659" t="s">
        <v>871</v>
      </c>
      <c r="D522" s="660"/>
      <c r="E522" s="235"/>
      <c r="G522" s="359"/>
      <c r="H522" s="359"/>
    </row>
    <row r="523" spans="1:8" ht="113.25" customHeight="1">
      <c r="A523" s="597" t="s">
        <v>30</v>
      </c>
      <c r="B523" s="662" t="s">
        <v>1454</v>
      </c>
      <c r="C523" s="659" t="s">
        <v>1353</v>
      </c>
      <c r="D523" s="660"/>
      <c r="E523" s="235"/>
      <c r="G523" s="359"/>
      <c r="H523" s="359"/>
    </row>
    <row r="524" spans="1:8" ht="258.75" customHeight="1">
      <c r="A524" s="597" t="s">
        <v>34</v>
      </c>
      <c r="B524" s="662" t="s">
        <v>1705</v>
      </c>
      <c r="C524" s="659" t="s">
        <v>871</v>
      </c>
      <c r="D524" s="660" t="s">
        <v>1706</v>
      </c>
      <c r="E524" s="235"/>
      <c r="G524" s="359"/>
      <c r="H524" s="359"/>
    </row>
    <row r="525" spans="1:8" ht="100.5" customHeight="1">
      <c r="A525" s="597" t="s">
        <v>37</v>
      </c>
      <c r="B525" s="791" t="s">
        <v>1707</v>
      </c>
      <c r="C525" s="659" t="s">
        <v>871</v>
      </c>
      <c r="D525" s="660"/>
      <c r="E525" s="235"/>
      <c r="G525" s="352"/>
      <c r="H525" s="359"/>
    </row>
    <row r="526" spans="1:8" ht="111.75" customHeight="1">
      <c r="A526" s="597"/>
      <c r="B526" s="662"/>
      <c r="C526" s="659"/>
      <c r="D526" s="660"/>
      <c r="E526" s="235"/>
      <c r="G526" s="352"/>
      <c r="H526" s="359"/>
    </row>
    <row r="527" spans="1:8" ht="99.75" customHeight="1">
      <c r="A527" s="653" t="s">
        <v>1708</v>
      </c>
      <c r="B527" s="654" t="s">
        <v>1709</v>
      </c>
      <c r="C527" s="663"/>
      <c r="D527" s="664"/>
      <c r="E527" s="235"/>
      <c r="G527" s="352"/>
      <c r="H527" s="359"/>
    </row>
    <row r="528" spans="1:8" ht="100.5" customHeight="1">
      <c r="A528" s="597" t="s">
        <v>875</v>
      </c>
      <c r="B528" s="658" t="s">
        <v>1710</v>
      </c>
      <c r="C528" s="659" t="s">
        <v>871</v>
      </c>
      <c r="D528" s="660"/>
      <c r="E528" s="235"/>
      <c r="G528" s="352"/>
      <c r="H528" s="359"/>
    </row>
    <row r="529" spans="1:8" ht="105" customHeight="1">
      <c r="A529" s="597" t="s">
        <v>1354</v>
      </c>
      <c r="B529" s="679" t="s">
        <v>1711</v>
      </c>
      <c r="C529" s="659" t="s">
        <v>871</v>
      </c>
      <c r="D529" s="660"/>
      <c r="E529" s="235"/>
      <c r="G529" s="352"/>
      <c r="H529" s="359"/>
    </row>
    <row r="530" spans="1:8" ht="66.75" customHeight="1">
      <c r="A530" s="597" t="s">
        <v>1354</v>
      </c>
      <c r="B530" s="658" t="s">
        <v>1712</v>
      </c>
      <c r="C530" s="659" t="s">
        <v>871</v>
      </c>
      <c r="D530" s="660"/>
      <c r="E530" s="235"/>
      <c r="G530" s="359"/>
      <c r="H530" s="359"/>
    </row>
    <row r="531" spans="1:8" ht="77.45">
      <c r="A531" s="597" t="s">
        <v>1354</v>
      </c>
      <c r="B531" s="658" t="s">
        <v>1713</v>
      </c>
      <c r="C531" s="659" t="s">
        <v>871</v>
      </c>
      <c r="D531" s="660"/>
      <c r="E531" s="235"/>
      <c r="G531" s="359"/>
      <c r="H531" s="359"/>
    </row>
    <row r="532" spans="1:8" ht="77.45">
      <c r="A532" s="597" t="s">
        <v>1354</v>
      </c>
      <c r="B532" s="665" t="s">
        <v>1714</v>
      </c>
      <c r="C532" s="659" t="s">
        <v>871</v>
      </c>
      <c r="D532" s="660"/>
      <c r="E532" s="235"/>
      <c r="G532" s="359"/>
      <c r="H532" s="359"/>
    </row>
    <row r="533" spans="1:8" ht="93">
      <c r="A533" s="597" t="s">
        <v>1354</v>
      </c>
      <c r="B533" s="658" t="s">
        <v>1715</v>
      </c>
      <c r="C533" s="659" t="s">
        <v>871</v>
      </c>
      <c r="D533" s="660"/>
      <c r="E533" s="235"/>
      <c r="G533" s="359"/>
      <c r="H533" s="359"/>
    </row>
    <row r="534" spans="1:8" ht="43.5">
      <c r="A534" s="597" t="s">
        <v>26</v>
      </c>
      <c r="B534" s="791" t="s">
        <v>1716</v>
      </c>
      <c r="C534" s="659" t="s">
        <v>871</v>
      </c>
      <c r="D534" s="660"/>
      <c r="E534" s="235"/>
      <c r="G534" s="359"/>
      <c r="H534" s="359"/>
    </row>
    <row r="535" spans="1:8">
      <c r="A535" s="597" t="s">
        <v>30</v>
      </c>
      <c r="B535" s="662" t="s">
        <v>1454</v>
      </c>
      <c r="C535" s="659" t="s">
        <v>1353</v>
      </c>
      <c r="D535" s="660"/>
      <c r="E535" s="235"/>
      <c r="G535" s="359"/>
      <c r="H535" s="359"/>
    </row>
    <row r="536" spans="1:8" ht="81.599999999999994" customHeight="1">
      <c r="A536" s="597" t="s">
        <v>34</v>
      </c>
      <c r="B536" s="662"/>
      <c r="C536" s="659"/>
      <c r="D536" s="660"/>
      <c r="E536" s="235"/>
      <c r="G536" s="359"/>
      <c r="H536" s="359"/>
    </row>
    <row r="537" spans="1:8" ht="203.25" customHeight="1">
      <c r="A537" s="597" t="s">
        <v>37</v>
      </c>
      <c r="B537" s="791" t="s">
        <v>1717</v>
      </c>
      <c r="C537" s="659" t="s">
        <v>871</v>
      </c>
      <c r="D537" s="660"/>
      <c r="E537" s="235"/>
      <c r="G537" s="359"/>
      <c r="H537" s="359"/>
    </row>
    <row r="538" spans="1:8">
      <c r="A538" s="597"/>
      <c r="B538" s="662"/>
      <c r="C538" s="659"/>
      <c r="D538" s="660"/>
      <c r="E538" s="235"/>
      <c r="G538" s="359"/>
      <c r="H538" s="359"/>
    </row>
    <row r="539" spans="1:8" ht="68.25" customHeight="1">
      <c r="A539" s="653">
        <v>4.2</v>
      </c>
      <c r="B539" s="654" t="s">
        <v>1718</v>
      </c>
      <c r="C539" s="663"/>
      <c r="D539" s="664"/>
      <c r="E539" s="235"/>
      <c r="G539" s="352"/>
      <c r="H539" s="359"/>
    </row>
    <row r="540" spans="1:8" ht="41.25" customHeight="1">
      <c r="A540" s="653" t="s">
        <v>1719</v>
      </c>
      <c r="B540" s="654" t="s">
        <v>1720</v>
      </c>
      <c r="C540" s="663"/>
      <c r="D540" s="664"/>
      <c r="E540" s="235"/>
      <c r="G540" s="352"/>
      <c r="H540" s="359"/>
    </row>
    <row r="541" spans="1:8" ht="41.25" customHeight="1">
      <c r="A541" s="653"/>
      <c r="B541" s="654" t="s">
        <v>1721</v>
      </c>
      <c r="C541" s="663"/>
      <c r="D541" s="664"/>
      <c r="E541" s="235"/>
      <c r="G541" s="352"/>
      <c r="H541" s="359"/>
    </row>
    <row r="542" spans="1:8" ht="41.25" customHeight="1">
      <c r="A542" s="597" t="s">
        <v>875</v>
      </c>
      <c r="B542" s="658" t="s">
        <v>1722</v>
      </c>
      <c r="C542" s="659" t="s">
        <v>871</v>
      </c>
      <c r="D542" s="660"/>
      <c r="E542" s="235"/>
      <c r="G542" s="352"/>
      <c r="H542" s="359"/>
    </row>
    <row r="543" spans="1:8" ht="41.25" customHeight="1">
      <c r="A543" s="597" t="s">
        <v>1354</v>
      </c>
      <c r="B543" s="679" t="s">
        <v>1723</v>
      </c>
      <c r="C543" s="659" t="s">
        <v>871</v>
      </c>
      <c r="D543" s="660"/>
      <c r="E543" s="235"/>
      <c r="G543" s="352"/>
      <c r="H543" s="359"/>
    </row>
    <row r="544" spans="1:8" ht="30.95">
      <c r="A544" s="597" t="s">
        <v>1354</v>
      </c>
      <c r="B544" s="658" t="s">
        <v>1724</v>
      </c>
      <c r="C544" s="659" t="s">
        <v>871</v>
      </c>
      <c r="D544" s="660"/>
      <c r="E544" s="235"/>
      <c r="G544" s="359"/>
      <c r="H544" s="359"/>
    </row>
    <row r="545" spans="1:8" ht="63.75" customHeight="1">
      <c r="A545" s="597" t="s">
        <v>1354</v>
      </c>
      <c r="B545" s="658" t="s">
        <v>1725</v>
      </c>
      <c r="C545" s="659" t="s">
        <v>871</v>
      </c>
      <c r="D545" s="660"/>
      <c r="E545" s="235"/>
      <c r="G545" s="359"/>
      <c r="H545" s="359"/>
    </row>
    <row r="546" spans="1:8" ht="48.75" customHeight="1">
      <c r="A546" s="597" t="s">
        <v>1354</v>
      </c>
      <c r="B546" s="658" t="s">
        <v>1726</v>
      </c>
      <c r="C546" s="659" t="s">
        <v>871</v>
      </c>
      <c r="D546" s="660"/>
      <c r="E546" s="235"/>
      <c r="G546" s="359"/>
      <c r="H546" s="359"/>
    </row>
    <row r="547" spans="1:8" ht="30.95">
      <c r="A547" s="597" t="s">
        <v>1354</v>
      </c>
      <c r="B547" s="658" t="s">
        <v>1727</v>
      </c>
      <c r="C547" s="659" t="s">
        <v>871</v>
      </c>
      <c r="D547" s="660"/>
      <c r="E547" s="235"/>
      <c r="G547" s="359"/>
      <c r="H547" s="359"/>
    </row>
    <row r="548" spans="1:8" ht="57.95">
      <c r="A548" s="597" t="s">
        <v>26</v>
      </c>
      <c r="B548" s="791" t="s">
        <v>1728</v>
      </c>
      <c r="C548" s="659" t="s">
        <v>871</v>
      </c>
      <c r="D548" s="660"/>
      <c r="E548" s="235"/>
      <c r="G548" s="359"/>
      <c r="H548" s="359"/>
    </row>
    <row r="549" spans="1:8" ht="43.5">
      <c r="A549" s="597" t="s">
        <v>26</v>
      </c>
      <c r="B549" s="791" t="s">
        <v>1729</v>
      </c>
      <c r="C549" s="659" t="s">
        <v>871</v>
      </c>
      <c r="D549" s="660"/>
      <c r="E549" s="235"/>
      <c r="G549" s="359"/>
      <c r="H549" s="359"/>
    </row>
    <row r="550" spans="1:8" ht="43.5">
      <c r="A550" s="597" t="s">
        <v>26</v>
      </c>
      <c r="B550" s="791" t="s">
        <v>1730</v>
      </c>
      <c r="C550" s="659" t="s">
        <v>871</v>
      </c>
      <c r="D550" s="660"/>
      <c r="E550" s="235"/>
      <c r="G550" s="359"/>
      <c r="H550" s="359"/>
    </row>
    <row r="551" spans="1:8" ht="210.75" customHeight="1">
      <c r="A551" s="597" t="s">
        <v>30</v>
      </c>
      <c r="B551" s="662" t="s">
        <v>1454</v>
      </c>
      <c r="C551" s="659" t="s">
        <v>1353</v>
      </c>
      <c r="D551" s="660"/>
      <c r="E551" s="235"/>
      <c r="G551" s="359"/>
      <c r="H551" s="359"/>
    </row>
    <row r="552" spans="1:8" ht="221.25" customHeight="1">
      <c r="A552" s="597" t="s">
        <v>34</v>
      </c>
      <c r="B552" s="662"/>
      <c r="C552" s="659"/>
      <c r="D552" s="660"/>
      <c r="E552" s="235"/>
      <c r="G552" s="359"/>
      <c r="H552" s="359"/>
    </row>
    <row r="553" spans="1:8" ht="75" customHeight="1">
      <c r="A553" s="597" t="s">
        <v>37</v>
      </c>
      <c r="B553" s="791" t="s">
        <v>1731</v>
      </c>
      <c r="C553" s="659" t="s">
        <v>871</v>
      </c>
      <c r="D553" s="660"/>
      <c r="E553" s="235"/>
      <c r="G553" s="352"/>
      <c r="H553" s="359"/>
    </row>
    <row r="554" spans="1:8" ht="45" customHeight="1">
      <c r="A554" s="597"/>
      <c r="B554" s="662"/>
      <c r="C554" s="659"/>
      <c r="D554" s="660"/>
      <c r="E554" s="235"/>
      <c r="G554" s="352"/>
      <c r="H554" s="359"/>
    </row>
    <row r="555" spans="1:8" ht="45" customHeight="1">
      <c r="A555" s="653" t="s">
        <v>1732</v>
      </c>
      <c r="B555" s="654" t="s">
        <v>1733</v>
      </c>
      <c r="C555" s="663"/>
      <c r="D555" s="664"/>
      <c r="E555" s="235"/>
      <c r="G555" s="352"/>
      <c r="H555" s="359"/>
    </row>
    <row r="556" spans="1:8" ht="45" customHeight="1">
      <c r="A556" s="597" t="s">
        <v>875</v>
      </c>
      <c r="B556" s="658" t="s">
        <v>1734</v>
      </c>
      <c r="C556" s="659" t="s">
        <v>871</v>
      </c>
      <c r="D556" s="660"/>
      <c r="E556" s="235"/>
      <c r="G556" s="352"/>
      <c r="H556" s="359"/>
    </row>
    <row r="557" spans="1:8" ht="45" customHeight="1">
      <c r="A557" s="597" t="s">
        <v>1354</v>
      </c>
      <c r="B557" s="679" t="s">
        <v>1723</v>
      </c>
      <c r="C557" s="659" t="s">
        <v>871</v>
      </c>
      <c r="D557" s="660"/>
      <c r="E557" s="235"/>
      <c r="G557" s="352"/>
      <c r="H557" s="359"/>
    </row>
    <row r="558" spans="1:8" ht="30.95">
      <c r="A558" s="597" t="s">
        <v>1354</v>
      </c>
      <c r="B558" s="658" t="s">
        <v>1724</v>
      </c>
      <c r="C558" s="659" t="s">
        <v>871</v>
      </c>
      <c r="D558" s="660"/>
      <c r="E558" s="235"/>
      <c r="G558" s="359"/>
      <c r="H558" s="359"/>
    </row>
    <row r="559" spans="1:8" ht="30.95">
      <c r="A559" s="597" t="s">
        <v>1354</v>
      </c>
      <c r="B559" s="658" t="s">
        <v>1735</v>
      </c>
      <c r="C559" s="659" t="s">
        <v>871</v>
      </c>
      <c r="D559" s="660"/>
      <c r="E559" s="235"/>
      <c r="G559" s="359"/>
      <c r="H559" s="359"/>
    </row>
    <row r="560" spans="1:8" ht="30.95">
      <c r="A560" s="597" t="s">
        <v>1354</v>
      </c>
      <c r="B560" s="658" t="s">
        <v>1726</v>
      </c>
      <c r="C560" s="659" t="s">
        <v>871</v>
      </c>
      <c r="D560" s="660"/>
      <c r="E560" s="235"/>
      <c r="G560" s="359"/>
      <c r="H560" s="359"/>
    </row>
    <row r="561" spans="1:8" ht="30.95">
      <c r="A561" s="597" t="s">
        <v>1354</v>
      </c>
      <c r="B561" s="658" t="s">
        <v>1727</v>
      </c>
      <c r="C561" s="659" t="s">
        <v>871</v>
      </c>
      <c r="D561" s="660"/>
      <c r="E561" s="235"/>
      <c r="G561" s="359"/>
      <c r="H561" s="359"/>
    </row>
    <row r="562" spans="1:8" ht="57.95">
      <c r="A562" s="597" t="s">
        <v>26</v>
      </c>
      <c r="B562" s="791" t="s">
        <v>1728</v>
      </c>
      <c r="C562" s="659" t="s">
        <v>871</v>
      </c>
      <c r="D562" s="660"/>
      <c r="E562" s="235"/>
      <c r="G562" s="359"/>
      <c r="H562" s="359"/>
    </row>
    <row r="563" spans="1:8" ht="43.5">
      <c r="A563" s="597" t="s">
        <v>26</v>
      </c>
      <c r="B563" s="791" t="s">
        <v>1729</v>
      </c>
      <c r="C563" s="659" t="s">
        <v>871</v>
      </c>
      <c r="D563" s="660"/>
      <c r="E563" s="235"/>
      <c r="G563" s="359"/>
      <c r="H563" s="359"/>
    </row>
    <row r="564" spans="1:8" ht="43.5">
      <c r="A564" s="597" t="s">
        <v>26</v>
      </c>
      <c r="B564" s="791" t="s">
        <v>1730</v>
      </c>
      <c r="C564" s="659" t="s">
        <v>871</v>
      </c>
      <c r="D564" s="660"/>
      <c r="E564" s="235"/>
      <c r="G564" s="359"/>
      <c r="H564" s="359"/>
    </row>
    <row r="565" spans="1:8" ht="243" customHeight="1">
      <c r="A565" s="597" t="s">
        <v>30</v>
      </c>
      <c r="B565" s="662" t="s">
        <v>1454</v>
      </c>
      <c r="C565" s="659" t="s">
        <v>1353</v>
      </c>
      <c r="D565" s="660"/>
      <c r="E565" s="235"/>
      <c r="G565" s="359"/>
      <c r="H565" s="359"/>
    </row>
    <row r="566" spans="1:8">
      <c r="A566" s="597" t="s">
        <v>34</v>
      </c>
      <c r="B566" s="662"/>
      <c r="C566" s="659"/>
      <c r="D566" s="660"/>
      <c r="E566" s="235"/>
      <c r="G566" s="359"/>
      <c r="H566" s="359"/>
    </row>
    <row r="567" spans="1:8" ht="57.95">
      <c r="A567" s="597" t="s">
        <v>37</v>
      </c>
      <c r="B567" s="791" t="s">
        <v>1731</v>
      </c>
      <c r="C567" s="659" t="s">
        <v>871</v>
      </c>
      <c r="D567" s="660"/>
      <c r="E567" s="235"/>
      <c r="G567" s="352"/>
      <c r="H567" s="359"/>
    </row>
    <row r="568" spans="1:8">
      <c r="A568" s="597"/>
      <c r="B568" s="662"/>
      <c r="C568" s="659"/>
      <c r="D568" s="660"/>
      <c r="E568" s="235"/>
      <c r="G568" s="352"/>
      <c r="H568" s="359"/>
    </row>
    <row r="569" spans="1:8" ht="216.95">
      <c r="A569" s="653" t="s">
        <v>1736</v>
      </c>
      <c r="B569" s="654" t="s">
        <v>1737</v>
      </c>
      <c r="C569" s="663"/>
      <c r="D569" s="664"/>
      <c r="E569" s="235"/>
      <c r="G569" s="352"/>
      <c r="H569" s="359"/>
    </row>
    <row r="570" spans="1:8" ht="341.1">
      <c r="A570" s="597" t="s">
        <v>875</v>
      </c>
      <c r="B570" s="658" t="s">
        <v>1738</v>
      </c>
      <c r="C570" s="659" t="s">
        <v>871</v>
      </c>
      <c r="D570" s="660"/>
      <c r="E570" s="235"/>
      <c r="G570" s="352"/>
      <c r="H570" s="359"/>
    </row>
    <row r="571" spans="1:8">
      <c r="A571" s="597" t="s">
        <v>1354</v>
      </c>
      <c r="B571" s="679" t="s">
        <v>1739</v>
      </c>
      <c r="C571" s="684" t="s">
        <v>871</v>
      </c>
      <c r="D571" s="685"/>
      <c r="E571" s="235"/>
      <c r="G571" s="352"/>
      <c r="H571" s="359"/>
    </row>
    <row r="572" spans="1:8" ht="171.75" customHeight="1">
      <c r="A572" s="597" t="s">
        <v>1354</v>
      </c>
      <c r="B572" s="658" t="s">
        <v>1740</v>
      </c>
      <c r="C572" s="684" t="s">
        <v>871</v>
      </c>
      <c r="D572" s="685"/>
      <c r="E572" s="235"/>
      <c r="G572" s="359"/>
      <c r="H572" s="359"/>
    </row>
    <row r="573" spans="1:8">
      <c r="A573" s="597" t="s">
        <v>1354</v>
      </c>
      <c r="B573" s="658" t="s">
        <v>1741</v>
      </c>
      <c r="C573" s="684" t="s">
        <v>871</v>
      </c>
      <c r="D573" s="685"/>
      <c r="E573" s="235"/>
      <c r="G573" s="359"/>
      <c r="H573" s="359"/>
    </row>
    <row r="574" spans="1:8">
      <c r="A574" s="597" t="s">
        <v>1354</v>
      </c>
      <c r="B574" s="658" t="s">
        <v>1742</v>
      </c>
      <c r="C574" s="684" t="s">
        <v>871</v>
      </c>
      <c r="D574" s="685"/>
      <c r="E574" s="235"/>
      <c r="G574" s="359"/>
      <c r="H574" s="359"/>
    </row>
    <row r="575" spans="1:8">
      <c r="A575" s="597" t="s">
        <v>1354</v>
      </c>
      <c r="B575" s="658" t="s">
        <v>1743</v>
      </c>
      <c r="C575" s="684" t="s">
        <v>871</v>
      </c>
      <c r="D575" s="685"/>
      <c r="E575" s="235"/>
      <c r="G575" s="359"/>
      <c r="H575" s="359"/>
    </row>
    <row r="576" spans="1:8" ht="144.94999999999999">
      <c r="A576" s="597" t="s">
        <v>26</v>
      </c>
      <c r="B576" s="791" t="s">
        <v>1744</v>
      </c>
      <c r="C576" s="684" t="s">
        <v>871</v>
      </c>
      <c r="D576" s="660"/>
      <c r="E576" s="235"/>
      <c r="G576" s="359"/>
      <c r="H576" s="359"/>
    </row>
    <row r="577" spans="1:8" ht="144.94999999999999">
      <c r="A577" s="597"/>
      <c r="B577" s="791" t="s">
        <v>1745</v>
      </c>
      <c r="C577" s="684" t="s">
        <v>871</v>
      </c>
      <c r="D577" s="685"/>
      <c r="E577" s="235"/>
      <c r="G577" s="359"/>
      <c r="H577" s="359"/>
    </row>
    <row r="578" spans="1:8" ht="144.94999999999999">
      <c r="A578" s="597"/>
      <c r="B578" s="791" t="s">
        <v>1746</v>
      </c>
      <c r="C578" s="684" t="s">
        <v>871</v>
      </c>
      <c r="D578" s="685"/>
      <c r="E578" s="235"/>
      <c r="G578" s="359"/>
      <c r="H578" s="359"/>
    </row>
    <row r="579" spans="1:8" ht="20.25" customHeight="1">
      <c r="A579" s="597" t="s">
        <v>30</v>
      </c>
      <c r="B579" s="662" t="s">
        <v>1454</v>
      </c>
      <c r="C579" s="659" t="s">
        <v>1353</v>
      </c>
      <c r="D579" s="660"/>
      <c r="E579" s="235"/>
      <c r="G579" s="359"/>
      <c r="H579" s="359"/>
    </row>
    <row r="580" spans="1:8" ht="134.25" customHeight="1">
      <c r="A580" s="597" t="s">
        <v>34</v>
      </c>
      <c r="B580" s="662"/>
      <c r="C580" s="659"/>
      <c r="D580" s="660"/>
      <c r="E580" s="235"/>
      <c r="G580" s="359"/>
      <c r="H580" s="359"/>
    </row>
    <row r="581" spans="1:8" ht="103.5" customHeight="1">
      <c r="A581" s="597" t="s">
        <v>37</v>
      </c>
      <c r="B581" s="791" t="s">
        <v>1747</v>
      </c>
      <c r="C581" s="659" t="s">
        <v>871</v>
      </c>
      <c r="D581" s="660"/>
      <c r="E581" s="235"/>
      <c r="G581" s="359"/>
      <c r="H581" s="359"/>
    </row>
    <row r="582" spans="1:8" ht="47.25" customHeight="1">
      <c r="A582" s="597"/>
      <c r="B582" s="791" t="s">
        <v>1748</v>
      </c>
      <c r="C582" s="659" t="s">
        <v>871</v>
      </c>
      <c r="D582" s="660"/>
      <c r="E582" s="235"/>
      <c r="G582" s="352"/>
      <c r="H582" s="359"/>
    </row>
    <row r="583" spans="1:8" ht="56.25" customHeight="1">
      <c r="A583" s="597"/>
      <c r="B583" s="662"/>
      <c r="C583" s="659"/>
      <c r="D583" s="660"/>
      <c r="E583" s="235"/>
      <c r="G583" s="352"/>
      <c r="H583" s="359"/>
    </row>
    <row r="584" spans="1:8" ht="57" customHeight="1">
      <c r="A584" s="653">
        <v>4.3</v>
      </c>
      <c r="B584" s="654" t="s">
        <v>1749</v>
      </c>
      <c r="C584" s="663"/>
      <c r="D584" s="664"/>
      <c r="E584" s="235"/>
      <c r="G584" s="352"/>
      <c r="H584" s="359"/>
    </row>
    <row r="585" spans="1:8" ht="45" customHeight="1">
      <c r="A585" s="653" t="s">
        <v>1750</v>
      </c>
      <c r="B585" s="654" t="s">
        <v>1751</v>
      </c>
      <c r="C585" s="663"/>
      <c r="D585" s="664"/>
      <c r="E585" s="235"/>
      <c r="G585" s="352"/>
      <c r="H585" s="359"/>
    </row>
    <row r="586" spans="1:8" ht="72" customHeight="1">
      <c r="A586" s="597" t="s">
        <v>875</v>
      </c>
      <c r="B586" s="658" t="s">
        <v>1752</v>
      </c>
      <c r="C586" s="659" t="s">
        <v>871</v>
      </c>
      <c r="D586" s="660"/>
      <c r="E586" s="235"/>
      <c r="G586" s="352"/>
      <c r="H586" s="359"/>
    </row>
    <row r="587" spans="1:8" ht="48" customHeight="1">
      <c r="A587" s="597" t="s">
        <v>1354</v>
      </c>
      <c r="B587" s="679" t="s">
        <v>1753</v>
      </c>
      <c r="C587" s="684" t="s">
        <v>871</v>
      </c>
      <c r="D587" s="685"/>
      <c r="E587" s="235"/>
      <c r="G587" s="359"/>
      <c r="H587" s="359"/>
    </row>
    <row r="588" spans="1:8" ht="30" customHeight="1">
      <c r="A588" s="597" t="s">
        <v>1354</v>
      </c>
      <c r="B588" s="658" t="s">
        <v>1754</v>
      </c>
      <c r="C588" s="684" t="s">
        <v>871</v>
      </c>
      <c r="D588" s="685"/>
      <c r="E588" s="235"/>
      <c r="G588" s="359"/>
      <c r="H588" s="359"/>
    </row>
    <row r="589" spans="1:8" ht="30" customHeight="1">
      <c r="A589" s="597" t="s">
        <v>1354</v>
      </c>
      <c r="B589" s="658" t="s">
        <v>1755</v>
      </c>
      <c r="C589" s="684" t="s">
        <v>871</v>
      </c>
      <c r="D589" s="685"/>
      <c r="E589" s="235"/>
      <c r="G589" s="359"/>
      <c r="H589" s="359"/>
    </row>
    <row r="590" spans="1:8" ht="30.95">
      <c r="A590" s="597" t="s">
        <v>1354</v>
      </c>
      <c r="B590" s="658" t="s">
        <v>1756</v>
      </c>
      <c r="C590" s="684" t="s">
        <v>871</v>
      </c>
      <c r="D590" s="685"/>
      <c r="E590" s="235"/>
      <c r="G590" s="359"/>
      <c r="H590" s="359"/>
    </row>
    <row r="591" spans="1:8" ht="46.5">
      <c r="A591" s="597" t="s">
        <v>1354</v>
      </c>
      <c r="B591" s="658" t="s">
        <v>1757</v>
      </c>
      <c r="C591" s="684" t="s">
        <v>871</v>
      </c>
      <c r="D591" s="685"/>
      <c r="E591" s="235"/>
      <c r="G591" s="359"/>
      <c r="H591" s="359"/>
    </row>
    <row r="592" spans="1:8" ht="29.1">
      <c r="A592" s="597" t="s">
        <v>26</v>
      </c>
      <c r="B592" s="791" t="s">
        <v>1758</v>
      </c>
      <c r="C592" s="659" t="s">
        <v>871</v>
      </c>
      <c r="D592" s="660"/>
      <c r="E592" s="235"/>
      <c r="G592" s="359"/>
      <c r="H592" s="359"/>
    </row>
    <row r="593" spans="1:8" ht="29.1">
      <c r="A593" s="597"/>
      <c r="B593" s="791" t="s">
        <v>1759</v>
      </c>
      <c r="C593" s="659" t="s">
        <v>871</v>
      </c>
      <c r="D593" s="660"/>
      <c r="E593" s="235"/>
      <c r="G593" s="359"/>
      <c r="H593" s="359"/>
    </row>
    <row r="594" spans="1:8" ht="157.5" customHeight="1">
      <c r="A594" s="597"/>
      <c r="B594" s="791" t="s">
        <v>1760</v>
      </c>
      <c r="C594" s="659" t="s">
        <v>871</v>
      </c>
      <c r="D594" s="660"/>
      <c r="E594" s="235"/>
      <c r="G594" s="359"/>
      <c r="H594" s="359"/>
    </row>
    <row r="595" spans="1:8" ht="295.5" customHeight="1">
      <c r="A595" s="597" t="s">
        <v>30</v>
      </c>
      <c r="B595" s="662" t="s">
        <v>1454</v>
      </c>
      <c r="C595" s="659" t="s">
        <v>1353</v>
      </c>
      <c r="D595" s="660"/>
      <c r="E595" s="235"/>
      <c r="G595" s="359"/>
      <c r="H595" s="359"/>
    </row>
    <row r="596" spans="1:8">
      <c r="A596" s="597" t="s">
        <v>34</v>
      </c>
      <c r="B596" s="662"/>
      <c r="C596" s="659"/>
      <c r="D596" s="660"/>
      <c r="E596" s="235"/>
      <c r="G596" s="359"/>
      <c r="H596" s="359"/>
    </row>
    <row r="597" spans="1:8" ht="123.95">
      <c r="A597" s="597" t="s">
        <v>37</v>
      </c>
      <c r="B597" s="658" t="s">
        <v>1761</v>
      </c>
      <c r="C597" s="659" t="s">
        <v>871</v>
      </c>
      <c r="D597" s="660"/>
      <c r="E597" s="235"/>
      <c r="G597" s="359"/>
      <c r="H597" s="359"/>
    </row>
    <row r="598" spans="1:8">
      <c r="A598" s="597"/>
      <c r="B598" s="662"/>
      <c r="C598" s="659"/>
      <c r="D598" s="660"/>
      <c r="E598" s="235"/>
      <c r="G598" s="359"/>
      <c r="H598" s="359"/>
    </row>
    <row r="599" spans="1:8" ht="139.5">
      <c r="A599" s="653" t="s">
        <v>1762</v>
      </c>
      <c r="B599" s="654" t="s">
        <v>1763</v>
      </c>
      <c r="C599" s="663"/>
      <c r="D599" s="664"/>
      <c r="E599" s="235"/>
      <c r="G599" s="359"/>
      <c r="H599" s="359"/>
    </row>
    <row r="600" spans="1:8" ht="279">
      <c r="A600" s="597" t="s">
        <v>875</v>
      </c>
      <c r="B600" s="658" t="s">
        <v>1764</v>
      </c>
      <c r="C600" s="659" t="s">
        <v>871</v>
      </c>
      <c r="D600" s="660"/>
      <c r="E600" s="235"/>
      <c r="G600" s="359"/>
      <c r="H600" s="359"/>
    </row>
    <row r="601" spans="1:8" ht="139.5">
      <c r="A601" s="597" t="s">
        <v>1354</v>
      </c>
      <c r="B601" s="679" t="s">
        <v>1765</v>
      </c>
      <c r="C601" s="684" t="s">
        <v>871</v>
      </c>
      <c r="D601" s="685"/>
      <c r="E601" s="235"/>
      <c r="G601" s="359"/>
      <c r="H601" s="359"/>
    </row>
    <row r="602" spans="1:8" ht="139.5">
      <c r="A602" s="597" t="s">
        <v>1354</v>
      </c>
      <c r="B602" s="658" t="s">
        <v>1766</v>
      </c>
      <c r="C602" s="684" t="s">
        <v>871</v>
      </c>
      <c r="D602" s="685"/>
      <c r="E602" s="235"/>
      <c r="G602" s="359"/>
      <c r="H602" s="359"/>
    </row>
    <row r="603" spans="1:8" ht="139.5">
      <c r="A603" s="597" t="s">
        <v>1354</v>
      </c>
      <c r="B603" s="658" t="s">
        <v>1767</v>
      </c>
      <c r="C603" s="684" t="s">
        <v>871</v>
      </c>
      <c r="D603" s="685"/>
      <c r="E603" s="235"/>
      <c r="G603" s="352"/>
      <c r="H603" s="359"/>
    </row>
    <row r="604" spans="1:8" ht="139.5">
      <c r="A604" s="597" t="s">
        <v>1354</v>
      </c>
      <c r="B604" s="658" t="s">
        <v>1768</v>
      </c>
      <c r="C604" s="684" t="s">
        <v>871</v>
      </c>
      <c r="D604" s="685"/>
      <c r="E604" s="235"/>
      <c r="G604" s="352"/>
      <c r="H604" s="359"/>
    </row>
    <row r="605" spans="1:8" ht="139.5">
      <c r="A605" s="597" t="s">
        <v>1354</v>
      </c>
      <c r="B605" s="658" t="s">
        <v>1769</v>
      </c>
      <c r="C605" s="684" t="s">
        <v>871</v>
      </c>
      <c r="D605" s="685"/>
      <c r="E605" s="235"/>
      <c r="G605" s="352"/>
      <c r="H605" s="359"/>
    </row>
    <row r="606" spans="1:8" ht="155.1">
      <c r="A606" s="597" t="s">
        <v>875</v>
      </c>
      <c r="B606" s="658" t="s">
        <v>1770</v>
      </c>
      <c r="C606" s="659" t="s">
        <v>871</v>
      </c>
      <c r="D606" s="660"/>
      <c r="E606" s="235"/>
      <c r="G606" s="352"/>
      <c r="H606" s="359"/>
    </row>
    <row r="607" spans="1:8" ht="46.5">
      <c r="A607" s="597" t="s">
        <v>1354</v>
      </c>
      <c r="B607" s="679" t="s">
        <v>1771</v>
      </c>
      <c r="C607" s="659" t="s">
        <v>871</v>
      </c>
      <c r="D607" s="660"/>
      <c r="E607" s="235"/>
      <c r="G607" s="352"/>
      <c r="H607" s="359"/>
    </row>
    <row r="608" spans="1:8" ht="46.5">
      <c r="A608" s="597" t="s">
        <v>1354</v>
      </c>
      <c r="B608" s="658" t="s">
        <v>1772</v>
      </c>
      <c r="C608" s="659" t="s">
        <v>871</v>
      </c>
      <c r="D608" s="660"/>
      <c r="E608" s="235"/>
      <c r="G608" s="352"/>
      <c r="H608" s="359"/>
    </row>
    <row r="609" spans="1:8" ht="46.5">
      <c r="A609" s="597" t="s">
        <v>1354</v>
      </c>
      <c r="B609" s="658" t="s">
        <v>1773</v>
      </c>
      <c r="C609" s="659" t="s">
        <v>871</v>
      </c>
      <c r="D609" s="660"/>
      <c r="E609" s="235"/>
      <c r="G609" s="352"/>
      <c r="H609" s="359"/>
    </row>
    <row r="610" spans="1:8" ht="46.5">
      <c r="A610" s="597" t="s">
        <v>1354</v>
      </c>
      <c r="B610" s="658" t="s">
        <v>1774</v>
      </c>
      <c r="C610" s="659" t="s">
        <v>871</v>
      </c>
      <c r="D610" s="660"/>
      <c r="E610" s="235"/>
      <c r="G610" s="359"/>
      <c r="H610" s="359"/>
    </row>
    <row r="611" spans="1:8" ht="46.5">
      <c r="A611" s="597" t="s">
        <v>1354</v>
      </c>
      <c r="B611" s="665" t="s">
        <v>1775</v>
      </c>
      <c r="C611" s="659" t="s">
        <v>871</v>
      </c>
      <c r="D611" s="660"/>
      <c r="E611" s="235"/>
      <c r="G611" s="359"/>
      <c r="H611" s="359"/>
    </row>
    <row r="612" spans="1:8" ht="57.95">
      <c r="A612" s="597" t="s">
        <v>26</v>
      </c>
      <c r="B612" s="791" t="s">
        <v>1776</v>
      </c>
      <c r="C612" s="659" t="s">
        <v>871</v>
      </c>
      <c r="D612" s="660"/>
      <c r="E612" s="235"/>
      <c r="G612" s="359"/>
      <c r="H612" s="359"/>
    </row>
    <row r="613" spans="1:8" ht="57.95">
      <c r="A613" s="597"/>
      <c r="B613" s="791" t="s">
        <v>1777</v>
      </c>
      <c r="C613" s="659" t="s">
        <v>871</v>
      </c>
      <c r="D613" s="660"/>
      <c r="E613" s="235"/>
      <c r="G613" s="359"/>
      <c r="H613" s="359"/>
    </row>
    <row r="614" spans="1:8" ht="57.95">
      <c r="A614" s="597"/>
      <c r="B614" s="791" t="s">
        <v>1778</v>
      </c>
      <c r="C614" s="659" t="s">
        <v>871</v>
      </c>
      <c r="D614" s="660"/>
      <c r="E614" s="235"/>
      <c r="G614" s="359"/>
      <c r="H614" s="359"/>
    </row>
    <row r="615" spans="1:8">
      <c r="A615" s="597" t="s">
        <v>30</v>
      </c>
      <c r="B615" s="662" t="s">
        <v>1454</v>
      </c>
      <c r="C615" s="659" t="s">
        <v>1353</v>
      </c>
      <c r="D615" s="660"/>
      <c r="E615" s="235"/>
      <c r="G615" s="359"/>
      <c r="H615" s="359"/>
    </row>
    <row r="616" spans="1:8">
      <c r="A616" s="597" t="s">
        <v>34</v>
      </c>
      <c r="B616" s="662"/>
      <c r="C616" s="659"/>
      <c r="D616" s="660"/>
      <c r="E616" s="235"/>
      <c r="G616" s="359"/>
      <c r="H616" s="359"/>
    </row>
    <row r="617" spans="1:8" ht="57.95">
      <c r="A617" s="597" t="s">
        <v>37</v>
      </c>
      <c r="B617" s="791" t="s">
        <v>1779</v>
      </c>
      <c r="C617" s="659" t="s">
        <v>871</v>
      </c>
      <c r="D617" s="660"/>
      <c r="E617" s="235"/>
      <c r="G617" s="352"/>
      <c r="H617" s="359"/>
    </row>
    <row r="618" spans="1:8">
      <c r="A618" s="597"/>
      <c r="B618" s="662"/>
      <c r="C618" s="659"/>
      <c r="D618" s="660"/>
      <c r="E618" s="235"/>
      <c r="G618" s="352"/>
      <c r="H618" s="359"/>
    </row>
    <row r="619" spans="1:8" ht="108.6">
      <c r="A619" s="653" t="s">
        <v>1780</v>
      </c>
      <c r="B619" s="654" t="s">
        <v>1781</v>
      </c>
      <c r="C619" s="663"/>
      <c r="D619" s="664"/>
      <c r="E619" s="235"/>
      <c r="G619" s="352"/>
      <c r="H619" s="359"/>
    </row>
    <row r="620" spans="1:8">
      <c r="A620" s="597" t="s">
        <v>875</v>
      </c>
      <c r="B620" s="658" t="s">
        <v>1782</v>
      </c>
      <c r="C620" s="684"/>
      <c r="D620" s="685"/>
      <c r="E620" s="235"/>
      <c r="G620" s="352"/>
      <c r="H620" s="359"/>
    </row>
    <row r="621" spans="1:8">
      <c r="A621" s="597" t="s">
        <v>1354</v>
      </c>
      <c r="B621" s="679" t="s">
        <v>1783</v>
      </c>
      <c r="C621" s="659" t="s">
        <v>871</v>
      </c>
      <c r="D621" s="660"/>
      <c r="E621" s="235"/>
      <c r="G621" s="352"/>
      <c r="H621" s="359"/>
    </row>
    <row r="622" spans="1:8">
      <c r="A622" s="597" t="s">
        <v>1354</v>
      </c>
      <c r="B622" s="658" t="s">
        <v>1784</v>
      </c>
      <c r="C622" s="659" t="s">
        <v>871</v>
      </c>
      <c r="D622" s="660"/>
      <c r="E622" s="235"/>
      <c r="G622" s="359"/>
      <c r="H622" s="359"/>
    </row>
    <row r="623" spans="1:8">
      <c r="A623" s="597" t="s">
        <v>1354</v>
      </c>
      <c r="B623" s="658" t="s">
        <v>1785</v>
      </c>
      <c r="C623" s="659" t="s">
        <v>871</v>
      </c>
      <c r="D623" s="660"/>
      <c r="E623" s="235"/>
      <c r="G623" s="359"/>
      <c r="H623" s="359"/>
    </row>
    <row r="624" spans="1:8">
      <c r="A624" s="597" t="s">
        <v>1354</v>
      </c>
      <c r="B624" s="658" t="s">
        <v>1786</v>
      </c>
      <c r="C624" s="659" t="s">
        <v>871</v>
      </c>
      <c r="D624" s="660"/>
      <c r="E624" s="235"/>
      <c r="G624" s="359"/>
      <c r="H624" s="359"/>
    </row>
    <row r="625" spans="1:8">
      <c r="A625" s="597" t="s">
        <v>1354</v>
      </c>
      <c r="B625" s="658" t="s">
        <v>1787</v>
      </c>
      <c r="C625" s="659" t="s">
        <v>871</v>
      </c>
      <c r="D625" s="660"/>
      <c r="E625" s="235"/>
      <c r="G625" s="359"/>
      <c r="H625" s="359"/>
    </row>
    <row r="626" spans="1:8" ht="57.95">
      <c r="A626" s="597" t="s">
        <v>26</v>
      </c>
      <c r="B626" s="791" t="s">
        <v>1788</v>
      </c>
      <c r="C626" s="659" t="s">
        <v>871</v>
      </c>
      <c r="D626" s="660"/>
      <c r="E626" s="235"/>
      <c r="G626" s="359"/>
      <c r="H626" s="359"/>
    </row>
    <row r="627" spans="1:8">
      <c r="A627" s="597" t="s">
        <v>30</v>
      </c>
      <c r="B627" s="662" t="s">
        <v>1454</v>
      </c>
      <c r="C627" s="659" t="s">
        <v>1353</v>
      </c>
      <c r="D627" s="660"/>
      <c r="E627" s="235"/>
      <c r="G627" s="359"/>
      <c r="H627" s="359"/>
    </row>
    <row r="628" spans="1:8" ht="192.75" customHeight="1">
      <c r="A628" s="597" t="s">
        <v>34</v>
      </c>
      <c r="B628" s="662"/>
      <c r="C628" s="659"/>
      <c r="D628" s="660"/>
      <c r="E628" s="235"/>
      <c r="G628" s="359"/>
      <c r="H628" s="359"/>
    </row>
    <row r="629" spans="1:8" ht="57.95">
      <c r="A629" s="597" t="s">
        <v>37</v>
      </c>
      <c r="B629" s="791" t="s">
        <v>1788</v>
      </c>
      <c r="C629" s="659" t="s">
        <v>871</v>
      </c>
      <c r="D629" s="660"/>
      <c r="E629" s="235"/>
      <c r="G629" s="359"/>
      <c r="H629" s="359"/>
    </row>
    <row r="630" spans="1:8">
      <c r="A630" s="597"/>
      <c r="B630" s="662"/>
      <c r="C630" s="659"/>
      <c r="D630" s="660"/>
      <c r="E630" s="235"/>
      <c r="G630" s="359"/>
      <c r="H630" s="359"/>
    </row>
    <row r="631" spans="1:8">
      <c r="A631" s="650">
        <v>5</v>
      </c>
      <c r="B631" s="651" t="s">
        <v>917</v>
      </c>
      <c r="C631" s="671"/>
      <c r="D631" s="672"/>
      <c r="E631" s="235"/>
      <c r="G631" s="359"/>
      <c r="H631" s="359"/>
    </row>
    <row r="632" spans="1:8">
      <c r="A632" s="653">
        <v>5.0999999999999996</v>
      </c>
      <c r="B632" s="654" t="s">
        <v>918</v>
      </c>
      <c r="C632" s="663"/>
      <c r="D632" s="664"/>
      <c r="E632" s="235"/>
      <c r="G632" s="352"/>
      <c r="H632" s="359"/>
    </row>
    <row r="633" spans="1:8" ht="170.45">
      <c r="A633" s="653" t="s">
        <v>919</v>
      </c>
      <c r="B633" s="654" t="s">
        <v>920</v>
      </c>
      <c r="C633" s="663"/>
      <c r="D633" s="664"/>
      <c r="E633" s="235"/>
      <c r="G633" s="352"/>
      <c r="H633" s="359"/>
    </row>
    <row r="634" spans="1:8" ht="155.1">
      <c r="A634" s="597" t="s">
        <v>875</v>
      </c>
      <c r="B634" s="658" t="s">
        <v>921</v>
      </c>
      <c r="C634" s="659" t="s">
        <v>871</v>
      </c>
      <c r="D634" s="660"/>
      <c r="E634" s="235"/>
      <c r="G634" s="352"/>
      <c r="H634" s="359"/>
    </row>
    <row r="635" spans="1:8">
      <c r="A635" s="597" t="s">
        <v>875</v>
      </c>
      <c r="B635" s="658" t="s">
        <v>1782</v>
      </c>
      <c r="C635" s="659" t="s">
        <v>871</v>
      </c>
      <c r="D635" s="660"/>
      <c r="E635" s="235"/>
      <c r="G635" s="352"/>
      <c r="H635" s="359"/>
    </row>
    <row r="636" spans="1:8">
      <c r="A636" s="597" t="s">
        <v>1354</v>
      </c>
      <c r="B636" s="679" t="s">
        <v>1789</v>
      </c>
      <c r="C636" s="659" t="s">
        <v>871</v>
      </c>
      <c r="D636" s="660"/>
      <c r="E636" s="235"/>
      <c r="G636" s="352"/>
      <c r="H636" s="359"/>
    </row>
    <row r="637" spans="1:8">
      <c r="A637" s="597" t="s">
        <v>1354</v>
      </c>
      <c r="B637" s="658" t="s">
        <v>1784</v>
      </c>
      <c r="C637" s="659" t="s">
        <v>871</v>
      </c>
      <c r="D637" s="660"/>
      <c r="E637" s="235"/>
      <c r="G637" s="352"/>
      <c r="H637" s="359"/>
    </row>
    <row r="638" spans="1:8">
      <c r="A638" s="597" t="s">
        <v>1354</v>
      </c>
      <c r="B638" s="658" t="s">
        <v>1785</v>
      </c>
      <c r="C638" s="659" t="s">
        <v>871</v>
      </c>
      <c r="D638" s="660"/>
      <c r="E638" s="235"/>
      <c r="G638" s="359"/>
      <c r="H638" s="359"/>
    </row>
    <row r="639" spans="1:8">
      <c r="A639" s="597" t="s">
        <v>1354</v>
      </c>
      <c r="B639" s="658" t="s">
        <v>1786</v>
      </c>
      <c r="C639" s="659" t="s">
        <v>871</v>
      </c>
      <c r="D639" s="660"/>
      <c r="E639" s="235"/>
      <c r="G639" s="359"/>
      <c r="H639" s="359"/>
    </row>
    <row r="640" spans="1:8">
      <c r="A640" s="597" t="s">
        <v>1354</v>
      </c>
      <c r="B640" s="658" t="s">
        <v>1787</v>
      </c>
      <c r="C640" s="659" t="s">
        <v>871</v>
      </c>
      <c r="D640" s="660"/>
      <c r="E640" s="235"/>
      <c r="G640" s="359"/>
      <c r="H640" s="359"/>
    </row>
    <row r="641" spans="1:8">
      <c r="A641" s="597" t="s">
        <v>26</v>
      </c>
      <c r="B641" s="665" t="s">
        <v>1373</v>
      </c>
      <c r="C641" s="659"/>
      <c r="D641" s="660"/>
      <c r="E641" s="235"/>
      <c r="G641" s="359"/>
      <c r="H641" s="359"/>
    </row>
    <row r="642" spans="1:8" ht="147" customHeight="1">
      <c r="A642" s="597" t="s">
        <v>30</v>
      </c>
      <c r="B642" s="696" t="s">
        <v>1790</v>
      </c>
      <c r="C642" s="697" t="s">
        <v>871</v>
      </c>
      <c r="D642" s="698"/>
      <c r="E642" s="235"/>
      <c r="G642" s="359"/>
      <c r="H642" s="359"/>
    </row>
    <row r="643" spans="1:8" ht="136.5" customHeight="1">
      <c r="A643" s="597" t="s">
        <v>34</v>
      </c>
      <c r="B643" s="662" t="s">
        <v>1455</v>
      </c>
      <c r="C643" s="659" t="s">
        <v>1353</v>
      </c>
      <c r="D643" s="660"/>
      <c r="E643" s="235"/>
      <c r="G643" s="359"/>
      <c r="H643" s="359"/>
    </row>
    <row r="644" spans="1:8" ht="62.25" customHeight="1">
      <c r="A644" s="597" t="s">
        <v>37</v>
      </c>
      <c r="B644" s="662" t="s">
        <v>1455</v>
      </c>
      <c r="C644" s="659" t="s">
        <v>1353</v>
      </c>
      <c r="D644" s="660"/>
      <c r="E644" s="235"/>
      <c r="G644" s="359"/>
      <c r="H644" s="359"/>
    </row>
    <row r="645" spans="1:8" ht="25.5" customHeight="1">
      <c r="A645" s="597"/>
      <c r="B645" s="662"/>
      <c r="C645" s="659"/>
      <c r="D645" s="660"/>
      <c r="E645" s="235"/>
      <c r="G645" s="359"/>
      <c r="H645" s="359"/>
    </row>
    <row r="646" spans="1:8">
      <c r="A646" s="653">
        <v>5.2</v>
      </c>
      <c r="B646" s="654" t="s">
        <v>922</v>
      </c>
      <c r="C646" s="663"/>
      <c r="D646" s="664"/>
      <c r="E646" s="235"/>
      <c r="G646" s="359"/>
      <c r="H646" s="359"/>
    </row>
    <row r="647" spans="1:8" ht="139.5">
      <c r="A647" s="653" t="s">
        <v>923</v>
      </c>
      <c r="B647" s="654" t="s">
        <v>924</v>
      </c>
      <c r="C647" s="663"/>
      <c r="D647" s="664"/>
      <c r="E647" s="235"/>
      <c r="G647" s="352"/>
      <c r="H647" s="359"/>
    </row>
    <row r="648" spans="1:8" ht="309.95">
      <c r="A648" s="653"/>
      <c r="B648" s="654" t="s">
        <v>925</v>
      </c>
      <c r="C648" s="663"/>
      <c r="D648" s="664"/>
      <c r="E648" s="235"/>
      <c r="G648" s="352"/>
      <c r="H648" s="359"/>
    </row>
    <row r="649" spans="1:8" ht="46.5">
      <c r="A649" s="597" t="s">
        <v>875</v>
      </c>
      <c r="B649" s="658" t="s">
        <v>926</v>
      </c>
      <c r="C649" s="684" t="s">
        <v>871</v>
      </c>
      <c r="D649" s="685"/>
      <c r="E649" s="235"/>
      <c r="G649" s="352"/>
      <c r="H649" s="359"/>
    </row>
    <row r="650" spans="1:8">
      <c r="A650" s="597" t="s">
        <v>875</v>
      </c>
      <c r="B650" s="658" t="s">
        <v>1782</v>
      </c>
      <c r="C650" s="659" t="s">
        <v>871</v>
      </c>
      <c r="D650" s="660"/>
      <c r="E650" s="235"/>
      <c r="G650" s="352"/>
      <c r="H650" s="359"/>
    </row>
    <row r="651" spans="1:8">
      <c r="A651" s="597" t="s">
        <v>1354</v>
      </c>
      <c r="B651" s="679" t="s">
        <v>1791</v>
      </c>
      <c r="C651" s="659" t="s">
        <v>871</v>
      </c>
      <c r="D651" s="660"/>
      <c r="E651" s="235"/>
      <c r="G651" s="352"/>
      <c r="H651" s="359"/>
    </row>
    <row r="652" spans="1:8">
      <c r="A652" s="597" t="s">
        <v>1354</v>
      </c>
      <c r="B652" s="658" t="s">
        <v>1792</v>
      </c>
      <c r="C652" s="684" t="s">
        <v>871</v>
      </c>
      <c r="D652" s="685"/>
      <c r="E652" s="235"/>
      <c r="G652" s="352"/>
      <c r="H652" s="359"/>
    </row>
    <row r="653" spans="1:8">
      <c r="A653" s="597" t="s">
        <v>1354</v>
      </c>
      <c r="B653" s="658" t="s">
        <v>1793</v>
      </c>
      <c r="C653" s="684" t="s">
        <v>871</v>
      </c>
      <c r="D653" s="685"/>
      <c r="E653" s="235"/>
      <c r="G653" s="359"/>
      <c r="H653" s="359"/>
    </row>
    <row r="654" spans="1:8">
      <c r="A654" s="597" t="s">
        <v>1354</v>
      </c>
      <c r="B654" s="658" t="s">
        <v>1794</v>
      </c>
      <c r="C654" s="684" t="s">
        <v>871</v>
      </c>
      <c r="D654" s="685"/>
      <c r="E654" s="235"/>
      <c r="G654" s="359"/>
      <c r="H654" s="359"/>
    </row>
    <row r="655" spans="1:8">
      <c r="A655" s="597" t="s">
        <v>1354</v>
      </c>
      <c r="B655" s="658" t="s">
        <v>1795</v>
      </c>
      <c r="C655" s="684" t="s">
        <v>871</v>
      </c>
      <c r="D655" s="685"/>
      <c r="E655" s="235"/>
      <c r="G655" s="359"/>
      <c r="H655" s="359"/>
    </row>
    <row r="656" spans="1:8" ht="324" customHeight="1">
      <c r="A656" s="597" t="s">
        <v>26</v>
      </c>
      <c r="B656" s="665" t="s">
        <v>1373</v>
      </c>
      <c r="C656" s="684"/>
      <c r="D656" s="685"/>
      <c r="E656" s="235"/>
      <c r="G656" s="359"/>
      <c r="H656" s="359"/>
    </row>
    <row r="657" spans="1:8" ht="50.25" customHeight="1">
      <c r="A657" s="597" t="s">
        <v>30</v>
      </c>
      <c r="B657" s="662" t="s">
        <v>1796</v>
      </c>
      <c r="C657" s="692" t="s">
        <v>871</v>
      </c>
      <c r="D657" s="699"/>
      <c r="E657" s="235"/>
      <c r="G657" s="359"/>
      <c r="H657" s="359"/>
    </row>
    <row r="658" spans="1:8">
      <c r="A658" s="597" t="s">
        <v>34</v>
      </c>
      <c r="B658" s="662" t="s">
        <v>1455</v>
      </c>
      <c r="C658" s="659" t="s">
        <v>1353</v>
      </c>
      <c r="D658" s="685"/>
      <c r="E658" s="235"/>
      <c r="G658" s="359"/>
      <c r="H658" s="359"/>
    </row>
    <row r="659" spans="1:8">
      <c r="A659" s="597" t="s">
        <v>37</v>
      </c>
      <c r="B659" s="662" t="s">
        <v>1455</v>
      </c>
      <c r="C659" s="659" t="s">
        <v>1353</v>
      </c>
      <c r="D659" s="660"/>
      <c r="E659" s="235"/>
      <c r="G659" s="352"/>
      <c r="H659" s="359"/>
    </row>
    <row r="660" spans="1:8">
      <c r="A660" s="597"/>
      <c r="B660" s="662"/>
      <c r="C660" s="659"/>
      <c r="D660" s="660"/>
      <c r="E660" s="235"/>
      <c r="G660" s="352"/>
      <c r="H660" s="359"/>
    </row>
    <row r="661" spans="1:8" ht="309.95">
      <c r="A661" s="653" t="s">
        <v>927</v>
      </c>
      <c r="B661" s="654" t="s">
        <v>928</v>
      </c>
      <c r="C661" s="663"/>
      <c r="D661" s="664"/>
      <c r="E661" s="235"/>
      <c r="G661" s="352"/>
      <c r="H661" s="359"/>
    </row>
    <row r="662" spans="1:8" ht="30.95">
      <c r="A662" s="597" t="s">
        <v>875</v>
      </c>
      <c r="B662" s="658" t="s">
        <v>929</v>
      </c>
      <c r="C662" s="684"/>
      <c r="D662" s="685"/>
      <c r="E662" s="235"/>
      <c r="G662" s="352"/>
      <c r="H662" s="359"/>
    </row>
    <row r="663" spans="1:8" ht="62.1">
      <c r="A663" s="597" t="s">
        <v>1354</v>
      </c>
      <c r="B663" s="679" t="s">
        <v>1797</v>
      </c>
      <c r="C663" s="659" t="s">
        <v>871</v>
      </c>
      <c r="D663" s="660"/>
      <c r="E663" s="235"/>
      <c r="G663" s="352"/>
      <c r="H663" s="359"/>
    </row>
    <row r="664" spans="1:8" ht="62.1">
      <c r="A664" s="597" t="s">
        <v>1354</v>
      </c>
      <c r="B664" s="658" t="s">
        <v>1798</v>
      </c>
      <c r="C664" s="684" t="s">
        <v>871</v>
      </c>
      <c r="D664" s="685"/>
      <c r="E664" s="235"/>
      <c r="G664" s="352"/>
      <c r="H664" s="359"/>
    </row>
    <row r="665" spans="1:8" ht="62.1">
      <c r="A665" s="597" t="s">
        <v>1354</v>
      </c>
      <c r="B665" s="658" t="s">
        <v>1799</v>
      </c>
      <c r="C665" s="684" t="s">
        <v>871</v>
      </c>
      <c r="D665" s="685"/>
      <c r="E665" s="235"/>
      <c r="G665" s="359"/>
      <c r="H665" s="359"/>
    </row>
    <row r="666" spans="1:8" ht="62.1">
      <c r="A666" s="597" t="s">
        <v>1354</v>
      </c>
      <c r="B666" s="658" t="s">
        <v>1800</v>
      </c>
      <c r="C666" s="684" t="s">
        <v>871</v>
      </c>
      <c r="D666" s="685"/>
      <c r="E666" s="235"/>
      <c r="G666" s="359"/>
      <c r="H666" s="359"/>
    </row>
    <row r="667" spans="1:8" ht="62.1">
      <c r="A667" s="597" t="s">
        <v>1354</v>
      </c>
      <c r="B667" s="658" t="s">
        <v>1801</v>
      </c>
      <c r="C667" s="684" t="s">
        <v>871</v>
      </c>
      <c r="D667" s="685"/>
      <c r="E667" s="235"/>
      <c r="G667" s="359"/>
      <c r="H667" s="359"/>
    </row>
    <row r="668" spans="1:8" ht="251.25" customHeight="1">
      <c r="A668" s="597" t="s">
        <v>26</v>
      </c>
      <c r="B668" s="665" t="s">
        <v>1373</v>
      </c>
      <c r="C668" s="684"/>
      <c r="D668" s="685"/>
      <c r="E668" s="235"/>
      <c r="G668" s="359"/>
      <c r="H668" s="359"/>
    </row>
    <row r="669" spans="1:8" ht="62.1">
      <c r="A669" s="597" t="s">
        <v>30</v>
      </c>
      <c r="B669" s="662" t="s">
        <v>1802</v>
      </c>
      <c r="C669" s="659" t="s">
        <v>871</v>
      </c>
      <c r="D669" s="660"/>
      <c r="E669" s="235"/>
      <c r="G669" s="359"/>
      <c r="H669" s="359"/>
    </row>
    <row r="670" spans="1:8" ht="96" customHeight="1">
      <c r="A670" s="597" t="s">
        <v>34</v>
      </c>
      <c r="B670" s="662" t="s">
        <v>1455</v>
      </c>
      <c r="C670" s="659" t="s">
        <v>1353</v>
      </c>
      <c r="D670" s="660"/>
      <c r="E670" s="235"/>
      <c r="G670" s="359"/>
      <c r="H670" s="359"/>
    </row>
    <row r="671" spans="1:8" ht="99.75" customHeight="1">
      <c r="A671" s="597" t="s">
        <v>37</v>
      </c>
      <c r="B671" s="662" t="s">
        <v>1455</v>
      </c>
      <c r="C671" s="659" t="s">
        <v>1353</v>
      </c>
      <c r="D671" s="660"/>
      <c r="E671" s="235"/>
      <c r="G671" s="352"/>
      <c r="H671" s="359"/>
    </row>
    <row r="672" spans="1:8" ht="87" customHeight="1">
      <c r="A672" s="597"/>
      <c r="B672" s="662"/>
      <c r="C672" s="659"/>
      <c r="D672" s="660"/>
      <c r="E672" s="235"/>
      <c r="G672" s="352"/>
      <c r="H672" s="359"/>
    </row>
    <row r="673" spans="1:8" ht="87.75" customHeight="1">
      <c r="A673" s="653" t="s">
        <v>930</v>
      </c>
      <c r="B673" s="654" t="s">
        <v>931</v>
      </c>
      <c r="C673" s="663"/>
      <c r="D673" s="664"/>
      <c r="E673" s="235"/>
      <c r="G673" s="352"/>
      <c r="H673" s="359"/>
    </row>
    <row r="674" spans="1:8" ht="77.45">
      <c r="A674" s="597" t="s">
        <v>875</v>
      </c>
      <c r="B674" s="658" t="s">
        <v>1803</v>
      </c>
      <c r="C674" s="684"/>
      <c r="D674" s="685"/>
      <c r="E674" s="235"/>
      <c r="G674" s="352"/>
      <c r="H674" s="359"/>
    </row>
    <row r="675" spans="1:8" ht="77.45">
      <c r="A675" s="597" t="s">
        <v>1354</v>
      </c>
      <c r="B675" s="679" t="s">
        <v>1804</v>
      </c>
      <c r="C675" s="659" t="s">
        <v>871</v>
      </c>
      <c r="D675" s="660"/>
      <c r="E675" s="235"/>
      <c r="G675" s="352"/>
      <c r="H675" s="359"/>
    </row>
    <row r="676" spans="1:8" ht="77.45">
      <c r="A676" s="597" t="s">
        <v>1354</v>
      </c>
      <c r="B676" s="658" t="s">
        <v>1805</v>
      </c>
      <c r="C676" s="684" t="s">
        <v>871</v>
      </c>
      <c r="D676" s="660"/>
      <c r="E676" s="235"/>
      <c r="G676" s="352"/>
      <c r="H676" s="359"/>
    </row>
    <row r="677" spans="1:8" ht="77.45">
      <c r="A677" s="597" t="s">
        <v>1354</v>
      </c>
      <c r="B677" s="658" t="s">
        <v>1806</v>
      </c>
      <c r="C677" s="684" t="s">
        <v>871</v>
      </c>
      <c r="D677" s="660"/>
      <c r="E677" s="235"/>
      <c r="G677" s="359"/>
      <c r="H677" s="359"/>
    </row>
    <row r="678" spans="1:8" ht="77.45">
      <c r="A678" s="597" t="s">
        <v>1354</v>
      </c>
      <c r="B678" s="658" t="s">
        <v>1807</v>
      </c>
      <c r="C678" s="684" t="s">
        <v>871</v>
      </c>
      <c r="D678" s="660"/>
      <c r="E678" s="235"/>
      <c r="G678" s="359"/>
      <c r="H678" s="359"/>
    </row>
    <row r="679" spans="1:8" ht="77.45">
      <c r="A679" s="597" t="s">
        <v>1354</v>
      </c>
      <c r="B679" s="658" t="s">
        <v>1808</v>
      </c>
      <c r="C679" s="684" t="s">
        <v>871</v>
      </c>
      <c r="D679" s="660"/>
      <c r="E679" s="235"/>
      <c r="G679" s="359"/>
      <c r="H679" s="359"/>
    </row>
    <row r="680" spans="1:8">
      <c r="A680" s="597" t="s">
        <v>26</v>
      </c>
      <c r="B680" s="665" t="s">
        <v>1373</v>
      </c>
      <c r="C680" s="684"/>
      <c r="D680" s="660"/>
      <c r="E680" s="235"/>
      <c r="G680" s="359"/>
      <c r="H680" s="359"/>
    </row>
    <row r="681" spans="1:8" ht="62.1">
      <c r="A681" s="597" t="s">
        <v>30</v>
      </c>
      <c r="B681" s="662" t="s">
        <v>1809</v>
      </c>
      <c r="C681" s="659" t="s">
        <v>871</v>
      </c>
      <c r="D681" s="660"/>
      <c r="E681" s="235"/>
      <c r="G681" s="359"/>
      <c r="H681" s="359"/>
    </row>
    <row r="682" spans="1:8">
      <c r="A682" s="597" t="s">
        <v>34</v>
      </c>
      <c r="B682" s="662" t="s">
        <v>1455</v>
      </c>
      <c r="C682" s="659" t="s">
        <v>1353</v>
      </c>
      <c r="D682" s="660"/>
      <c r="E682" s="235"/>
      <c r="G682" s="359"/>
      <c r="H682" s="359"/>
    </row>
    <row r="683" spans="1:8">
      <c r="A683" s="597" t="s">
        <v>37</v>
      </c>
      <c r="B683" s="662" t="s">
        <v>1455</v>
      </c>
      <c r="C683" s="659" t="s">
        <v>1353</v>
      </c>
      <c r="D683" s="660"/>
      <c r="E683" s="235"/>
      <c r="G683" s="352"/>
      <c r="H683" s="359"/>
    </row>
    <row r="684" spans="1:8">
      <c r="A684" s="597"/>
      <c r="B684" s="662"/>
      <c r="C684" s="659"/>
      <c r="D684" s="660"/>
      <c r="E684" s="235"/>
      <c r="G684" s="352"/>
      <c r="H684" s="359"/>
    </row>
    <row r="685" spans="1:8" ht="46.5">
      <c r="A685" s="653" t="s">
        <v>933</v>
      </c>
      <c r="B685" s="654" t="s">
        <v>934</v>
      </c>
      <c r="C685" s="663"/>
      <c r="D685" s="664"/>
      <c r="E685" s="235"/>
      <c r="G685" s="352"/>
      <c r="H685" s="359"/>
    </row>
    <row r="686" spans="1:8">
      <c r="A686" s="597" t="s">
        <v>875</v>
      </c>
      <c r="B686" s="658" t="s">
        <v>1810</v>
      </c>
      <c r="C686" s="684"/>
      <c r="D686" s="685"/>
      <c r="E686" s="235"/>
      <c r="G686" s="352"/>
      <c r="H686" s="359"/>
    </row>
    <row r="687" spans="1:8">
      <c r="A687" s="597" t="s">
        <v>1354</v>
      </c>
      <c r="B687" s="679" t="s">
        <v>1811</v>
      </c>
      <c r="C687" s="659" t="s">
        <v>871</v>
      </c>
      <c r="D687" s="660"/>
      <c r="E687" s="235"/>
      <c r="G687" s="352"/>
      <c r="H687" s="359"/>
    </row>
    <row r="688" spans="1:8">
      <c r="A688" s="597" t="s">
        <v>1354</v>
      </c>
      <c r="B688" s="658" t="s">
        <v>1812</v>
      </c>
      <c r="C688" s="659" t="s">
        <v>871</v>
      </c>
      <c r="D688" s="660"/>
      <c r="E688" s="235"/>
      <c r="G688" s="352"/>
      <c r="H688" s="359"/>
    </row>
    <row r="689" spans="1:8">
      <c r="A689" s="597" t="s">
        <v>1354</v>
      </c>
      <c r="B689" s="658" t="s">
        <v>1813</v>
      </c>
      <c r="C689" s="659" t="s">
        <v>871</v>
      </c>
      <c r="D689" s="660"/>
      <c r="E689" s="235"/>
      <c r="G689" s="359"/>
      <c r="H689" s="359"/>
    </row>
    <row r="690" spans="1:8">
      <c r="A690" s="597" t="s">
        <v>1354</v>
      </c>
      <c r="B690" s="658" t="s">
        <v>1814</v>
      </c>
      <c r="C690" s="659" t="s">
        <v>871</v>
      </c>
      <c r="D690" s="660"/>
      <c r="E690" s="235"/>
      <c r="G690" s="359"/>
      <c r="H690" s="359"/>
    </row>
    <row r="691" spans="1:8">
      <c r="A691" s="597" t="s">
        <v>1354</v>
      </c>
      <c r="B691" s="658" t="s">
        <v>1815</v>
      </c>
      <c r="C691" s="659" t="s">
        <v>871</v>
      </c>
      <c r="D691" s="660"/>
      <c r="E691" s="235"/>
      <c r="G691" s="359"/>
      <c r="H691" s="359"/>
    </row>
    <row r="692" spans="1:8" ht="105" customHeight="1">
      <c r="A692" s="597" t="s">
        <v>26</v>
      </c>
      <c r="B692" s="665" t="s">
        <v>1373</v>
      </c>
      <c r="C692" s="659"/>
      <c r="D692" s="660"/>
      <c r="E692" s="235"/>
      <c r="G692" s="359"/>
      <c r="H692" s="359"/>
    </row>
    <row r="693" spans="1:8" ht="72" customHeight="1">
      <c r="A693" s="597" t="s">
        <v>30</v>
      </c>
      <c r="B693" s="662" t="s">
        <v>1816</v>
      </c>
      <c r="C693" s="659" t="s">
        <v>871</v>
      </c>
      <c r="D693" s="660"/>
      <c r="E693" s="235"/>
      <c r="G693" s="359"/>
      <c r="H693" s="359"/>
    </row>
    <row r="694" spans="1:8" ht="52.5" customHeight="1">
      <c r="A694" s="597" t="s">
        <v>34</v>
      </c>
      <c r="B694" s="662" t="s">
        <v>1455</v>
      </c>
      <c r="C694" s="659" t="s">
        <v>1353</v>
      </c>
      <c r="D694" s="660"/>
      <c r="E694" s="235"/>
      <c r="G694" s="359"/>
      <c r="H694" s="359"/>
    </row>
    <row r="695" spans="1:8">
      <c r="A695" s="597" t="s">
        <v>37</v>
      </c>
      <c r="B695" s="662" t="s">
        <v>1455</v>
      </c>
      <c r="C695" s="659" t="s">
        <v>1353</v>
      </c>
      <c r="D695" s="660"/>
      <c r="E695" s="235"/>
      <c r="G695" s="352"/>
      <c r="H695" s="359"/>
    </row>
    <row r="696" spans="1:8">
      <c r="A696" s="597"/>
      <c r="B696" s="662"/>
      <c r="C696" s="659"/>
      <c r="D696" s="660"/>
      <c r="E696" s="235"/>
      <c r="G696" s="352"/>
      <c r="H696" s="359"/>
    </row>
    <row r="697" spans="1:8" ht="93">
      <c r="A697" s="653" t="s">
        <v>935</v>
      </c>
      <c r="B697" s="654" t="s">
        <v>936</v>
      </c>
      <c r="C697" s="663"/>
      <c r="D697" s="664"/>
      <c r="E697" s="235"/>
      <c r="G697" s="352"/>
      <c r="H697" s="359"/>
    </row>
    <row r="698" spans="1:8" ht="62.1">
      <c r="A698" s="597" t="s">
        <v>875</v>
      </c>
      <c r="B698" s="658" t="s">
        <v>937</v>
      </c>
      <c r="C698" s="659"/>
      <c r="D698" s="660"/>
      <c r="E698" s="235"/>
      <c r="G698" s="352"/>
      <c r="H698" s="359"/>
    </row>
    <row r="699" spans="1:8" ht="62.1">
      <c r="A699" s="597" t="s">
        <v>1354</v>
      </c>
      <c r="B699" s="679" t="s">
        <v>1817</v>
      </c>
      <c r="C699" s="659" t="s">
        <v>871</v>
      </c>
      <c r="D699" s="660"/>
      <c r="E699" s="235"/>
      <c r="G699" s="352"/>
      <c r="H699" s="359"/>
    </row>
    <row r="700" spans="1:8" ht="62.1">
      <c r="A700" s="597" t="s">
        <v>1354</v>
      </c>
      <c r="B700" s="658" t="s">
        <v>1818</v>
      </c>
      <c r="C700" s="659" t="s">
        <v>871</v>
      </c>
      <c r="D700" s="660"/>
      <c r="E700" s="235"/>
      <c r="G700" s="352"/>
      <c r="H700" s="359"/>
    </row>
    <row r="701" spans="1:8" ht="62.1">
      <c r="A701" s="597" t="s">
        <v>1354</v>
      </c>
      <c r="B701" s="658" t="s">
        <v>1819</v>
      </c>
      <c r="C701" s="659" t="s">
        <v>871</v>
      </c>
      <c r="D701" s="660"/>
      <c r="E701" s="235"/>
      <c r="G701" s="359"/>
      <c r="H701" s="359"/>
    </row>
    <row r="702" spans="1:8" ht="62.1">
      <c r="A702" s="597" t="s">
        <v>1354</v>
      </c>
      <c r="B702" s="658" t="s">
        <v>1820</v>
      </c>
      <c r="C702" s="659" t="s">
        <v>871</v>
      </c>
      <c r="D702" s="660"/>
      <c r="E702" s="235"/>
      <c r="G702" s="359"/>
      <c r="H702" s="359"/>
    </row>
    <row r="703" spans="1:8" ht="62.1">
      <c r="A703" s="597" t="s">
        <v>1354</v>
      </c>
      <c r="B703" s="658" t="s">
        <v>1821</v>
      </c>
      <c r="C703" s="659" t="s">
        <v>871</v>
      </c>
      <c r="D703" s="660"/>
      <c r="E703" s="235"/>
      <c r="G703" s="359"/>
      <c r="H703" s="359"/>
    </row>
    <row r="704" spans="1:8">
      <c r="A704" s="597" t="s">
        <v>26</v>
      </c>
      <c r="B704" s="665" t="s">
        <v>1373</v>
      </c>
      <c r="C704" s="659"/>
      <c r="D704" s="660"/>
      <c r="E704" s="235"/>
      <c r="G704" s="359"/>
      <c r="H704" s="359"/>
    </row>
    <row r="705" spans="1:8" ht="30.95">
      <c r="A705" s="597" t="s">
        <v>30</v>
      </c>
      <c r="B705" s="662" t="s">
        <v>1822</v>
      </c>
      <c r="C705" s="659" t="s">
        <v>871</v>
      </c>
      <c r="D705" s="660"/>
      <c r="E705" s="235"/>
      <c r="G705" s="359"/>
      <c r="H705" s="359"/>
    </row>
    <row r="706" spans="1:8">
      <c r="A706" s="597" t="s">
        <v>34</v>
      </c>
      <c r="B706" s="662" t="s">
        <v>1455</v>
      </c>
      <c r="C706" s="659" t="s">
        <v>1353</v>
      </c>
      <c r="D706" s="660"/>
      <c r="E706" s="235"/>
      <c r="G706" s="359"/>
      <c r="H706" s="359"/>
    </row>
    <row r="707" spans="1:8">
      <c r="A707" s="597" t="s">
        <v>37</v>
      </c>
      <c r="B707" s="662" t="s">
        <v>1455</v>
      </c>
      <c r="C707" s="659" t="s">
        <v>1353</v>
      </c>
      <c r="D707" s="660"/>
      <c r="E707" s="235"/>
      <c r="G707" s="352"/>
      <c r="H707" s="359"/>
    </row>
    <row r="708" spans="1:8">
      <c r="A708" s="597"/>
      <c r="B708" s="662"/>
      <c r="C708" s="659"/>
      <c r="D708" s="660"/>
      <c r="E708" s="235"/>
      <c r="G708" s="352"/>
      <c r="H708" s="359"/>
    </row>
    <row r="709" spans="1:8" ht="123.95">
      <c r="A709" s="653" t="s">
        <v>938</v>
      </c>
      <c r="B709" s="654" t="s">
        <v>939</v>
      </c>
      <c r="C709" s="663"/>
      <c r="D709" s="664"/>
      <c r="E709" s="235"/>
      <c r="G709" s="352"/>
      <c r="H709" s="359"/>
    </row>
    <row r="710" spans="1:8">
      <c r="A710" s="597" t="s">
        <v>875</v>
      </c>
      <c r="B710" s="658" t="s">
        <v>940</v>
      </c>
      <c r="C710" s="659"/>
      <c r="D710" s="660"/>
      <c r="E710" s="235"/>
      <c r="G710" s="352"/>
      <c r="H710" s="359"/>
    </row>
    <row r="711" spans="1:8" ht="30.95">
      <c r="A711" s="597" t="s">
        <v>1354</v>
      </c>
      <c r="B711" s="679" t="s">
        <v>1823</v>
      </c>
      <c r="C711" s="659" t="s">
        <v>871</v>
      </c>
      <c r="D711" s="660"/>
      <c r="E711" s="235"/>
      <c r="G711" s="352"/>
      <c r="H711" s="359"/>
    </row>
    <row r="712" spans="1:8" ht="46.5">
      <c r="A712" s="597" t="s">
        <v>1354</v>
      </c>
      <c r="B712" s="658" t="s">
        <v>1824</v>
      </c>
      <c r="C712" s="659" t="s">
        <v>871</v>
      </c>
      <c r="D712" s="660"/>
      <c r="E712" s="235"/>
      <c r="G712" s="352"/>
      <c r="H712" s="359"/>
    </row>
    <row r="713" spans="1:8" ht="46.5">
      <c r="A713" s="597" t="s">
        <v>1354</v>
      </c>
      <c r="B713" s="658" t="s">
        <v>1825</v>
      </c>
      <c r="C713" s="659" t="s">
        <v>871</v>
      </c>
      <c r="D713" s="660"/>
      <c r="E713" s="235"/>
      <c r="G713" s="359"/>
      <c r="H713" s="359"/>
    </row>
    <row r="714" spans="1:8" ht="30.95">
      <c r="A714" s="597" t="s">
        <v>1354</v>
      </c>
      <c r="B714" s="658" t="s">
        <v>1826</v>
      </c>
      <c r="C714" s="659" t="s">
        <v>871</v>
      </c>
      <c r="D714" s="660"/>
      <c r="E714" s="235"/>
      <c r="G714" s="359"/>
      <c r="H714" s="359"/>
    </row>
    <row r="715" spans="1:8" ht="46.5">
      <c r="A715" s="597" t="s">
        <v>1354</v>
      </c>
      <c r="B715" s="658" t="s">
        <v>1827</v>
      </c>
      <c r="C715" s="659" t="s">
        <v>871</v>
      </c>
      <c r="D715" s="660"/>
      <c r="E715" s="235"/>
      <c r="G715" s="359"/>
      <c r="H715" s="359"/>
    </row>
    <row r="716" spans="1:8">
      <c r="A716" s="597" t="s">
        <v>26</v>
      </c>
      <c r="B716" s="665" t="s">
        <v>1373</v>
      </c>
      <c r="C716" s="659"/>
      <c r="D716" s="660"/>
      <c r="E716" s="235"/>
      <c r="G716" s="359"/>
      <c r="H716" s="359"/>
    </row>
    <row r="717" spans="1:8" ht="342" customHeight="1">
      <c r="A717" s="597" t="s">
        <v>30</v>
      </c>
      <c r="B717" s="700" t="s">
        <v>1828</v>
      </c>
      <c r="C717" s="701" t="s">
        <v>871</v>
      </c>
      <c r="D717" s="660"/>
      <c r="E717" s="235"/>
      <c r="G717" s="359"/>
      <c r="H717" s="359"/>
    </row>
    <row r="718" spans="1:8" ht="314.25" customHeight="1">
      <c r="A718" s="597" t="s">
        <v>34</v>
      </c>
      <c r="B718" s="662" t="s">
        <v>1455</v>
      </c>
      <c r="C718" s="659" t="s">
        <v>1353</v>
      </c>
      <c r="D718" s="660"/>
      <c r="E718" s="235"/>
      <c r="G718" s="359"/>
      <c r="H718" s="359"/>
    </row>
    <row r="719" spans="1:8">
      <c r="A719" s="597" t="s">
        <v>37</v>
      </c>
      <c r="B719" s="662" t="s">
        <v>1455</v>
      </c>
      <c r="C719" s="659" t="s">
        <v>1353</v>
      </c>
      <c r="D719" s="660"/>
      <c r="E719" s="479"/>
      <c r="G719" s="359"/>
      <c r="H719" s="359"/>
    </row>
    <row r="720" spans="1:8">
      <c r="A720" s="597"/>
      <c r="B720" s="662"/>
      <c r="C720" s="659"/>
      <c r="D720" s="660"/>
      <c r="E720" s="479"/>
      <c r="G720" s="352"/>
      <c r="H720" s="359"/>
    </row>
    <row r="721" spans="1:8">
      <c r="A721" s="653">
        <v>5.3</v>
      </c>
      <c r="B721" s="654" t="s">
        <v>1829</v>
      </c>
      <c r="C721" s="663"/>
      <c r="D721" s="664"/>
      <c r="E721" s="479"/>
      <c r="G721" s="352"/>
      <c r="H721" s="359"/>
    </row>
    <row r="722" spans="1:8" ht="59.25" customHeight="1">
      <c r="A722" s="653" t="s">
        <v>842</v>
      </c>
      <c r="B722" s="654" t="s">
        <v>1830</v>
      </c>
      <c r="C722" s="663"/>
      <c r="D722" s="664"/>
      <c r="E722" s="479"/>
      <c r="G722" s="352"/>
      <c r="H722" s="359"/>
    </row>
    <row r="723" spans="1:8" ht="71.25" customHeight="1">
      <c r="A723" s="597" t="s">
        <v>875</v>
      </c>
      <c r="B723" s="658" t="s">
        <v>1831</v>
      </c>
      <c r="C723" s="684"/>
      <c r="D723" s="685"/>
      <c r="E723" s="479"/>
      <c r="G723" s="352"/>
      <c r="H723" s="359"/>
    </row>
    <row r="724" spans="1:8" ht="46.5">
      <c r="A724" s="597" t="s">
        <v>1354</v>
      </c>
      <c r="B724" s="679" t="s">
        <v>1832</v>
      </c>
      <c r="C724" s="659" t="s">
        <v>871</v>
      </c>
      <c r="D724" s="660"/>
      <c r="E724" s="479"/>
      <c r="G724" s="352"/>
      <c r="H724" s="359"/>
    </row>
    <row r="725" spans="1:8" ht="46.5">
      <c r="A725" s="597" t="s">
        <v>1354</v>
      </c>
      <c r="B725" s="658" t="s">
        <v>1833</v>
      </c>
      <c r="C725" s="659" t="s">
        <v>871</v>
      </c>
      <c r="D725" s="660"/>
      <c r="E725" s="235"/>
      <c r="G725" s="352"/>
      <c r="H725" s="359"/>
    </row>
    <row r="726" spans="1:8" ht="46.5">
      <c r="A726" s="597" t="s">
        <v>1354</v>
      </c>
      <c r="B726" s="658" t="s">
        <v>1834</v>
      </c>
      <c r="C726" s="659"/>
      <c r="D726" s="660"/>
      <c r="E726" s="235"/>
      <c r="G726" s="359"/>
      <c r="H726" s="359"/>
    </row>
    <row r="727" spans="1:8" ht="46.5">
      <c r="A727" s="597" t="s">
        <v>1354</v>
      </c>
      <c r="B727" s="658" t="s">
        <v>1835</v>
      </c>
      <c r="C727" s="659" t="s">
        <v>871</v>
      </c>
      <c r="D727" s="660"/>
      <c r="E727" s="235"/>
      <c r="G727" s="359"/>
      <c r="H727" s="359"/>
    </row>
    <row r="728" spans="1:8" ht="62.1">
      <c r="A728" s="597" t="s">
        <v>1354</v>
      </c>
      <c r="B728" s="658" t="s">
        <v>1836</v>
      </c>
      <c r="C728" s="659" t="s">
        <v>871</v>
      </c>
      <c r="D728" s="660"/>
      <c r="E728" s="235"/>
      <c r="G728" s="359"/>
      <c r="H728" s="359"/>
    </row>
    <row r="729" spans="1:8" ht="207.75" customHeight="1">
      <c r="A729" s="597" t="s">
        <v>26</v>
      </c>
      <c r="B729" s="665" t="s">
        <v>1373</v>
      </c>
      <c r="C729" s="659"/>
      <c r="D729" s="660"/>
      <c r="E729" s="235"/>
      <c r="G729" s="359"/>
      <c r="H729" s="359"/>
    </row>
    <row r="730" spans="1:8" ht="46.5">
      <c r="A730" s="597" t="s">
        <v>30</v>
      </c>
      <c r="B730" s="662" t="s">
        <v>1837</v>
      </c>
      <c r="C730" s="659" t="s">
        <v>871</v>
      </c>
      <c r="D730" s="660"/>
      <c r="E730" s="235"/>
      <c r="G730" s="359"/>
      <c r="H730" s="359"/>
    </row>
    <row r="731" spans="1:8" ht="45" customHeight="1">
      <c r="A731" s="597" t="s">
        <v>34</v>
      </c>
      <c r="B731" s="662" t="s">
        <v>1455</v>
      </c>
      <c r="C731" s="659" t="s">
        <v>1353</v>
      </c>
      <c r="D731" s="660"/>
      <c r="E731" s="235"/>
      <c r="G731" s="359"/>
      <c r="H731" s="359"/>
    </row>
    <row r="732" spans="1:8" ht="40.5" customHeight="1">
      <c r="A732" s="597" t="s">
        <v>37</v>
      </c>
      <c r="B732" s="662" t="s">
        <v>1455</v>
      </c>
      <c r="C732" s="659" t="s">
        <v>1353</v>
      </c>
      <c r="D732" s="660"/>
      <c r="E732" s="235"/>
      <c r="G732" s="352"/>
      <c r="H732" s="359"/>
    </row>
    <row r="733" spans="1:8" ht="42.75" customHeight="1">
      <c r="A733" s="597"/>
      <c r="B733" s="662"/>
      <c r="C733" s="659"/>
      <c r="D733" s="660"/>
      <c r="E733" s="235"/>
      <c r="G733" s="352"/>
      <c r="H733" s="359"/>
    </row>
    <row r="734" spans="1:8" ht="39.75" customHeight="1">
      <c r="A734" s="653" t="s">
        <v>846</v>
      </c>
      <c r="B734" s="654" t="s">
        <v>1838</v>
      </c>
      <c r="C734" s="663"/>
      <c r="D734" s="664"/>
      <c r="E734" s="235"/>
      <c r="G734" s="352"/>
      <c r="H734" s="359"/>
    </row>
    <row r="735" spans="1:8" ht="43.5" customHeight="1">
      <c r="A735" s="597" t="s">
        <v>875</v>
      </c>
      <c r="B735" s="665" t="s">
        <v>1839</v>
      </c>
      <c r="C735" s="684"/>
      <c r="D735" s="685"/>
      <c r="E735" s="235"/>
      <c r="G735" s="352"/>
      <c r="H735" s="359"/>
    </row>
    <row r="736" spans="1:8" ht="30.95">
      <c r="A736" s="597" t="s">
        <v>1354</v>
      </c>
      <c r="B736" s="679" t="s">
        <v>1840</v>
      </c>
      <c r="C736" s="659" t="s">
        <v>871</v>
      </c>
      <c r="D736" s="660"/>
      <c r="E736" s="235"/>
      <c r="G736" s="352"/>
      <c r="H736" s="359"/>
    </row>
    <row r="737" spans="1:8" ht="30.95">
      <c r="A737" s="597" t="s">
        <v>1354</v>
      </c>
      <c r="B737" s="658" t="s">
        <v>1841</v>
      </c>
      <c r="C737" s="659" t="s">
        <v>871</v>
      </c>
      <c r="D737" s="685"/>
      <c r="E737" s="235"/>
      <c r="G737" s="352"/>
      <c r="H737" s="359"/>
    </row>
    <row r="738" spans="1:8" ht="30.95">
      <c r="A738" s="597" t="s">
        <v>1354</v>
      </c>
      <c r="B738" s="658" t="s">
        <v>1842</v>
      </c>
      <c r="C738" s="659" t="s">
        <v>871</v>
      </c>
      <c r="D738" s="685"/>
      <c r="E738" s="235"/>
      <c r="G738" s="359"/>
      <c r="H738" s="359"/>
    </row>
    <row r="739" spans="1:8" ht="30.95">
      <c r="A739" s="597" t="s">
        <v>1354</v>
      </c>
      <c r="B739" s="658" t="s">
        <v>1843</v>
      </c>
      <c r="C739" s="659" t="s">
        <v>871</v>
      </c>
      <c r="D739" s="685"/>
      <c r="E739" s="235"/>
      <c r="G739" s="359"/>
      <c r="H739" s="359"/>
    </row>
    <row r="740" spans="1:8" ht="30.95">
      <c r="A740" s="597" t="s">
        <v>1354</v>
      </c>
      <c r="B740" s="658" t="s">
        <v>1844</v>
      </c>
      <c r="C740" s="659" t="s">
        <v>871</v>
      </c>
      <c r="D740" s="685"/>
      <c r="E740" s="235"/>
      <c r="G740" s="359"/>
      <c r="H740" s="359"/>
    </row>
    <row r="741" spans="1:8">
      <c r="A741" s="597" t="s">
        <v>26</v>
      </c>
      <c r="B741" s="665" t="s">
        <v>1373</v>
      </c>
      <c r="C741" s="659"/>
      <c r="D741" s="685"/>
      <c r="E741" s="235"/>
      <c r="G741" s="359"/>
      <c r="H741" s="359"/>
    </row>
    <row r="742" spans="1:8" ht="30.95">
      <c r="A742" s="597" t="s">
        <v>30</v>
      </c>
      <c r="B742" s="662" t="s">
        <v>1845</v>
      </c>
      <c r="C742" s="659" t="s">
        <v>871</v>
      </c>
      <c r="D742" s="660"/>
      <c r="E742" s="235"/>
      <c r="G742" s="359"/>
      <c r="H742" s="359"/>
    </row>
    <row r="743" spans="1:8" ht="318" customHeight="1">
      <c r="A743" s="597" t="s">
        <v>34</v>
      </c>
      <c r="B743" s="662" t="s">
        <v>1455</v>
      </c>
      <c r="C743" s="659" t="s">
        <v>1353</v>
      </c>
      <c r="D743" s="660"/>
      <c r="E743" s="235"/>
      <c r="G743" s="359"/>
      <c r="H743" s="359"/>
    </row>
    <row r="744" spans="1:8" ht="68.25" customHeight="1">
      <c r="A744" s="597" t="s">
        <v>37</v>
      </c>
      <c r="B744" s="662" t="s">
        <v>1455</v>
      </c>
      <c r="C744" s="659" t="s">
        <v>1353</v>
      </c>
      <c r="D744" s="660"/>
      <c r="E744" s="235"/>
      <c r="G744" s="359"/>
      <c r="H744" s="359"/>
    </row>
    <row r="745" spans="1:8" ht="66.75" customHeight="1">
      <c r="A745" s="597"/>
      <c r="B745" s="662"/>
      <c r="C745" s="659"/>
      <c r="D745" s="660"/>
      <c r="E745" s="235"/>
      <c r="G745" s="352"/>
      <c r="H745" s="359"/>
    </row>
    <row r="746" spans="1:8" ht="46.5">
      <c r="A746" s="653" t="s">
        <v>1846</v>
      </c>
      <c r="B746" s="654" t="s">
        <v>1847</v>
      </c>
      <c r="C746" s="663"/>
      <c r="D746" s="664"/>
      <c r="E746" s="235"/>
      <c r="G746" s="352"/>
      <c r="H746" s="359"/>
    </row>
    <row r="747" spans="1:8" ht="325.5">
      <c r="A747" s="653"/>
      <c r="B747" s="654" t="s">
        <v>1848</v>
      </c>
      <c r="C747" s="663"/>
      <c r="D747" s="664"/>
      <c r="E747" s="235"/>
      <c r="G747" s="352"/>
      <c r="H747" s="359"/>
    </row>
    <row r="748" spans="1:8" ht="341.1">
      <c r="A748" s="597" t="s">
        <v>875</v>
      </c>
      <c r="B748" s="658" t="s">
        <v>1849</v>
      </c>
      <c r="C748" s="684"/>
      <c r="D748" s="685"/>
      <c r="E748" s="235"/>
      <c r="G748" s="352"/>
      <c r="H748" s="359"/>
    </row>
    <row r="749" spans="1:8" ht="62.1">
      <c r="A749" s="597" t="s">
        <v>1354</v>
      </c>
      <c r="B749" s="679" t="s">
        <v>1850</v>
      </c>
      <c r="C749" s="659" t="s">
        <v>871</v>
      </c>
      <c r="D749" s="660"/>
      <c r="E749" s="235"/>
      <c r="G749" s="352"/>
      <c r="H749" s="359"/>
    </row>
    <row r="750" spans="1:8" ht="62.1">
      <c r="A750" s="597" t="s">
        <v>1354</v>
      </c>
      <c r="B750" s="658" t="s">
        <v>1851</v>
      </c>
      <c r="C750" s="659" t="s">
        <v>871</v>
      </c>
      <c r="D750" s="685"/>
      <c r="E750" s="235"/>
      <c r="G750" s="352"/>
      <c r="H750" s="359"/>
    </row>
    <row r="751" spans="1:8" ht="46.5">
      <c r="A751" s="597" t="s">
        <v>1354</v>
      </c>
      <c r="B751" s="658" t="s">
        <v>1852</v>
      </c>
      <c r="C751" s="659" t="s">
        <v>871</v>
      </c>
      <c r="D751" s="685"/>
      <c r="E751" s="235"/>
      <c r="G751" s="359"/>
      <c r="H751" s="359"/>
    </row>
    <row r="752" spans="1:8" ht="46.5">
      <c r="A752" s="597" t="s">
        <v>1354</v>
      </c>
      <c r="B752" s="658" t="s">
        <v>1853</v>
      </c>
      <c r="C752" s="659" t="s">
        <v>871</v>
      </c>
      <c r="D752" s="685"/>
      <c r="E752" s="235"/>
      <c r="G752" s="359"/>
      <c r="H752" s="359"/>
    </row>
    <row r="753" spans="1:8" ht="62.1">
      <c r="A753" s="597" t="s">
        <v>1354</v>
      </c>
      <c r="B753" s="658" t="s">
        <v>1854</v>
      </c>
      <c r="C753" s="659" t="s">
        <v>871</v>
      </c>
      <c r="D753" s="685"/>
      <c r="E753" s="235"/>
      <c r="G753" s="359"/>
      <c r="H753" s="359"/>
    </row>
    <row r="754" spans="1:8">
      <c r="A754" s="597" t="s">
        <v>26</v>
      </c>
      <c r="B754" s="665" t="s">
        <v>1373</v>
      </c>
      <c r="C754" s="659"/>
      <c r="D754" s="685"/>
      <c r="E754" s="235"/>
      <c r="G754" s="359"/>
      <c r="H754" s="359"/>
    </row>
    <row r="755" spans="1:8" ht="108.6">
      <c r="A755" s="597" t="s">
        <v>30</v>
      </c>
      <c r="B755" s="662" t="s">
        <v>1855</v>
      </c>
      <c r="C755" s="659" t="s">
        <v>871</v>
      </c>
      <c r="D755" s="685"/>
      <c r="E755" s="235"/>
      <c r="G755" s="359"/>
      <c r="H755" s="359"/>
    </row>
    <row r="756" spans="1:8">
      <c r="A756" s="597" t="s">
        <v>34</v>
      </c>
      <c r="B756" s="662" t="s">
        <v>1455</v>
      </c>
      <c r="C756" s="659" t="s">
        <v>1353</v>
      </c>
      <c r="D756" s="685"/>
      <c r="E756" s="235"/>
      <c r="G756" s="359"/>
      <c r="H756" s="359"/>
    </row>
    <row r="757" spans="1:8">
      <c r="A757" s="597" t="s">
        <v>37</v>
      </c>
      <c r="B757" s="662" t="s">
        <v>1455</v>
      </c>
      <c r="C757" s="659" t="s">
        <v>1353</v>
      </c>
      <c r="D757" s="685"/>
      <c r="E757" s="235"/>
      <c r="G757" s="352"/>
      <c r="H757" s="359"/>
    </row>
    <row r="758" spans="1:8" ht="85.5" customHeight="1">
      <c r="A758" s="597"/>
      <c r="B758" s="662"/>
      <c r="C758" s="659"/>
      <c r="D758" s="685"/>
      <c r="E758" s="235"/>
      <c r="G758" s="352"/>
      <c r="H758" s="359"/>
    </row>
    <row r="759" spans="1:8" ht="79.5" customHeight="1">
      <c r="A759" s="653" t="s">
        <v>1856</v>
      </c>
      <c r="B759" s="654" t="s">
        <v>1857</v>
      </c>
      <c r="C759" s="663"/>
      <c r="D759" s="664"/>
      <c r="E759" s="235"/>
      <c r="G759" s="352"/>
      <c r="H759" s="359"/>
    </row>
    <row r="760" spans="1:8" ht="102.75" customHeight="1">
      <c r="A760" s="597" t="s">
        <v>875</v>
      </c>
      <c r="B760" s="702" t="s">
        <v>1858</v>
      </c>
      <c r="C760" s="684"/>
      <c r="D760" s="685"/>
      <c r="E760" s="235"/>
      <c r="G760" s="352"/>
      <c r="H760" s="359"/>
    </row>
    <row r="761" spans="1:8" ht="77.45">
      <c r="A761" s="597" t="s">
        <v>1354</v>
      </c>
      <c r="B761" s="679" t="s">
        <v>1859</v>
      </c>
      <c r="C761" s="659" t="s">
        <v>871</v>
      </c>
      <c r="D761" s="660"/>
      <c r="E761" s="235"/>
      <c r="G761" s="352"/>
      <c r="H761" s="359"/>
    </row>
    <row r="762" spans="1:8" ht="77.45">
      <c r="A762" s="597" t="s">
        <v>1354</v>
      </c>
      <c r="B762" s="658" t="s">
        <v>1860</v>
      </c>
      <c r="C762" s="659" t="s">
        <v>871</v>
      </c>
      <c r="D762" s="685"/>
      <c r="E762" s="235"/>
      <c r="G762" s="352"/>
      <c r="H762" s="359"/>
    </row>
    <row r="763" spans="1:8" ht="77.45">
      <c r="A763" s="597" t="s">
        <v>1354</v>
      </c>
      <c r="B763" s="658" t="s">
        <v>1861</v>
      </c>
      <c r="C763" s="659" t="s">
        <v>871</v>
      </c>
      <c r="D763" s="685"/>
      <c r="E763" s="235"/>
      <c r="G763" s="359"/>
      <c r="H763" s="359"/>
    </row>
    <row r="764" spans="1:8" ht="62.1">
      <c r="A764" s="597" t="s">
        <v>1354</v>
      </c>
      <c r="B764" s="658" t="s">
        <v>1862</v>
      </c>
      <c r="C764" s="659" t="s">
        <v>871</v>
      </c>
      <c r="D764" s="685"/>
      <c r="E764" s="235"/>
      <c r="G764" s="359"/>
      <c r="H764" s="359"/>
    </row>
    <row r="765" spans="1:8" ht="77.45">
      <c r="A765" s="597" t="s">
        <v>1354</v>
      </c>
      <c r="B765" s="658" t="s">
        <v>1863</v>
      </c>
      <c r="C765" s="659" t="s">
        <v>871</v>
      </c>
      <c r="D765" s="685"/>
      <c r="E765" s="235"/>
      <c r="G765" s="359"/>
      <c r="H765" s="359"/>
    </row>
    <row r="766" spans="1:8" ht="323.25" customHeight="1">
      <c r="A766" s="597" t="s">
        <v>26</v>
      </c>
      <c r="B766" s="665" t="s">
        <v>1373</v>
      </c>
      <c r="C766" s="659"/>
      <c r="D766" s="685"/>
      <c r="E766" s="235"/>
      <c r="G766" s="359"/>
      <c r="H766" s="359"/>
    </row>
    <row r="767" spans="1:8" ht="77.45">
      <c r="A767" s="597" t="s">
        <v>30</v>
      </c>
      <c r="B767" s="662" t="s">
        <v>1864</v>
      </c>
      <c r="C767" s="659" t="s">
        <v>871</v>
      </c>
      <c r="D767" s="685"/>
      <c r="E767" s="235"/>
      <c r="G767" s="359"/>
      <c r="H767" s="359"/>
    </row>
    <row r="768" spans="1:8">
      <c r="A768" s="597" t="s">
        <v>34</v>
      </c>
      <c r="B768" s="662" t="s">
        <v>1455</v>
      </c>
      <c r="C768" s="659" t="s">
        <v>1353</v>
      </c>
      <c r="D768" s="660"/>
      <c r="E768" s="235"/>
      <c r="G768" s="359"/>
      <c r="H768" s="359"/>
    </row>
    <row r="769" spans="1:8">
      <c r="A769" s="597" t="s">
        <v>37</v>
      </c>
      <c r="B769" s="662" t="s">
        <v>1455</v>
      </c>
      <c r="C769" s="659" t="s">
        <v>1353</v>
      </c>
      <c r="D769" s="660"/>
      <c r="E769" s="235"/>
      <c r="G769" s="352"/>
      <c r="H769" s="359"/>
    </row>
    <row r="770" spans="1:8">
      <c r="A770" s="597"/>
      <c r="B770" s="662"/>
      <c r="C770" s="659"/>
      <c r="D770" s="660"/>
      <c r="E770" s="235"/>
      <c r="G770" s="352"/>
      <c r="H770" s="359"/>
    </row>
    <row r="771" spans="1:8" ht="309.95">
      <c r="A771" s="653" t="s">
        <v>1865</v>
      </c>
      <c r="B771" s="654" t="s">
        <v>1866</v>
      </c>
      <c r="C771" s="663"/>
      <c r="D771" s="664"/>
      <c r="E771" s="235"/>
      <c r="G771" s="352"/>
      <c r="H771" s="359"/>
    </row>
    <row r="772" spans="1:8" ht="341.1">
      <c r="A772" s="597" t="s">
        <v>875</v>
      </c>
      <c r="B772" s="658" t="s">
        <v>1867</v>
      </c>
      <c r="C772" s="684"/>
      <c r="D772" s="685"/>
      <c r="E772" s="235"/>
      <c r="G772" s="352"/>
      <c r="H772" s="359"/>
    </row>
    <row r="773" spans="1:8" ht="62.1">
      <c r="A773" s="597" t="s">
        <v>1354</v>
      </c>
      <c r="B773" s="679" t="s">
        <v>1868</v>
      </c>
      <c r="C773" s="659" t="s">
        <v>871</v>
      </c>
      <c r="D773" s="660"/>
      <c r="E773" s="235"/>
      <c r="G773" s="352"/>
      <c r="H773" s="359"/>
    </row>
    <row r="774" spans="1:8" ht="62.1">
      <c r="A774" s="597" t="s">
        <v>1354</v>
      </c>
      <c r="B774" s="658" t="s">
        <v>1869</v>
      </c>
      <c r="C774" s="659" t="s">
        <v>871</v>
      </c>
      <c r="D774" s="660"/>
      <c r="E774" s="235"/>
      <c r="G774" s="352"/>
      <c r="H774" s="359"/>
    </row>
    <row r="775" spans="1:8" ht="62.1">
      <c r="A775" s="597" t="s">
        <v>1354</v>
      </c>
      <c r="B775" s="658" t="s">
        <v>1870</v>
      </c>
      <c r="C775" s="659" t="s">
        <v>871</v>
      </c>
      <c r="D775" s="660"/>
      <c r="E775" s="235"/>
      <c r="G775" s="359"/>
      <c r="H775" s="359"/>
    </row>
    <row r="776" spans="1:8" ht="62.1">
      <c r="A776" s="597" t="s">
        <v>1354</v>
      </c>
      <c r="B776" s="658" t="s">
        <v>1871</v>
      </c>
      <c r="C776" s="659" t="s">
        <v>871</v>
      </c>
      <c r="D776" s="660"/>
      <c r="E776" s="235"/>
      <c r="G776" s="359"/>
      <c r="H776" s="359"/>
    </row>
    <row r="777" spans="1:8" ht="62.1">
      <c r="A777" s="597" t="s">
        <v>1354</v>
      </c>
      <c r="B777" s="658" t="s">
        <v>1872</v>
      </c>
      <c r="C777" s="659" t="s">
        <v>871</v>
      </c>
      <c r="D777" s="660"/>
      <c r="E777" s="235"/>
      <c r="G777" s="359"/>
      <c r="H777" s="359"/>
    </row>
    <row r="778" spans="1:8" ht="404.25" customHeight="1">
      <c r="A778" s="597" t="s">
        <v>26</v>
      </c>
      <c r="B778" s="665" t="s">
        <v>1373</v>
      </c>
      <c r="C778" s="659"/>
      <c r="D778" s="660"/>
      <c r="E778" s="235"/>
      <c r="G778" s="359"/>
      <c r="H778" s="359"/>
    </row>
    <row r="779" spans="1:8" ht="30.95">
      <c r="A779" s="597" t="s">
        <v>30</v>
      </c>
      <c r="B779" s="662" t="s">
        <v>1873</v>
      </c>
      <c r="C779" s="659" t="s">
        <v>871</v>
      </c>
      <c r="D779" s="660"/>
      <c r="E779" s="235"/>
      <c r="G779" s="359"/>
      <c r="H779" s="359"/>
    </row>
    <row r="780" spans="1:8" ht="89.25" customHeight="1">
      <c r="A780" s="597" t="s">
        <v>34</v>
      </c>
      <c r="B780" s="662" t="s">
        <v>1455</v>
      </c>
      <c r="C780" s="659" t="s">
        <v>1353</v>
      </c>
      <c r="D780" s="660"/>
      <c r="E780" s="235"/>
      <c r="G780" s="359"/>
      <c r="H780" s="359"/>
    </row>
    <row r="781" spans="1:8" ht="83.25" customHeight="1">
      <c r="A781" s="597" t="s">
        <v>37</v>
      </c>
      <c r="B781" s="662" t="s">
        <v>1455</v>
      </c>
      <c r="C781" s="659" t="s">
        <v>1353</v>
      </c>
      <c r="D781" s="660"/>
      <c r="E781" s="235"/>
      <c r="G781" s="352"/>
      <c r="H781" s="359"/>
    </row>
    <row r="782" spans="1:8" ht="81.75" customHeight="1">
      <c r="A782" s="597"/>
      <c r="B782" s="662"/>
      <c r="C782" s="659"/>
      <c r="D782" s="660"/>
      <c r="E782" s="235"/>
      <c r="G782" s="352"/>
      <c r="H782" s="359"/>
    </row>
    <row r="783" spans="1:8" ht="87" customHeight="1">
      <c r="A783" s="653" t="s">
        <v>1874</v>
      </c>
      <c r="B783" s="654" t="s">
        <v>1875</v>
      </c>
      <c r="C783" s="663"/>
      <c r="D783" s="664"/>
      <c r="E783" s="235"/>
      <c r="G783" s="352"/>
      <c r="H783" s="359"/>
    </row>
    <row r="784" spans="1:8" ht="85.5" customHeight="1">
      <c r="A784" s="597" t="s">
        <v>875</v>
      </c>
      <c r="B784" s="658" t="s">
        <v>1876</v>
      </c>
      <c r="C784" s="659" t="s">
        <v>871</v>
      </c>
      <c r="D784" s="660"/>
      <c r="E784" s="235"/>
      <c r="G784" s="352"/>
      <c r="H784" s="359"/>
    </row>
    <row r="785" spans="1:8" ht="77.45">
      <c r="A785" s="597" t="s">
        <v>1354</v>
      </c>
      <c r="B785" s="679" t="s">
        <v>1877</v>
      </c>
      <c r="C785" s="659" t="s">
        <v>871</v>
      </c>
      <c r="D785" s="660"/>
      <c r="E785" s="235"/>
      <c r="G785" s="352"/>
      <c r="H785" s="359"/>
    </row>
    <row r="786" spans="1:8" ht="77.45">
      <c r="A786" s="597" t="s">
        <v>1354</v>
      </c>
      <c r="B786" s="658" t="s">
        <v>1878</v>
      </c>
      <c r="C786" s="659" t="s">
        <v>871</v>
      </c>
      <c r="D786" s="660"/>
      <c r="E786" s="235"/>
      <c r="G786" s="352"/>
      <c r="H786" s="359"/>
    </row>
    <row r="787" spans="1:8" ht="77.45">
      <c r="A787" s="597" t="s">
        <v>1354</v>
      </c>
      <c r="B787" s="658" t="s">
        <v>1879</v>
      </c>
      <c r="C787" s="659" t="s">
        <v>871</v>
      </c>
      <c r="D787" s="660"/>
      <c r="E787" s="235"/>
      <c r="G787" s="359"/>
      <c r="H787" s="359"/>
    </row>
    <row r="788" spans="1:8" ht="77.45">
      <c r="A788" s="597" t="s">
        <v>1354</v>
      </c>
      <c r="B788" s="658" t="s">
        <v>1880</v>
      </c>
      <c r="C788" s="659" t="s">
        <v>871</v>
      </c>
      <c r="D788" s="660"/>
      <c r="E788" s="235"/>
      <c r="G788" s="359"/>
      <c r="H788" s="359"/>
    </row>
    <row r="789" spans="1:8" ht="77.45">
      <c r="A789" s="597" t="s">
        <v>1354</v>
      </c>
      <c r="B789" s="658" t="s">
        <v>1881</v>
      </c>
      <c r="C789" s="659" t="s">
        <v>871</v>
      </c>
      <c r="D789" s="660"/>
      <c r="E789" s="235"/>
      <c r="G789" s="359"/>
      <c r="H789" s="359"/>
    </row>
    <row r="790" spans="1:8" ht="392.25" customHeight="1">
      <c r="A790" s="597" t="s">
        <v>26</v>
      </c>
      <c r="B790" s="665" t="s">
        <v>1373</v>
      </c>
      <c r="C790" s="659"/>
      <c r="D790" s="660"/>
      <c r="E790" s="235"/>
      <c r="G790" s="359"/>
      <c r="H790" s="359"/>
    </row>
    <row r="791" spans="1:8" ht="62.1">
      <c r="A791" s="597" t="s">
        <v>30</v>
      </c>
      <c r="B791" s="662" t="s">
        <v>1809</v>
      </c>
      <c r="C791" s="659" t="s">
        <v>871</v>
      </c>
      <c r="D791" s="660"/>
      <c r="E791" s="235"/>
      <c r="G791" s="359"/>
      <c r="H791" s="359"/>
    </row>
    <row r="792" spans="1:8" ht="168" customHeight="1">
      <c r="A792" s="597" t="s">
        <v>34</v>
      </c>
      <c r="B792" s="662" t="s">
        <v>1455</v>
      </c>
      <c r="C792" s="659" t="s">
        <v>1353</v>
      </c>
      <c r="D792" s="660"/>
      <c r="E792" s="235"/>
      <c r="G792" s="359"/>
      <c r="H792" s="359"/>
    </row>
    <row r="793" spans="1:8">
      <c r="A793" s="597" t="s">
        <v>37</v>
      </c>
      <c r="B793" s="662" t="s">
        <v>1455</v>
      </c>
      <c r="C793" s="659" t="s">
        <v>1353</v>
      </c>
      <c r="D793" s="660"/>
      <c r="E793" s="235"/>
      <c r="G793" s="359"/>
      <c r="H793" s="359"/>
    </row>
    <row r="794" spans="1:8">
      <c r="A794" s="597"/>
      <c r="B794" s="662"/>
      <c r="C794" s="659"/>
      <c r="D794" s="660"/>
      <c r="E794" s="235"/>
      <c r="G794" s="352"/>
      <c r="H794" s="359"/>
    </row>
    <row r="795" spans="1:8" ht="56.25" customHeight="1">
      <c r="A795" s="653" t="s">
        <v>1882</v>
      </c>
      <c r="B795" s="654" t="s">
        <v>1883</v>
      </c>
      <c r="C795" s="663"/>
      <c r="D795" s="664"/>
      <c r="E795" s="235"/>
      <c r="G795" s="352"/>
      <c r="H795" s="359"/>
    </row>
    <row r="796" spans="1:8" ht="41.25" customHeight="1">
      <c r="A796" s="653"/>
      <c r="B796" s="654" t="s">
        <v>1884</v>
      </c>
      <c r="C796" s="663"/>
      <c r="D796" s="664"/>
      <c r="E796" s="235"/>
      <c r="G796" s="352"/>
      <c r="H796" s="359"/>
    </row>
    <row r="797" spans="1:8" ht="55.5" customHeight="1">
      <c r="A797" s="597" t="s">
        <v>875</v>
      </c>
      <c r="B797" s="658" t="s">
        <v>1885</v>
      </c>
      <c r="C797" s="659" t="s">
        <v>871</v>
      </c>
      <c r="D797" s="660"/>
      <c r="E797" s="235"/>
      <c r="G797" s="352"/>
      <c r="H797" s="359"/>
    </row>
    <row r="798" spans="1:8" ht="30.95">
      <c r="A798" s="597" t="s">
        <v>1354</v>
      </c>
      <c r="B798" s="679" t="s">
        <v>1886</v>
      </c>
      <c r="C798" s="659" t="s">
        <v>871</v>
      </c>
      <c r="D798" s="660"/>
      <c r="E798" s="235"/>
      <c r="G798" s="352"/>
      <c r="H798" s="359"/>
    </row>
    <row r="799" spans="1:8" ht="46.5">
      <c r="A799" s="597" t="s">
        <v>1354</v>
      </c>
      <c r="B799" s="658" t="s">
        <v>1887</v>
      </c>
      <c r="C799" s="659" t="s">
        <v>871</v>
      </c>
      <c r="D799" s="660"/>
      <c r="E799" s="235"/>
      <c r="G799" s="352"/>
      <c r="H799" s="359"/>
    </row>
    <row r="800" spans="1:8" ht="46.5">
      <c r="A800" s="597" t="s">
        <v>1354</v>
      </c>
      <c r="B800" s="658" t="s">
        <v>1888</v>
      </c>
      <c r="C800" s="659" t="s">
        <v>871</v>
      </c>
      <c r="D800" s="660"/>
      <c r="E800" s="235"/>
      <c r="G800" s="359"/>
      <c r="H800" s="359"/>
    </row>
    <row r="801" spans="1:8" ht="30.95">
      <c r="A801" s="597" t="s">
        <v>1354</v>
      </c>
      <c r="B801" s="658" t="s">
        <v>1889</v>
      </c>
      <c r="C801" s="659" t="s">
        <v>871</v>
      </c>
      <c r="D801" s="660"/>
      <c r="E801" s="235"/>
      <c r="G801" s="359"/>
      <c r="H801" s="359"/>
    </row>
    <row r="802" spans="1:8" ht="46.5">
      <c r="A802" s="597" t="s">
        <v>1354</v>
      </c>
      <c r="B802" s="658" t="s">
        <v>1890</v>
      </c>
      <c r="C802" s="659" t="s">
        <v>871</v>
      </c>
      <c r="D802" s="660"/>
      <c r="E802" s="235"/>
      <c r="G802" s="359"/>
      <c r="H802" s="359"/>
    </row>
    <row r="803" spans="1:8" ht="186" customHeight="1">
      <c r="A803" s="597" t="s">
        <v>26</v>
      </c>
      <c r="B803" s="665" t="s">
        <v>1373</v>
      </c>
      <c r="C803" s="659"/>
      <c r="D803" s="660"/>
      <c r="E803" s="235"/>
      <c r="G803" s="359"/>
      <c r="H803" s="359"/>
    </row>
    <row r="804" spans="1:8" ht="153" customHeight="1">
      <c r="A804" s="597" t="s">
        <v>30</v>
      </c>
      <c r="B804" s="662" t="s">
        <v>1891</v>
      </c>
      <c r="C804" s="659" t="s">
        <v>871</v>
      </c>
      <c r="D804" s="660"/>
      <c r="E804" s="235"/>
      <c r="G804" s="359"/>
      <c r="H804" s="359"/>
    </row>
    <row r="805" spans="1:8" ht="42" customHeight="1">
      <c r="A805" s="597" t="s">
        <v>34</v>
      </c>
      <c r="B805" s="662" t="s">
        <v>1455</v>
      </c>
      <c r="C805" s="659" t="s">
        <v>1353</v>
      </c>
      <c r="D805" s="660"/>
      <c r="E805" s="235"/>
      <c r="G805" s="359"/>
      <c r="H805" s="359"/>
    </row>
    <row r="806" spans="1:8" ht="42" customHeight="1">
      <c r="A806" s="597" t="s">
        <v>37</v>
      </c>
      <c r="B806" s="662" t="s">
        <v>1455</v>
      </c>
      <c r="C806" s="659" t="s">
        <v>1353</v>
      </c>
      <c r="D806" s="660"/>
      <c r="E806" s="235"/>
      <c r="G806" s="352"/>
      <c r="H806" s="359"/>
    </row>
    <row r="807" spans="1:8" ht="42" customHeight="1">
      <c r="A807" s="597"/>
      <c r="B807" s="662"/>
      <c r="C807" s="659"/>
      <c r="D807" s="660"/>
      <c r="E807" s="235"/>
      <c r="G807" s="352"/>
      <c r="H807" s="359"/>
    </row>
    <row r="808" spans="1:8" ht="42" customHeight="1">
      <c r="A808" s="653" t="s">
        <v>1892</v>
      </c>
      <c r="B808" s="654" t="s">
        <v>1893</v>
      </c>
      <c r="C808" s="663"/>
      <c r="D808" s="664"/>
      <c r="E808" s="235"/>
      <c r="G808" s="352"/>
      <c r="H808" s="359"/>
    </row>
    <row r="809" spans="1:8" ht="42" customHeight="1">
      <c r="A809" s="597" t="s">
        <v>875</v>
      </c>
      <c r="B809" s="658" t="s">
        <v>1894</v>
      </c>
      <c r="C809" s="659" t="s">
        <v>871</v>
      </c>
      <c r="D809" s="660"/>
      <c r="E809" s="235"/>
      <c r="G809" s="352"/>
      <c r="H809" s="359"/>
    </row>
    <row r="810" spans="1:8" ht="30.95">
      <c r="A810" s="597" t="s">
        <v>1354</v>
      </c>
      <c r="B810" s="679" t="s">
        <v>1895</v>
      </c>
      <c r="C810" s="659" t="s">
        <v>871</v>
      </c>
      <c r="D810" s="660"/>
      <c r="E810" s="235"/>
      <c r="G810" s="352"/>
      <c r="H810" s="359"/>
    </row>
    <row r="811" spans="1:8" ht="30.95">
      <c r="A811" s="597" t="s">
        <v>1354</v>
      </c>
      <c r="B811" s="658" t="s">
        <v>1896</v>
      </c>
      <c r="C811" s="659" t="s">
        <v>871</v>
      </c>
      <c r="D811" s="660"/>
      <c r="E811" s="235"/>
      <c r="G811" s="352"/>
      <c r="H811" s="359"/>
    </row>
    <row r="812" spans="1:8" ht="30.95">
      <c r="A812" s="597" t="s">
        <v>1354</v>
      </c>
      <c r="B812" s="658" t="s">
        <v>1897</v>
      </c>
      <c r="C812" s="659" t="s">
        <v>871</v>
      </c>
      <c r="D812" s="660"/>
      <c r="E812" s="235"/>
      <c r="G812" s="359"/>
      <c r="H812" s="359"/>
    </row>
    <row r="813" spans="1:8" ht="30.95">
      <c r="A813" s="597" t="s">
        <v>1354</v>
      </c>
      <c r="B813" s="658" t="s">
        <v>1898</v>
      </c>
      <c r="C813" s="659" t="s">
        <v>871</v>
      </c>
      <c r="D813" s="660"/>
      <c r="E813" s="235"/>
      <c r="G813" s="359"/>
      <c r="H813" s="359"/>
    </row>
    <row r="814" spans="1:8" ht="30.95">
      <c r="A814" s="597" t="s">
        <v>1354</v>
      </c>
      <c r="B814" s="658" t="s">
        <v>1899</v>
      </c>
      <c r="C814" s="659" t="s">
        <v>871</v>
      </c>
      <c r="D814" s="660"/>
      <c r="E814" s="235"/>
      <c r="G814" s="359"/>
      <c r="H814" s="359"/>
    </row>
    <row r="815" spans="1:8" ht="231" customHeight="1">
      <c r="A815" s="597" t="s">
        <v>26</v>
      </c>
      <c r="B815" s="665" t="s">
        <v>1373</v>
      </c>
      <c r="C815" s="659"/>
      <c r="D815" s="660"/>
      <c r="E815" s="235"/>
      <c r="G815" s="359"/>
      <c r="H815" s="359"/>
    </row>
    <row r="816" spans="1:8" ht="30.95">
      <c r="A816" s="597" t="s">
        <v>30</v>
      </c>
      <c r="B816" s="662" t="s">
        <v>1900</v>
      </c>
      <c r="C816" s="659" t="s">
        <v>871</v>
      </c>
      <c r="D816" s="660"/>
      <c r="E816" s="359"/>
      <c r="F816" s="359"/>
      <c r="G816" s="359"/>
      <c r="H816" s="359"/>
    </row>
    <row r="817" spans="1:8" ht="37.5" customHeight="1">
      <c r="A817" s="597" t="s">
        <v>34</v>
      </c>
      <c r="B817" s="662" t="s">
        <v>1455</v>
      </c>
      <c r="C817" s="659" t="s">
        <v>1353</v>
      </c>
      <c r="D817" s="660"/>
      <c r="E817" s="359"/>
      <c r="F817" s="359"/>
      <c r="G817" s="359"/>
      <c r="H817" s="359"/>
    </row>
    <row r="818" spans="1:8" ht="37.5" customHeight="1">
      <c r="A818" s="597" t="s">
        <v>37</v>
      </c>
      <c r="B818" s="662" t="s">
        <v>1455</v>
      </c>
      <c r="C818" s="659" t="s">
        <v>1353</v>
      </c>
      <c r="D818" s="660"/>
      <c r="E818" s="359"/>
      <c r="F818" s="359"/>
      <c r="G818" s="359"/>
      <c r="H818" s="359"/>
    </row>
    <row r="819" spans="1:8" ht="37.5" customHeight="1">
      <c r="A819" s="597"/>
      <c r="B819" s="662"/>
      <c r="C819" s="659"/>
      <c r="D819" s="660"/>
      <c r="E819" s="235"/>
      <c r="G819" s="352"/>
      <c r="H819" s="359"/>
    </row>
    <row r="820" spans="1:8" ht="37.5" customHeight="1">
      <c r="A820" s="653" t="s">
        <v>1901</v>
      </c>
      <c r="B820" s="654" t="s">
        <v>1902</v>
      </c>
      <c r="C820" s="663"/>
      <c r="D820" s="664"/>
      <c r="E820" s="235"/>
      <c r="G820" s="352"/>
      <c r="H820" s="359"/>
    </row>
    <row r="821" spans="1:8" ht="37.5" customHeight="1">
      <c r="A821" s="653"/>
      <c r="B821" s="654" t="s">
        <v>1903</v>
      </c>
      <c r="C821" s="663"/>
      <c r="D821" s="664"/>
      <c r="E821" s="235"/>
      <c r="G821" s="352"/>
      <c r="H821" s="359"/>
    </row>
    <row r="822" spans="1:8" ht="37.5" customHeight="1">
      <c r="A822" s="597" t="s">
        <v>875</v>
      </c>
      <c r="B822" s="658" t="s">
        <v>1904</v>
      </c>
      <c r="C822" s="684" t="s">
        <v>871</v>
      </c>
      <c r="D822" s="685"/>
      <c r="E822" s="235"/>
      <c r="G822" s="352"/>
      <c r="H822" s="359"/>
    </row>
    <row r="823" spans="1:8" ht="30.95">
      <c r="A823" s="597" t="s">
        <v>1354</v>
      </c>
      <c r="B823" s="679" t="s">
        <v>1905</v>
      </c>
      <c r="C823" s="659" t="s">
        <v>871</v>
      </c>
      <c r="D823" s="660"/>
      <c r="E823" s="235"/>
      <c r="G823" s="352"/>
      <c r="H823" s="359"/>
    </row>
    <row r="824" spans="1:8" ht="30.95">
      <c r="A824" s="597" t="s">
        <v>1354</v>
      </c>
      <c r="B824" s="658" t="s">
        <v>1906</v>
      </c>
      <c r="C824" s="659" t="s">
        <v>871</v>
      </c>
      <c r="D824" s="660"/>
      <c r="E824" s="235"/>
      <c r="G824" s="352"/>
      <c r="H824" s="359"/>
    </row>
    <row r="825" spans="1:8" ht="30.95">
      <c r="A825" s="597" t="s">
        <v>1354</v>
      </c>
      <c r="B825" s="658" t="s">
        <v>1907</v>
      </c>
      <c r="C825" s="659" t="s">
        <v>871</v>
      </c>
      <c r="D825" s="660"/>
      <c r="E825" s="359"/>
      <c r="F825" s="359"/>
      <c r="G825" s="359"/>
      <c r="H825" s="359"/>
    </row>
    <row r="826" spans="1:8" ht="30.95">
      <c r="A826" s="597" t="s">
        <v>1354</v>
      </c>
      <c r="B826" s="658" t="s">
        <v>1908</v>
      </c>
      <c r="C826" s="659" t="s">
        <v>871</v>
      </c>
      <c r="D826" s="660"/>
      <c r="E826" s="359"/>
      <c r="F826" s="359"/>
      <c r="G826" s="359"/>
      <c r="H826" s="359"/>
    </row>
    <row r="827" spans="1:8" ht="30.95">
      <c r="A827" s="597" t="s">
        <v>1354</v>
      </c>
      <c r="B827" s="658" t="s">
        <v>1909</v>
      </c>
      <c r="C827" s="659" t="s">
        <v>871</v>
      </c>
      <c r="D827" s="660"/>
      <c r="E827" s="359"/>
      <c r="F827" s="359"/>
      <c r="G827" s="359"/>
      <c r="H827" s="359"/>
    </row>
    <row r="828" spans="1:8">
      <c r="A828" s="597" t="s">
        <v>26</v>
      </c>
      <c r="B828" s="665" t="s">
        <v>1373</v>
      </c>
      <c r="C828" s="659"/>
      <c r="D828" s="660"/>
      <c r="E828" s="359"/>
      <c r="F828" s="359"/>
      <c r="G828" s="359"/>
      <c r="H828" s="359"/>
    </row>
    <row r="829" spans="1:8">
      <c r="A829" s="597" t="s">
        <v>30</v>
      </c>
      <c r="B829" s="662" t="s">
        <v>1910</v>
      </c>
      <c r="C829" s="659" t="s">
        <v>871</v>
      </c>
      <c r="D829" s="660"/>
      <c r="E829" s="359"/>
      <c r="F829" s="359"/>
      <c r="G829" s="359"/>
      <c r="H829" s="359"/>
    </row>
    <row r="830" spans="1:8">
      <c r="A830" s="597" t="s">
        <v>34</v>
      </c>
      <c r="B830" s="662" t="s">
        <v>1455</v>
      </c>
      <c r="C830" s="659" t="s">
        <v>1353</v>
      </c>
      <c r="D830" s="660"/>
      <c r="E830" s="359"/>
      <c r="F830" s="359"/>
      <c r="G830" s="359"/>
      <c r="H830" s="359"/>
    </row>
    <row r="831" spans="1:8">
      <c r="A831" s="597" t="s">
        <v>37</v>
      </c>
      <c r="B831" s="662" t="s">
        <v>1455</v>
      </c>
      <c r="C831" s="659" t="s">
        <v>1353</v>
      </c>
      <c r="D831" s="660"/>
      <c r="E831" s="359"/>
      <c r="F831" s="359"/>
      <c r="G831" s="359"/>
      <c r="H831" s="359"/>
    </row>
    <row r="832" spans="1:8">
      <c r="A832" s="597"/>
      <c r="B832" s="662"/>
      <c r="C832" s="659"/>
      <c r="D832" s="660"/>
      <c r="E832" s="359"/>
      <c r="F832" s="359"/>
      <c r="G832" s="359"/>
      <c r="H832" s="359"/>
    </row>
    <row r="833" spans="1:8">
      <c r="A833" s="650">
        <v>6</v>
      </c>
      <c r="B833" s="651" t="s">
        <v>941</v>
      </c>
      <c r="C833" s="671"/>
      <c r="D833" s="672"/>
      <c r="E833" s="235"/>
      <c r="G833" s="352"/>
      <c r="H833" s="359"/>
    </row>
    <row r="834" spans="1:8">
      <c r="A834" s="653">
        <v>6.1</v>
      </c>
      <c r="B834" s="654" t="s">
        <v>942</v>
      </c>
      <c r="C834" s="663"/>
      <c r="D834" s="664"/>
      <c r="E834" s="235"/>
      <c r="G834" s="352"/>
      <c r="H834" s="359"/>
    </row>
    <row r="835" spans="1:8" ht="108.6">
      <c r="A835" s="653" t="s">
        <v>943</v>
      </c>
      <c r="B835" s="654" t="s">
        <v>944</v>
      </c>
      <c r="C835" s="663"/>
      <c r="D835" s="664"/>
      <c r="E835" s="235"/>
      <c r="G835" s="352"/>
      <c r="H835" s="359"/>
    </row>
    <row r="836" spans="1:8" ht="93">
      <c r="A836" s="597" t="s">
        <v>875</v>
      </c>
      <c r="B836" s="665" t="s">
        <v>1911</v>
      </c>
      <c r="C836" s="684"/>
      <c r="D836" s="685"/>
      <c r="E836" s="235"/>
      <c r="G836" s="352"/>
      <c r="H836" s="359"/>
    </row>
    <row r="837" spans="1:8" ht="93.75" customHeight="1">
      <c r="A837" s="597" t="s">
        <v>1354</v>
      </c>
      <c r="B837" s="679" t="s">
        <v>1912</v>
      </c>
      <c r="C837" s="659" t="s">
        <v>871</v>
      </c>
      <c r="D837" s="660"/>
      <c r="E837" s="235"/>
      <c r="G837" s="352"/>
      <c r="H837" s="359"/>
    </row>
    <row r="838" spans="1:8" ht="46.5">
      <c r="A838" s="597" t="s">
        <v>1354</v>
      </c>
      <c r="B838" s="658" t="s">
        <v>1913</v>
      </c>
      <c r="C838" s="659" t="s">
        <v>871</v>
      </c>
      <c r="D838" s="660"/>
      <c r="E838" s="359"/>
      <c r="F838" s="359"/>
      <c r="G838" s="359"/>
      <c r="H838" s="359"/>
    </row>
    <row r="839" spans="1:8" ht="46.5">
      <c r="A839" s="597" t="s">
        <v>1354</v>
      </c>
      <c r="B839" s="658" t="s">
        <v>1914</v>
      </c>
      <c r="C839" s="659" t="s">
        <v>871</v>
      </c>
      <c r="D839" s="660"/>
      <c r="E839" s="359"/>
      <c r="F839" s="359"/>
      <c r="G839" s="359"/>
      <c r="H839" s="359"/>
    </row>
    <row r="840" spans="1:8" ht="46.5">
      <c r="A840" s="597" t="s">
        <v>1354</v>
      </c>
      <c r="B840" s="658" t="s">
        <v>1915</v>
      </c>
      <c r="C840" s="659" t="s">
        <v>871</v>
      </c>
      <c r="D840" s="660"/>
      <c r="E840" s="359"/>
      <c r="F840" s="359"/>
      <c r="G840" s="359"/>
      <c r="H840" s="359"/>
    </row>
    <row r="841" spans="1:8" ht="46.5">
      <c r="A841" s="597" t="s">
        <v>1354</v>
      </c>
      <c r="B841" s="658" t="s">
        <v>1916</v>
      </c>
      <c r="C841" s="659" t="s">
        <v>871</v>
      </c>
      <c r="D841" s="660"/>
      <c r="E841" s="359"/>
      <c r="F841" s="359"/>
      <c r="G841" s="359"/>
      <c r="H841" s="359"/>
    </row>
    <row r="842" spans="1:8" ht="57.95">
      <c r="A842" s="597" t="s">
        <v>26</v>
      </c>
      <c r="B842" s="791" t="s">
        <v>1917</v>
      </c>
      <c r="C842" s="659" t="s">
        <v>871</v>
      </c>
      <c r="D842" s="660"/>
      <c r="E842" s="359"/>
      <c r="F842" s="359"/>
      <c r="G842" s="359"/>
      <c r="H842" s="359"/>
    </row>
    <row r="843" spans="1:8">
      <c r="A843" s="597" t="s">
        <v>30</v>
      </c>
      <c r="B843" s="662" t="s">
        <v>1454</v>
      </c>
      <c r="C843" s="659" t="s">
        <v>1353</v>
      </c>
      <c r="D843" s="660"/>
      <c r="E843" s="359"/>
      <c r="F843" s="359"/>
      <c r="G843" s="359"/>
      <c r="H843" s="359"/>
    </row>
    <row r="844" spans="1:8" ht="72.75" customHeight="1">
      <c r="A844" s="597" t="s">
        <v>34</v>
      </c>
      <c r="B844" s="662"/>
      <c r="C844" s="659"/>
      <c r="D844" s="660"/>
      <c r="E844" s="359"/>
      <c r="F844" s="359"/>
      <c r="G844" s="359"/>
      <c r="H844" s="359"/>
    </row>
    <row r="845" spans="1:8" ht="57.95">
      <c r="A845" s="597" t="s">
        <v>37</v>
      </c>
      <c r="B845" s="791" t="s">
        <v>1918</v>
      </c>
      <c r="C845" s="659" t="s">
        <v>871</v>
      </c>
      <c r="D845" s="660"/>
      <c r="E845" s="359"/>
      <c r="F845" s="359"/>
      <c r="G845" s="359"/>
      <c r="H845" s="359"/>
    </row>
    <row r="846" spans="1:8">
      <c r="A846" s="597"/>
      <c r="B846" s="662"/>
      <c r="C846" s="659"/>
      <c r="D846" s="660"/>
      <c r="E846" s="235"/>
      <c r="G846" s="352"/>
      <c r="H846" s="359"/>
    </row>
    <row r="847" spans="1:8">
      <c r="A847" s="653">
        <v>6.2</v>
      </c>
      <c r="B847" s="654" t="s">
        <v>946</v>
      </c>
      <c r="C847" s="663"/>
      <c r="D847" s="664"/>
      <c r="E847" s="235"/>
      <c r="G847" s="352"/>
      <c r="H847" s="359"/>
    </row>
    <row r="848" spans="1:8" ht="325.5">
      <c r="A848" s="653" t="s">
        <v>439</v>
      </c>
      <c r="B848" s="654" t="s">
        <v>947</v>
      </c>
      <c r="C848" s="663"/>
      <c r="D848" s="664"/>
      <c r="E848" s="235"/>
      <c r="G848" s="352"/>
      <c r="H848" s="359"/>
    </row>
    <row r="849" spans="1:8" ht="46.5">
      <c r="A849" s="597" t="s">
        <v>875</v>
      </c>
      <c r="B849" s="658" t="s">
        <v>948</v>
      </c>
      <c r="C849" s="684"/>
      <c r="D849" s="685"/>
      <c r="E849" s="235"/>
      <c r="G849" s="352"/>
      <c r="H849" s="359"/>
    </row>
    <row r="850" spans="1:8">
      <c r="A850" s="597" t="s">
        <v>1354</v>
      </c>
      <c r="B850" s="679" t="s">
        <v>1919</v>
      </c>
      <c r="C850" s="659" t="s">
        <v>871</v>
      </c>
      <c r="D850" s="660"/>
      <c r="E850" s="235"/>
      <c r="G850" s="352"/>
      <c r="H850" s="359"/>
    </row>
    <row r="851" spans="1:8" ht="46.5">
      <c r="A851" s="597" t="s">
        <v>1354</v>
      </c>
      <c r="B851" s="658" t="s">
        <v>1920</v>
      </c>
      <c r="C851" s="659" t="s">
        <v>871</v>
      </c>
      <c r="D851" s="660"/>
      <c r="E851" s="235"/>
      <c r="G851" s="352"/>
      <c r="H851" s="359"/>
    </row>
    <row r="852" spans="1:8" ht="46.5">
      <c r="A852" s="597" t="s">
        <v>1354</v>
      </c>
      <c r="B852" s="658" t="s">
        <v>1921</v>
      </c>
      <c r="C852" s="659" t="s">
        <v>871</v>
      </c>
      <c r="D852" s="660"/>
      <c r="E852" s="235"/>
      <c r="G852" s="352"/>
      <c r="H852" s="359"/>
    </row>
    <row r="853" spans="1:8" ht="46.5">
      <c r="A853" s="597" t="s">
        <v>1354</v>
      </c>
      <c r="B853" s="658" t="s">
        <v>1922</v>
      </c>
      <c r="C853" s="659" t="s">
        <v>871</v>
      </c>
      <c r="D853" s="660"/>
      <c r="E853" s="359"/>
      <c r="F853" s="359"/>
      <c r="G853" s="359"/>
      <c r="H853" s="359"/>
    </row>
    <row r="854" spans="1:8">
      <c r="A854" s="597" t="s">
        <v>1354</v>
      </c>
      <c r="B854" s="658" t="s">
        <v>1923</v>
      </c>
      <c r="C854" s="659" t="s">
        <v>871</v>
      </c>
      <c r="D854" s="660"/>
      <c r="E854" s="359"/>
      <c r="F854" s="359"/>
      <c r="G854" s="359"/>
      <c r="H854" s="359"/>
    </row>
    <row r="855" spans="1:8" ht="43.5">
      <c r="A855" s="597" t="s">
        <v>26</v>
      </c>
      <c r="B855" s="791" t="s">
        <v>1924</v>
      </c>
      <c r="C855" s="659" t="s">
        <v>871</v>
      </c>
      <c r="D855" s="660"/>
      <c r="E855" s="359"/>
      <c r="F855" s="359"/>
      <c r="G855" s="359"/>
      <c r="H855" s="359"/>
    </row>
    <row r="856" spans="1:8" ht="43.5">
      <c r="A856" s="597"/>
      <c r="B856" s="791" t="s">
        <v>1925</v>
      </c>
      <c r="C856" s="659" t="s">
        <v>871</v>
      </c>
      <c r="D856" s="660"/>
      <c r="E856" s="359"/>
      <c r="F856" s="359"/>
      <c r="G856" s="359"/>
      <c r="H856" s="359"/>
    </row>
    <row r="857" spans="1:8" ht="43.5">
      <c r="A857" s="597"/>
      <c r="B857" s="793" t="s">
        <v>1926</v>
      </c>
      <c r="C857" s="675" t="s">
        <v>1468</v>
      </c>
      <c r="D857" s="695" t="s">
        <v>1927</v>
      </c>
      <c r="E857" s="359"/>
      <c r="F857" s="359"/>
      <c r="G857" s="359"/>
      <c r="H857" s="359"/>
    </row>
    <row r="858" spans="1:8" ht="46.5">
      <c r="A858" s="597" t="s">
        <v>30</v>
      </c>
      <c r="B858" s="703" t="s">
        <v>452</v>
      </c>
      <c r="C858" s="686" t="s">
        <v>1468</v>
      </c>
      <c r="D858" s="690" t="s">
        <v>1928</v>
      </c>
      <c r="E858" s="359"/>
      <c r="F858" s="359"/>
      <c r="G858" s="359"/>
      <c r="H858" s="359"/>
    </row>
    <row r="859" spans="1:8" ht="53.25" customHeight="1">
      <c r="A859" s="597" t="s">
        <v>34</v>
      </c>
      <c r="B859" s="662" t="s">
        <v>1929</v>
      </c>
      <c r="C859" s="659" t="s">
        <v>871</v>
      </c>
      <c r="D859" s="660"/>
      <c r="E859" s="359"/>
      <c r="F859" s="359"/>
      <c r="G859" s="359"/>
      <c r="H859" s="359"/>
    </row>
    <row r="860" spans="1:8" ht="53.25" customHeight="1">
      <c r="A860" s="597" t="s">
        <v>37</v>
      </c>
      <c r="B860" s="658" t="s">
        <v>1930</v>
      </c>
      <c r="C860" s="659" t="s">
        <v>871</v>
      </c>
      <c r="D860" s="660"/>
      <c r="E860" s="235"/>
      <c r="G860" s="352"/>
      <c r="H860" s="359"/>
    </row>
    <row r="861" spans="1:8" ht="53.25" customHeight="1">
      <c r="A861" s="597"/>
      <c r="B861" s="662"/>
      <c r="C861" s="659"/>
      <c r="D861" s="660"/>
      <c r="E861" s="235"/>
      <c r="G861" s="352"/>
      <c r="H861" s="359"/>
    </row>
    <row r="862" spans="1:8" ht="53.25" customHeight="1">
      <c r="A862" s="653" t="s">
        <v>949</v>
      </c>
      <c r="B862" s="654" t="s">
        <v>950</v>
      </c>
      <c r="C862" s="663"/>
      <c r="D862" s="664"/>
      <c r="E862" s="235"/>
      <c r="G862" s="352"/>
      <c r="H862" s="359"/>
    </row>
    <row r="863" spans="1:8" ht="53.25" customHeight="1">
      <c r="A863" s="597" t="s">
        <v>875</v>
      </c>
      <c r="B863" s="658" t="s">
        <v>951</v>
      </c>
      <c r="C863" s="684"/>
      <c r="D863" s="685"/>
      <c r="E863" s="235"/>
      <c r="G863" s="352"/>
      <c r="H863" s="359"/>
    </row>
    <row r="864" spans="1:8" ht="46.5">
      <c r="A864" s="597" t="s">
        <v>1354</v>
      </c>
      <c r="B864" s="679" t="s">
        <v>1931</v>
      </c>
      <c r="C864" s="659" t="s">
        <v>871</v>
      </c>
      <c r="D864" s="660"/>
      <c r="E864" s="235"/>
      <c r="G864" s="352"/>
      <c r="H864" s="359"/>
    </row>
    <row r="865" spans="1:8" ht="46.5">
      <c r="A865" s="597" t="s">
        <v>1354</v>
      </c>
      <c r="B865" s="658" t="s">
        <v>1932</v>
      </c>
      <c r="C865" s="659" t="s">
        <v>871</v>
      </c>
      <c r="D865" s="660"/>
      <c r="E865" s="359"/>
      <c r="F865" s="359"/>
      <c r="G865" s="359"/>
      <c r="H865" s="359"/>
    </row>
    <row r="866" spans="1:8" ht="46.5">
      <c r="A866" s="597" t="s">
        <v>1354</v>
      </c>
      <c r="B866" s="658" t="s">
        <v>1933</v>
      </c>
      <c r="C866" s="659" t="s">
        <v>871</v>
      </c>
      <c r="D866" s="660"/>
      <c r="E866" s="359"/>
      <c r="F866" s="359"/>
      <c r="G866" s="359"/>
      <c r="H866" s="359"/>
    </row>
    <row r="867" spans="1:8" ht="46.5">
      <c r="A867" s="597" t="s">
        <v>1354</v>
      </c>
      <c r="B867" s="658" t="s">
        <v>1934</v>
      </c>
      <c r="C867" s="659" t="s">
        <v>871</v>
      </c>
      <c r="D867" s="660"/>
      <c r="E867" s="359"/>
      <c r="F867" s="359"/>
      <c r="G867" s="359"/>
      <c r="H867" s="359"/>
    </row>
    <row r="868" spans="1:8" ht="46.5">
      <c r="A868" s="597" t="s">
        <v>1354</v>
      </c>
      <c r="B868" s="658" t="s">
        <v>1935</v>
      </c>
      <c r="C868" s="659" t="s">
        <v>871</v>
      </c>
      <c r="D868" s="660"/>
      <c r="E868" s="359"/>
      <c r="F868" s="359"/>
      <c r="G868" s="359"/>
      <c r="H868" s="359"/>
    </row>
    <row r="869" spans="1:8" ht="251.25" customHeight="1">
      <c r="A869" s="597" t="s">
        <v>26</v>
      </c>
      <c r="B869" s="791" t="s">
        <v>1936</v>
      </c>
      <c r="C869" s="659" t="s">
        <v>871</v>
      </c>
      <c r="D869" s="660"/>
      <c r="E869" s="359"/>
      <c r="F869" s="359"/>
      <c r="G869" s="359"/>
      <c r="H869" s="359"/>
    </row>
    <row r="870" spans="1:8">
      <c r="A870" s="597" t="s">
        <v>30</v>
      </c>
      <c r="B870" s="662" t="s">
        <v>1454</v>
      </c>
      <c r="C870" s="659" t="s">
        <v>1353</v>
      </c>
      <c r="D870" s="660"/>
      <c r="E870" s="359"/>
      <c r="F870" s="359"/>
      <c r="G870" s="359"/>
      <c r="H870" s="359"/>
    </row>
    <row r="871" spans="1:8">
      <c r="A871" s="597" t="s">
        <v>34</v>
      </c>
      <c r="B871" s="662"/>
      <c r="C871" s="659"/>
      <c r="D871" s="660"/>
      <c r="E871" s="359"/>
      <c r="F871" s="359"/>
      <c r="G871" s="359"/>
      <c r="H871" s="359"/>
    </row>
    <row r="872" spans="1:8" ht="43.5">
      <c r="A872" s="597" t="s">
        <v>37</v>
      </c>
      <c r="B872" s="791" t="s">
        <v>1937</v>
      </c>
      <c r="C872" s="659" t="s">
        <v>871</v>
      </c>
      <c r="D872" s="685"/>
      <c r="E872" s="359"/>
      <c r="F872" s="359"/>
      <c r="G872" s="359"/>
      <c r="H872" s="359"/>
    </row>
    <row r="873" spans="1:8">
      <c r="A873" s="597"/>
      <c r="B873" s="662"/>
      <c r="C873" s="659"/>
      <c r="D873" s="660"/>
      <c r="E873" s="235"/>
      <c r="G873" s="352"/>
      <c r="H873" s="359"/>
    </row>
    <row r="874" spans="1:8" ht="232.5">
      <c r="A874" s="653" t="s">
        <v>952</v>
      </c>
      <c r="B874" s="654" t="s">
        <v>953</v>
      </c>
      <c r="C874" s="663"/>
      <c r="D874" s="664"/>
      <c r="E874" s="235"/>
      <c r="G874" s="352"/>
      <c r="H874" s="359"/>
    </row>
    <row r="875" spans="1:8" ht="46.5">
      <c r="A875" s="597" t="s">
        <v>875</v>
      </c>
      <c r="B875" s="658" t="s">
        <v>1938</v>
      </c>
      <c r="C875" s="684"/>
      <c r="D875" s="685"/>
      <c r="E875" s="235"/>
      <c r="G875" s="352"/>
      <c r="H875" s="359"/>
    </row>
    <row r="876" spans="1:8">
      <c r="A876" s="597" t="s">
        <v>875</v>
      </c>
      <c r="B876" s="658" t="s">
        <v>951</v>
      </c>
      <c r="C876" s="659" t="s">
        <v>871</v>
      </c>
      <c r="D876" s="660"/>
      <c r="E876" s="235"/>
      <c r="G876" s="352"/>
      <c r="H876" s="359"/>
    </row>
    <row r="877" spans="1:8" ht="56.25" customHeight="1">
      <c r="A877" s="597" t="s">
        <v>1354</v>
      </c>
      <c r="B877" s="679" t="s">
        <v>1939</v>
      </c>
      <c r="C877" s="659" t="s">
        <v>871</v>
      </c>
      <c r="D877" s="660"/>
      <c r="E877" s="235"/>
      <c r="G877" s="352"/>
      <c r="H877" s="359"/>
    </row>
    <row r="878" spans="1:8" ht="29.45" customHeight="1">
      <c r="A878" s="597" t="s">
        <v>1354</v>
      </c>
      <c r="B878" s="658" t="s">
        <v>1940</v>
      </c>
      <c r="C878" s="659" t="s">
        <v>871</v>
      </c>
      <c r="D878" s="660"/>
      <c r="E878" s="235"/>
      <c r="G878" s="352"/>
      <c r="H878" s="359"/>
    </row>
    <row r="879" spans="1:8" ht="30.95">
      <c r="A879" s="597" t="s">
        <v>1354</v>
      </c>
      <c r="B879" s="658" t="s">
        <v>1941</v>
      </c>
      <c r="C879" s="659" t="s">
        <v>871</v>
      </c>
      <c r="D879" s="660"/>
      <c r="E879" s="235"/>
      <c r="G879" s="352"/>
      <c r="H879" s="359"/>
    </row>
    <row r="880" spans="1:8" ht="30.95">
      <c r="A880" s="597" t="s">
        <v>1354</v>
      </c>
      <c r="B880" s="658" t="s">
        <v>1942</v>
      </c>
      <c r="C880" s="659" t="s">
        <v>871</v>
      </c>
      <c r="D880" s="660"/>
      <c r="E880" s="359"/>
      <c r="F880" s="359"/>
      <c r="G880" s="359"/>
      <c r="H880" s="359"/>
    </row>
    <row r="881" spans="1:8" ht="30.95">
      <c r="A881" s="597" t="s">
        <v>1354</v>
      </c>
      <c r="B881" s="658" t="s">
        <v>1943</v>
      </c>
      <c r="C881" s="659" t="s">
        <v>871</v>
      </c>
      <c r="D881" s="660"/>
      <c r="E881" s="359"/>
      <c r="F881" s="359"/>
      <c r="G881" s="359"/>
      <c r="H881" s="359"/>
    </row>
    <row r="882" spans="1:8" ht="43.5">
      <c r="A882" s="597" t="s">
        <v>26</v>
      </c>
      <c r="B882" s="791" t="s">
        <v>1944</v>
      </c>
      <c r="C882" s="659" t="s">
        <v>1945</v>
      </c>
      <c r="D882" s="660"/>
      <c r="E882" s="359"/>
      <c r="F882" s="359"/>
      <c r="G882" s="359"/>
      <c r="H882" s="359"/>
    </row>
    <row r="883" spans="1:8" ht="43.5">
      <c r="A883" s="597"/>
      <c r="B883" s="791" t="s">
        <v>1946</v>
      </c>
      <c r="C883" s="659" t="s">
        <v>871</v>
      </c>
      <c r="D883" s="660"/>
      <c r="E883" s="359"/>
      <c r="F883" s="359"/>
      <c r="G883" s="359"/>
      <c r="H883" s="359"/>
    </row>
    <row r="884" spans="1:8" ht="103.5" customHeight="1">
      <c r="A884" s="597"/>
      <c r="B884" s="791" t="s">
        <v>1947</v>
      </c>
      <c r="C884" s="659" t="s">
        <v>871</v>
      </c>
      <c r="D884" s="660"/>
      <c r="E884" s="359"/>
      <c r="F884" s="359"/>
      <c r="G884" s="359"/>
      <c r="H884" s="359"/>
    </row>
    <row r="885" spans="1:8" ht="38.25" customHeight="1">
      <c r="A885" s="597" t="s">
        <v>30</v>
      </c>
      <c r="B885" s="662" t="s">
        <v>1454</v>
      </c>
      <c r="C885" s="659" t="s">
        <v>1353</v>
      </c>
      <c r="D885" s="660"/>
      <c r="E885" s="359"/>
      <c r="F885" s="359"/>
      <c r="G885" s="359"/>
      <c r="H885" s="359"/>
    </row>
    <row r="886" spans="1:8">
      <c r="A886" s="597" t="s">
        <v>34</v>
      </c>
      <c r="B886" s="662"/>
      <c r="C886" s="659"/>
      <c r="D886" s="660"/>
      <c r="E886" s="359"/>
      <c r="F886" s="359"/>
      <c r="G886" s="359"/>
      <c r="H886" s="359"/>
    </row>
    <row r="887" spans="1:8" ht="46.5">
      <c r="A887" s="597" t="s">
        <v>37</v>
      </c>
      <c r="B887" s="658" t="s">
        <v>1948</v>
      </c>
      <c r="C887" s="659" t="s">
        <v>871</v>
      </c>
      <c r="D887" s="660"/>
      <c r="E887" s="235"/>
      <c r="G887" s="352"/>
      <c r="H887" s="359"/>
    </row>
    <row r="888" spans="1:8">
      <c r="A888" s="597"/>
      <c r="B888" s="662"/>
      <c r="C888" s="659"/>
      <c r="D888" s="660"/>
      <c r="E888" s="235"/>
      <c r="G888" s="352"/>
      <c r="H888" s="359"/>
    </row>
    <row r="889" spans="1:8" ht="93">
      <c r="A889" s="653" t="s">
        <v>471</v>
      </c>
      <c r="B889" s="654" t="s">
        <v>955</v>
      </c>
      <c r="C889" s="663"/>
      <c r="D889" s="664"/>
      <c r="E889" s="235"/>
      <c r="G889" s="352"/>
      <c r="H889" s="359"/>
    </row>
    <row r="890" spans="1:8" ht="30.95">
      <c r="A890" s="597" t="s">
        <v>875</v>
      </c>
      <c r="B890" s="658" t="s">
        <v>956</v>
      </c>
      <c r="C890" s="684"/>
      <c r="D890" s="685"/>
      <c r="E890" s="235"/>
      <c r="G890" s="352"/>
      <c r="H890" s="359"/>
    </row>
    <row r="891" spans="1:8" ht="78.599999999999994" customHeight="1">
      <c r="A891" s="597" t="s">
        <v>1354</v>
      </c>
      <c r="B891" s="679" t="s">
        <v>1949</v>
      </c>
      <c r="C891" s="659" t="s">
        <v>871</v>
      </c>
      <c r="D891" s="660"/>
      <c r="E891" s="235"/>
      <c r="G891" s="352"/>
      <c r="H891" s="359"/>
    </row>
    <row r="892" spans="1:8" ht="30.95">
      <c r="A892" s="597" t="s">
        <v>1354</v>
      </c>
      <c r="B892" s="658" t="s">
        <v>1950</v>
      </c>
      <c r="C892" s="659" t="s">
        <v>871</v>
      </c>
      <c r="D892" s="660"/>
      <c r="E892" s="359"/>
      <c r="F892" s="359"/>
      <c r="G892" s="359"/>
      <c r="H892" s="359"/>
    </row>
    <row r="893" spans="1:8">
      <c r="A893" s="597" t="s">
        <v>1354</v>
      </c>
      <c r="B893" s="658" t="s">
        <v>1951</v>
      </c>
      <c r="C893" s="659" t="s">
        <v>871</v>
      </c>
      <c r="D893" s="660"/>
      <c r="E893" s="359"/>
      <c r="F893" s="359"/>
      <c r="G893" s="359"/>
      <c r="H893" s="359"/>
    </row>
    <row r="894" spans="1:8" ht="30.95">
      <c r="A894" s="597" t="s">
        <v>1354</v>
      </c>
      <c r="B894" s="658" t="s">
        <v>1952</v>
      </c>
      <c r="C894" s="659" t="s">
        <v>871</v>
      </c>
      <c r="D894" s="660"/>
      <c r="E894" s="359"/>
      <c r="F894" s="359"/>
      <c r="G894" s="359"/>
      <c r="H894" s="359"/>
    </row>
    <row r="895" spans="1:8" ht="30.95">
      <c r="A895" s="597" t="s">
        <v>1354</v>
      </c>
      <c r="B895" s="658" t="s">
        <v>1953</v>
      </c>
      <c r="C895" s="659" t="s">
        <v>871</v>
      </c>
      <c r="D895" s="660"/>
      <c r="E895" s="359"/>
      <c r="F895" s="359"/>
      <c r="G895" s="359"/>
      <c r="H895" s="359"/>
    </row>
    <row r="896" spans="1:8" ht="72.599999999999994">
      <c r="A896" s="597" t="s">
        <v>26</v>
      </c>
      <c r="B896" s="791" t="s">
        <v>1954</v>
      </c>
      <c r="C896" s="659" t="s">
        <v>871</v>
      </c>
      <c r="D896" s="660"/>
      <c r="E896" s="359"/>
      <c r="F896" s="359"/>
      <c r="G896" s="359"/>
      <c r="H896" s="359"/>
    </row>
    <row r="897" spans="1:8" ht="170.45">
      <c r="A897" s="597" t="s">
        <v>30</v>
      </c>
      <c r="B897" s="674" t="s">
        <v>470</v>
      </c>
      <c r="C897" s="675" t="s">
        <v>1468</v>
      </c>
      <c r="D897" s="676" t="s">
        <v>1955</v>
      </c>
      <c r="E897" s="359"/>
      <c r="F897" s="359"/>
      <c r="G897" s="359"/>
      <c r="H897" s="359"/>
    </row>
    <row r="898" spans="1:8" ht="46.5">
      <c r="A898" s="597" t="s">
        <v>34</v>
      </c>
      <c r="B898" s="662" t="s">
        <v>475</v>
      </c>
      <c r="C898" s="659" t="s">
        <v>871</v>
      </c>
      <c r="D898" s="660"/>
      <c r="E898" s="359"/>
      <c r="F898" s="359"/>
      <c r="G898" s="359"/>
      <c r="H898" s="359"/>
    </row>
    <row r="899" spans="1:8" ht="72.599999999999994">
      <c r="A899" s="597" t="s">
        <v>37</v>
      </c>
      <c r="B899" s="791" t="s">
        <v>1956</v>
      </c>
      <c r="C899" s="659" t="s">
        <v>871</v>
      </c>
      <c r="D899" s="660"/>
      <c r="E899" s="235"/>
      <c r="G899" s="352"/>
      <c r="H899" s="359"/>
    </row>
    <row r="900" spans="1:8">
      <c r="A900" s="597"/>
      <c r="B900" s="662"/>
      <c r="C900" s="659"/>
      <c r="D900" s="660"/>
      <c r="E900" s="235"/>
      <c r="G900" s="352"/>
      <c r="H900" s="359"/>
    </row>
    <row r="901" spans="1:8" ht="155.1">
      <c r="A901" s="653" t="s">
        <v>957</v>
      </c>
      <c r="B901" s="654" t="s">
        <v>958</v>
      </c>
      <c r="C901" s="663"/>
      <c r="D901" s="664"/>
      <c r="E901" s="235"/>
      <c r="G901" s="352"/>
      <c r="H901" s="359"/>
    </row>
    <row r="902" spans="1:8" ht="62.1">
      <c r="A902" s="597" t="s">
        <v>875</v>
      </c>
      <c r="B902" s="658" t="s">
        <v>1957</v>
      </c>
      <c r="C902" s="684"/>
      <c r="D902" s="685"/>
      <c r="E902" s="235"/>
      <c r="G902" s="352"/>
      <c r="H902" s="359"/>
    </row>
    <row r="903" spans="1:8" ht="30.6" customHeight="1">
      <c r="A903" s="597" t="s">
        <v>1354</v>
      </c>
      <c r="B903" s="679" t="s">
        <v>1958</v>
      </c>
      <c r="C903" s="659" t="s">
        <v>871</v>
      </c>
      <c r="D903" s="660"/>
      <c r="E903" s="235"/>
      <c r="G903" s="352"/>
      <c r="H903" s="359"/>
    </row>
    <row r="904" spans="1:8" ht="30.6" customHeight="1">
      <c r="A904" s="597" t="s">
        <v>1354</v>
      </c>
      <c r="B904" s="658" t="s">
        <v>1959</v>
      </c>
      <c r="C904" s="659" t="s">
        <v>871</v>
      </c>
      <c r="D904" s="660"/>
      <c r="E904" s="235"/>
      <c r="G904" s="352"/>
      <c r="H904" s="359"/>
    </row>
    <row r="905" spans="1:8" ht="48" customHeight="1">
      <c r="A905" s="597" t="s">
        <v>1354</v>
      </c>
      <c r="B905" s="658" t="s">
        <v>1960</v>
      </c>
      <c r="C905" s="659" t="s">
        <v>871</v>
      </c>
      <c r="D905" s="660"/>
      <c r="E905" s="235"/>
      <c r="G905" s="352"/>
      <c r="H905" s="359"/>
    </row>
    <row r="906" spans="1:8" ht="30.95">
      <c r="A906" s="597" t="s">
        <v>1354</v>
      </c>
      <c r="B906" s="658" t="s">
        <v>1961</v>
      </c>
      <c r="C906" s="659" t="s">
        <v>871</v>
      </c>
      <c r="D906" s="660"/>
      <c r="E906" s="359"/>
      <c r="F906" s="359"/>
      <c r="G906" s="359"/>
      <c r="H906" s="359"/>
    </row>
    <row r="907" spans="1:8" ht="30.95">
      <c r="A907" s="597" t="s">
        <v>1354</v>
      </c>
      <c r="B907" s="658" t="s">
        <v>1962</v>
      </c>
      <c r="C907" s="659" t="s">
        <v>871</v>
      </c>
      <c r="D907" s="660"/>
      <c r="E907" s="359"/>
      <c r="F907" s="359"/>
      <c r="G907" s="359"/>
      <c r="H907" s="359"/>
    </row>
    <row r="908" spans="1:8" ht="29.1">
      <c r="A908" s="597" t="s">
        <v>26</v>
      </c>
      <c r="B908" s="791" t="s">
        <v>1963</v>
      </c>
      <c r="C908" s="659" t="s">
        <v>871</v>
      </c>
      <c r="D908" s="660"/>
      <c r="E908" s="359"/>
      <c r="F908" s="359"/>
      <c r="G908" s="359"/>
      <c r="H908" s="359"/>
    </row>
    <row r="909" spans="1:8" ht="29.1">
      <c r="A909" s="597"/>
      <c r="B909" s="791" t="s">
        <v>1964</v>
      </c>
      <c r="C909" s="659" t="s">
        <v>871</v>
      </c>
      <c r="D909" s="660"/>
      <c r="E909" s="359"/>
      <c r="F909" s="359"/>
      <c r="G909" s="359"/>
      <c r="H909" s="359"/>
    </row>
    <row r="910" spans="1:8" ht="162" customHeight="1">
      <c r="A910" s="597"/>
      <c r="B910" s="791" t="s">
        <v>1965</v>
      </c>
      <c r="C910" s="659" t="s">
        <v>871</v>
      </c>
      <c r="D910" s="660"/>
      <c r="E910" s="359"/>
      <c r="F910" s="359"/>
      <c r="G910" s="359"/>
      <c r="H910" s="359"/>
    </row>
    <row r="911" spans="1:8">
      <c r="A911" s="597" t="s">
        <v>30</v>
      </c>
      <c r="B911" s="662" t="s">
        <v>1454</v>
      </c>
      <c r="C911" s="659" t="s">
        <v>1353</v>
      </c>
      <c r="D911" s="660"/>
      <c r="E911" s="359"/>
      <c r="F911" s="359"/>
      <c r="G911" s="359"/>
      <c r="H911" s="359"/>
    </row>
    <row r="912" spans="1:8">
      <c r="A912" s="597" t="s">
        <v>34</v>
      </c>
      <c r="B912" s="662"/>
      <c r="C912" s="659"/>
      <c r="D912" s="660"/>
      <c r="E912" s="359"/>
      <c r="F912" s="359"/>
      <c r="G912" s="359"/>
      <c r="H912" s="359"/>
    </row>
    <row r="913" spans="1:8" ht="29.1">
      <c r="A913" s="597" t="s">
        <v>37</v>
      </c>
      <c r="B913" s="791" t="s">
        <v>1966</v>
      </c>
      <c r="C913" s="659" t="s">
        <v>871</v>
      </c>
      <c r="D913" s="660"/>
      <c r="E913" s="235"/>
      <c r="G913" s="352"/>
      <c r="H913" s="359"/>
    </row>
    <row r="914" spans="1:8">
      <c r="A914" s="597"/>
      <c r="B914" s="662"/>
      <c r="C914" s="659"/>
      <c r="D914" s="660"/>
      <c r="E914" s="235"/>
      <c r="G914" s="352"/>
      <c r="H914" s="359"/>
    </row>
    <row r="915" spans="1:8" ht="155.1">
      <c r="A915" s="653" t="s">
        <v>959</v>
      </c>
      <c r="B915" s="654" t="s">
        <v>960</v>
      </c>
      <c r="C915" s="663"/>
      <c r="D915" s="664"/>
      <c r="E915" s="235"/>
      <c r="G915" s="352"/>
      <c r="H915" s="359"/>
    </row>
    <row r="916" spans="1:8">
      <c r="A916" s="597" t="s">
        <v>875</v>
      </c>
      <c r="B916" s="658" t="s">
        <v>1967</v>
      </c>
      <c r="C916" s="684"/>
      <c r="D916" s="685"/>
      <c r="E916" s="235"/>
      <c r="G916" s="352"/>
      <c r="H916" s="359"/>
    </row>
    <row r="917" spans="1:8" ht="46.5">
      <c r="A917" s="597" t="s">
        <v>1354</v>
      </c>
      <c r="B917" s="679" t="s">
        <v>1968</v>
      </c>
      <c r="C917" s="659" t="s">
        <v>871</v>
      </c>
      <c r="D917" s="660"/>
      <c r="E917" s="235"/>
      <c r="G917" s="352"/>
      <c r="H917" s="359"/>
    </row>
    <row r="918" spans="1:8" ht="30.95" customHeight="1">
      <c r="A918" s="597" t="s">
        <v>1354</v>
      </c>
      <c r="B918" s="658" t="s">
        <v>1969</v>
      </c>
      <c r="C918" s="659" t="s">
        <v>871</v>
      </c>
      <c r="D918" s="660"/>
      <c r="E918" s="235"/>
      <c r="G918" s="352"/>
      <c r="H918" s="359"/>
    </row>
    <row r="919" spans="1:8" ht="46.5">
      <c r="A919" s="597" t="s">
        <v>1354</v>
      </c>
      <c r="B919" s="658" t="s">
        <v>1970</v>
      </c>
      <c r="C919" s="659" t="s">
        <v>871</v>
      </c>
      <c r="D919" s="660"/>
      <c r="E919" s="235"/>
      <c r="G919" s="352"/>
      <c r="H919" s="359"/>
    </row>
    <row r="920" spans="1:8" ht="46.5">
      <c r="A920" s="597" t="s">
        <v>1354</v>
      </c>
      <c r="B920" s="658" t="s">
        <v>1971</v>
      </c>
      <c r="C920" s="659" t="s">
        <v>871</v>
      </c>
      <c r="D920" s="660"/>
      <c r="E920" s="359"/>
      <c r="F920" s="359"/>
      <c r="G920" s="359"/>
      <c r="H920" s="359"/>
    </row>
    <row r="921" spans="1:8" ht="46.5">
      <c r="A921" s="597" t="s">
        <v>1354</v>
      </c>
      <c r="B921" s="658" t="s">
        <v>1972</v>
      </c>
      <c r="C921" s="659" t="s">
        <v>871</v>
      </c>
      <c r="D921" s="660"/>
      <c r="E921" s="359"/>
      <c r="F921" s="359"/>
      <c r="G921" s="359"/>
      <c r="H921" s="359"/>
    </row>
    <row r="922" spans="1:8" ht="43.5">
      <c r="A922" s="597" t="s">
        <v>26</v>
      </c>
      <c r="B922" s="791" t="s">
        <v>1973</v>
      </c>
      <c r="C922" s="659" t="s">
        <v>871</v>
      </c>
      <c r="D922" s="660"/>
      <c r="E922" s="359"/>
      <c r="F922" s="359"/>
      <c r="G922" s="359"/>
      <c r="H922" s="359"/>
    </row>
    <row r="923" spans="1:8" ht="43.5">
      <c r="A923" s="597"/>
      <c r="B923" s="791" t="s">
        <v>1974</v>
      </c>
      <c r="C923" s="659"/>
      <c r="D923" s="660"/>
      <c r="E923" s="359"/>
      <c r="F923" s="359"/>
      <c r="G923" s="359"/>
      <c r="H923" s="359"/>
    </row>
    <row r="924" spans="1:8" ht="179.25" customHeight="1">
      <c r="A924" s="597"/>
      <c r="B924" s="791" t="s">
        <v>1975</v>
      </c>
      <c r="C924" s="659" t="s">
        <v>871</v>
      </c>
      <c r="D924" s="660"/>
      <c r="E924" s="359"/>
      <c r="F924" s="359"/>
      <c r="G924" s="359"/>
      <c r="H924" s="359"/>
    </row>
    <row r="925" spans="1:8" ht="227.25" customHeight="1">
      <c r="A925" s="597" t="s">
        <v>30</v>
      </c>
      <c r="B925" s="662" t="s">
        <v>1454</v>
      </c>
      <c r="C925" s="659" t="s">
        <v>1353</v>
      </c>
      <c r="D925" s="660"/>
      <c r="E925" s="359"/>
      <c r="F925" s="359"/>
      <c r="G925" s="359"/>
      <c r="H925" s="359"/>
    </row>
    <row r="926" spans="1:8" ht="42.75" customHeight="1">
      <c r="A926" s="597" t="s">
        <v>34</v>
      </c>
      <c r="B926" s="662"/>
      <c r="C926" s="659"/>
      <c r="D926" s="660"/>
      <c r="E926" s="359"/>
      <c r="F926" s="359"/>
      <c r="G926" s="359"/>
      <c r="H926" s="359"/>
    </row>
    <row r="927" spans="1:8" ht="42.75" customHeight="1">
      <c r="A927" s="597" t="s">
        <v>37</v>
      </c>
      <c r="B927" s="791" t="s">
        <v>1976</v>
      </c>
      <c r="C927" s="659" t="s">
        <v>871</v>
      </c>
      <c r="D927" s="660"/>
      <c r="E927" s="235"/>
      <c r="G927" s="352"/>
      <c r="H927" s="359"/>
    </row>
    <row r="928" spans="1:8" ht="42.75" customHeight="1">
      <c r="A928" s="597"/>
      <c r="B928" s="662"/>
      <c r="C928" s="659"/>
      <c r="D928" s="660"/>
      <c r="E928" s="235"/>
      <c r="G928" s="352"/>
      <c r="H928" s="359"/>
    </row>
    <row r="929" spans="1:8" ht="42.75" customHeight="1">
      <c r="A929" s="653" t="s">
        <v>962</v>
      </c>
      <c r="B929" s="654" t="s">
        <v>963</v>
      </c>
      <c r="C929" s="663"/>
      <c r="D929" s="664"/>
      <c r="E929" s="235"/>
      <c r="G929" s="352"/>
      <c r="H929" s="359"/>
    </row>
    <row r="930" spans="1:8" ht="42.75" customHeight="1">
      <c r="A930" s="597" t="s">
        <v>875</v>
      </c>
      <c r="B930" s="658" t="s">
        <v>1977</v>
      </c>
      <c r="C930" s="684"/>
      <c r="D930" s="685"/>
      <c r="E930" s="235"/>
      <c r="G930" s="352"/>
      <c r="H930" s="359"/>
    </row>
    <row r="931" spans="1:8" ht="42.6" customHeight="1">
      <c r="A931" s="597" t="s">
        <v>1354</v>
      </c>
      <c r="B931" s="679" t="s">
        <v>1978</v>
      </c>
      <c r="C931" s="659" t="s">
        <v>871</v>
      </c>
      <c r="D931" s="660"/>
      <c r="E931" s="235"/>
      <c r="G931" s="352"/>
      <c r="H931" s="359"/>
    </row>
    <row r="932" spans="1:8" ht="30.95">
      <c r="A932" s="597" t="s">
        <v>1354</v>
      </c>
      <c r="B932" s="658" t="s">
        <v>1979</v>
      </c>
      <c r="C932" s="659" t="s">
        <v>871</v>
      </c>
      <c r="D932" s="660"/>
      <c r="E932" s="359"/>
      <c r="F932" s="359"/>
      <c r="G932" s="359"/>
      <c r="H932" s="359"/>
    </row>
    <row r="933" spans="1:8" ht="30.95">
      <c r="A933" s="597" t="s">
        <v>1354</v>
      </c>
      <c r="B933" s="658" t="s">
        <v>1980</v>
      </c>
      <c r="C933" s="659" t="s">
        <v>871</v>
      </c>
      <c r="D933" s="660"/>
      <c r="E933" s="359"/>
      <c r="F933" s="359"/>
      <c r="G933" s="359"/>
      <c r="H933" s="359"/>
    </row>
    <row r="934" spans="1:8" ht="30.95">
      <c r="A934" s="597" t="s">
        <v>1354</v>
      </c>
      <c r="B934" s="658" t="s">
        <v>1981</v>
      </c>
      <c r="C934" s="659" t="s">
        <v>871</v>
      </c>
      <c r="D934" s="660"/>
      <c r="E934" s="359"/>
      <c r="F934" s="359"/>
      <c r="G934" s="359"/>
      <c r="H934" s="359"/>
    </row>
    <row r="935" spans="1:8" ht="30.95">
      <c r="A935" s="597" t="s">
        <v>1354</v>
      </c>
      <c r="B935" s="658" t="s">
        <v>1982</v>
      </c>
      <c r="C935" s="659" t="s">
        <v>871</v>
      </c>
      <c r="D935" s="660"/>
      <c r="E935" s="359"/>
      <c r="F935" s="359"/>
      <c r="G935" s="359"/>
      <c r="H935" s="359"/>
    </row>
    <row r="936" spans="1:8" ht="29.1">
      <c r="A936" s="597" t="s">
        <v>26</v>
      </c>
      <c r="B936" s="791" t="s">
        <v>1983</v>
      </c>
      <c r="C936" s="659" t="s">
        <v>871</v>
      </c>
      <c r="D936" s="660"/>
      <c r="E936" s="359"/>
      <c r="F936" s="359"/>
      <c r="G936" s="359"/>
      <c r="H936" s="359"/>
    </row>
    <row r="937" spans="1:8" ht="39.75" customHeight="1">
      <c r="A937" s="597" t="s">
        <v>30</v>
      </c>
      <c r="B937" s="662" t="s">
        <v>1454</v>
      </c>
      <c r="C937" s="659" t="s">
        <v>1353</v>
      </c>
      <c r="D937" s="660"/>
      <c r="E937" s="359"/>
      <c r="F937" s="359"/>
      <c r="G937" s="359"/>
      <c r="H937" s="359"/>
    </row>
    <row r="938" spans="1:8" ht="39.75" customHeight="1">
      <c r="A938" s="597" t="s">
        <v>34</v>
      </c>
      <c r="B938" s="662"/>
      <c r="C938" s="659"/>
      <c r="D938" s="660"/>
      <c r="E938" s="359"/>
      <c r="F938" s="359"/>
      <c r="G938" s="359"/>
      <c r="H938" s="359"/>
    </row>
    <row r="939" spans="1:8" ht="39.75" customHeight="1">
      <c r="A939" s="597" t="s">
        <v>37</v>
      </c>
      <c r="B939" s="791" t="s">
        <v>1984</v>
      </c>
      <c r="C939" s="659" t="s">
        <v>871</v>
      </c>
      <c r="D939" s="660"/>
      <c r="E939" s="235"/>
      <c r="G939" s="352"/>
      <c r="H939" s="359"/>
    </row>
    <row r="940" spans="1:8" ht="39.75" customHeight="1">
      <c r="A940" s="597"/>
      <c r="B940" s="662"/>
      <c r="C940" s="659"/>
      <c r="D940" s="660"/>
      <c r="E940" s="235"/>
      <c r="G940" s="352"/>
      <c r="H940" s="359"/>
    </row>
    <row r="941" spans="1:8" ht="39.75" customHeight="1">
      <c r="A941" s="653" t="s">
        <v>965</v>
      </c>
      <c r="B941" s="654" t="s">
        <v>1985</v>
      </c>
      <c r="C941" s="663"/>
      <c r="D941" s="664"/>
      <c r="E941" s="235"/>
      <c r="G941" s="352"/>
      <c r="H941" s="359"/>
    </row>
    <row r="942" spans="1:8" ht="39.75" customHeight="1">
      <c r="A942" s="597" t="s">
        <v>875</v>
      </c>
      <c r="B942" s="658" t="s">
        <v>1986</v>
      </c>
      <c r="C942" s="684"/>
      <c r="D942" s="685"/>
      <c r="E942" s="235"/>
      <c r="G942" s="352"/>
      <c r="H942" s="359"/>
    </row>
    <row r="943" spans="1:8" ht="28.5" customHeight="1">
      <c r="A943" s="597" t="s">
        <v>1354</v>
      </c>
      <c r="B943" s="679" t="s">
        <v>1987</v>
      </c>
      <c r="C943" s="659" t="s">
        <v>871</v>
      </c>
      <c r="D943" s="660"/>
      <c r="E943" s="235"/>
      <c r="G943" s="352"/>
      <c r="H943" s="359"/>
    </row>
    <row r="944" spans="1:8" ht="28.5" customHeight="1">
      <c r="A944" s="597" t="s">
        <v>1354</v>
      </c>
      <c r="B944" s="658" t="s">
        <v>1988</v>
      </c>
      <c r="C944" s="659" t="s">
        <v>871</v>
      </c>
      <c r="D944" s="660"/>
      <c r="E944" s="235"/>
      <c r="G944" s="352"/>
      <c r="H944" s="359"/>
    </row>
    <row r="945" spans="1:8" ht="28.5" customHeight="1">
      <c r="A945" s="597" t="s">
        <v>1354</v>
      </c>
      <c r="B945" s="658" t="s">
        <v>1989</v>
      </c>
      <c r="C945" s="659" t="s">
        <v>871</v>
      </c>
      <c r="D945" s="660"/>
      <c r="E945" s="235"/>
      <c r="G945" s="352"/>
      <c r="H945" s="359"/>
    </row>
    <row r="946" spans="1:8" ht="30.95">
      <c r="A946" s="597" t="s">
        <v>1354</v>
      </c>
      <c r="B946" s="658" t="s">
        <v>1990</v>
      </c>
      <c r="C946" s="659" t="s">
        <v>871</v>
      </c>
      <c r="D946" s="660"/>
      <c r="E946" s="359"/>
      <c r="F946" s="359"/>
      <c r="G946" s="359"/>
      <c r="H946" s="359"/>
    </row>
    <row r="947" spans="1:8" ht="30.95">
      <c r="A947" s="597" t="s">
        <v>1354</v>
      </c>
      <c r="B947" s="658" t="s">
        <v>1991</v>
      </c>
      <c r="C947" s="659" t="s">
        <v>871</v>
      </c>
      <c r="D947" s="660"/>
      <c r="E947" s="359"/>
      <c r="F947" s="359"/>
      <c r="G947" s="359"/>
      <c r="H947" s="359"/>
    </row>
    <row r="948" spans="1:8" ht="29.1">
      <c r="A948" s="597" t="s">
        <v>26</v>
      </c>
      <c r="B948" s="791" t="s">
        <v>1992</v>
      </c>
      <c r="C948" s="659" t="s">
        <v>871</v>
      </c>
      <c r="D948" s="660"/>
      <c r="E948" s="359"/>
      <c r="F948" s="359"/>
      <c r="G948" s="359"/>
      <c r="H948" s="359"/>
    </row>
    <row r="949" spans="1:8" ht="29.1">
      <c r="A949" s="597"/>
      <c r="B949" s="791" t="s">
        <v>1993</v>
      </c>
      <c r="C949" s="659" t="s">
        <v>871</v>
      </c>
      <c r="D949" s="660"/>
      <c r="E949" s="359"/>
      <c r="F949" s="359"/>
      <c r="G949" s="359"/>
      <c r="H949" s="359"/>
    </row>
    <row r="950" spans="1:8" ht="29.1">
      <c r="A950" s="597"/>
      <c r="B950" s="791" t="s">
        <v>1994</v>
      </c>
      <c r="C950" s="659" t="s">
        <v>871</v>
      </c>
      <c r="D950" s="660"/>
      <c r="E950" s="359"/>
      <c r="F950" s="359"/>
      <c r="G950" s="359"/>
      <c r="H950" s="359"/>
    </row>
    <row r="951" spans="1:8">
      <c r="A951" s="597" t="s">
        <v>30</v>
      </c>
      <c r="B951" s="662" t="s">
        <v>1454</v>
      </c>
      <c r="C951" s="659" t="s">
        <v>1353</v>
      </c>
      <c r="D951" s="660"/>
      <c r="E951" s="359"/>
      <c r="F951" s="359"/>
      <c r="G951" s="359"/>
      <c r="H951" s="359"/>
    </row>
    <row r="952" spans="1:8" ht="25.5" customHeight="1">
      <c r="A952" s="597" t="s">
        <v>34</v>
      </c>
      <c r="B952" s="662"/>
      <c r="C952" s="659"/>
      <c r="D952" s="660"/>
      <c r="E952" s="359"/>
      <c r="F952" s="359"/>
      <c r="G952" s="359"/>
      <c r="H952" s="359"/>
    </row>
    <row r="953" spans="1:8" ht="55.5" customHeight="1">
      <c r="A953" s="597" t="s">
        <v>37</v>
      </c>
      <c r="B953" s="791" t="s">
        <v>1995</v>
      </c>
      <c r="C953" s="659" t="s">
        <v>871</v>
      </c>
      <c r="D953" s="660"/>
      <c r="E953" s="359"/>
      <c r="F953" s="359"/>
      <c r="G953" s="359"/>
      <c r="H953" s="359"/>
    </row>
    <row r="954" spans="1:8" ht="55.5" customHeight="1">
      <c r="A954" s="597"/>
      <c r="B954" s="662"/>
      <c r="C954" s="659"/>
      <c r="D954" s="660"/>
      <c r="E954" s="235"/>
      <c r="G954" s="352"/>
      <c r="H954" s="359"/>
    </row>
    <row r="955" spans="1:8" ht="55.5" customHeight="1">
      <c r="A955" s="653">
        <v>6.3</v>
      </c>
      <c r="B955" s="654" t="s">
        <v>966</v>
      </c>
      <c r="C955" s="663"/>
      <c r="D955" s="664"/>
      <c r="E955" s="235"/>
      <c r="G955" s="352"/>
      <c r="H955" s="359"/>
    </row>
    <row r="956" spans="1:8" ht="55.5" customHeight="1">
      <c r="A956" s="653" t="s">
        <v>967</v>
      </c>
      <c r="B956" s="654" t="s">
        <v>968</v>
      </c>
      <c r="C956" s="663"/>
      <c r="D956" s="664"/>
      <c r="E956" s="235"/>
      <c r="G956" s="352"/>
      <c r="H956" s="359"/>
    </row>
    <row r="957" spans="1:8" ht="55.5" customHeight="1">
      <c r="A957" s="597" t="s">
        <v>875</v>
      </c>
      <c r="B957" s="658" t="s">
        <v>969</v>
      </c>
      <c r="C957" s="684"/>
      <c r="D957" s="685"/>
      <c r="E957" s="235"/>
      <c r="G957" s="352"/>
      <c r="H957" s="359"/>
    </row>
    <row r="958" spans="1:8" ht="51.75" customHeight="1">
      <c r="A958" s="597" t="s">
        <v>1354</v>
      </c>
      <c r="B958" s="679" t="s">
        <v>1996</v>
      </c>
      <c r="C958" s="659" t="s">
        <v>871</v>
      </c>
      <c r="D958" s="660"/>
      <c r="E958" s="235"/>
      <c r="G958" s="352"/>
      <c r="H958" s="359"/>
    </row>
    <row r="959" spans="1:8" ht="33.6" customHeight="1">
      <c r="A959" s="597" t="s">
        <v>1354</v>
      </c>
      <c r="B959" s="658" t="s">
        <v>1997</v>
      </c>
      <c r="C959" s="659" t="s">
        <v>871</v>
      </c>
      <c r="D959" s="660"/>
      <c r="E959" s="235"/>
      <c r="G959" s="352"/>
      <c r="H959" s="359"/>
    </row>
    <row r="960" spans="1:8" ht="33.6" customHeight="1">
      <c r="A960" s="597" t="s">
        <v>1354</v>
      </c>
      <c r="B960" s="658" t="s">
        <v>1998</v>
      </c>
      <c r="C960" s="659" t="s">
        <v>871</v>
      </c>
      <c r="D960" s="660"/>
      <c r="E960" s="235"/>
      <c r="G960" s="352"/>
      <c r="H960" s="359"/>
    </row>
    <row r="961" spans="1:8" ht="46.5">
      <c r="A961" s="597" t="s">
        <v>1354</v>
      </c>
      <c r="B961" s="658" t="s">
        <v>1999</v>
      </c>
      <c r="C961" s="659" t="s">
        <v>871</v>
      </c>
      <c r="D961" s="660"/>
      <c r="E961" s="359"/>
      <c r="F961" s="359"/>
      <c r="G961" s="359"/>
      <c r="H961" s="359"/>
    </row>
    <row r="962" spans="1:8" ht="46.5">
      <c r="A962" s="597" t="s">
        <v>1354</v>
      </c>
      <c r="B962" s="658" t="s">
        <v>2000</v>
      </c>
      <c r="C962" s="659" t="s">
        <v>871</v>
      </c>
      <c r="D962" s="660"/>
      <c r="E962" s="359"/>
      <c r="F962" s="359"/>
      <c r="G962" s="359"/>
      <c r="H962" s="359"/>
    </row>
    <row r="963" spans="1:8" ht="29.1">
      <c r="A963" s="597" t="s">
        <v>26</v>
      </c>
      <c r="B963" s="791" t="s">
        <v>2001</v>
      </c>
      <c r="C963" s="659" t="s">
        <v>871</v>
      </c>
      <c r="D963" s="660"/>
      <c r="E963" s="359"/>
      <c r="F963" s="359"/>
      <c r="G963" s="359"/>
      <c r="H963" s="359"/>
    </row>
    <row r="964" spans="1:8" ht="29.1">
      <c r="A964" s="597"/>
      <c r="B964" s="791" t="s">
        <v>2002</v>
      </c>
      <c r="C964" s="659"/>
      <c r="D964" s="660"/>
      <c r="E964" s="359"/>
      <c r="F964" s="359"/>
      <c r="G964" s="359"/>
      <c r="H964" s="359"/>
    </row>
    <row r="965" spans="1:8" ht="29.1">
      <c r="A965" s="597"/>
      <c r="B965" s="791" t="s">
        <v>2003</v>
      </c>
      <c r="C965" s="659" t="s">
        <v>871</v>
      </c>
      <c r="D965" s="660"/>
      <c r="E965" s="359"/>
      <c r="F965" s="359"/>
      <c r="G965" s="359"/>
      <c r="H965" s="359"/>
    </row>
    <row r="966" spans="1:8">
      <c r="A966" s="597" t="s">
        <v>30</v>
      </c>
      <c r="B966" s="662" t="s">
        <v>1454</v>
      </c>
      <c r="C966" s="659" t="s">
        <v>1353</v>
      </c>
      <c r="D966" s="660"/>
      <c r="E966" s="359"/>
      <c r="F966" s="359"/>
      <c r="G966" s="359"/>
      <c r="H966" s="359"/>
    </row>
    <row r="967" spans="1:8">
      <c r="A967" s="597" t="s">
        <v>34</v>
      </c>
      <c r="B967" s="662"/>
      <c r="C967" s="659"/>
      <c r="D967" s="660"/>
      <c r="E967" s="359"/>
      <c r="F967" s="359"/>
      <c r="G967" s="359"/>
      <c r="H967" s="359"/>
    </row>
    <row r="968" spans="1:8" ht="72.599999999999994">
      <c r="A968" s="597" t="s">
        <v>37</v>
      </c>
      <c r="B968" s="791" t="s">
        <v>2004</v>
      </c>
      <c r="C968" s="659" t="s">
        <v>871</v>
      </c>
      <c r="D968" s="660"/>
      <c r="E968" s="359"/>
      <c r="F968" s="359"/>
      <c r="G968" s="359"/>
      <c r="H968" s="359"/>
    </row>
    <row r="969" spans="1:8">
      <c r="A969" s="597"/>
      <c r="B969" s="662"/>
      <c r="C969" s="659"/>
      <c r="D969" s="660"/>
      <c r="E969" s="359"/>
      <c r="F969" s="359"/>
      <c r="G969" s="359"/>
      <c r="H969" s="359"/>
    </row>
    <row r="970" spans="1:8">
      <c r="A970" s="653" t="s">
        <v>970</v>
      </c>
      <c r="B970" s="654" t="s">
        <v>971</v>
      </c>
      <c r="C970" s="663"/>
      <c r="D970" s="664"/>
      <c r="E970" s="235"/>
      <c r="G970" s="352"/>
      <c r="H970" s="359"/>
    </row>
    <row r="971" spans="1:8" ht="341.1">
      <c r="A971" s="653"/>
      <c r="B971" s="654" t="s">
        <v>972</v>
      </c>
      <c r="C971" s="663"/>
      <c r="D971" s="664"/>
      <c r="E971" s="235"/>
      <c r="G971" s="352"/>
      <c r="H971" s="359"/>
    </row>
    <row r="972" spans="1:8" ht="46.5">
      <c r="A972" s="597" t="s">
        <v>875</v>
      </c>
      <c r="B972" s="658" t="s">
        <v>973</v>
      </c>
      <c r="C972" s="684"/>
      <c r="D972" s="685"/>
      <c r="E972" s="235"/>
      <c r="G972" s="352"/>
      <c r="H972" s="359"/>
    </row>
    <row r="973" spans="1:8">
      <c r="A973" s="597" t="s">
        <v>875</v>
      </c>
      <c r="B973" s="658" t="s">
        <v>969</v>
      </c>
      <c r="C973" s="659" t="s">
        <v>871</v>
      </c>
      <c r="D973" s="660"/>
      <c r="E973" s="235"/>
      <c r="G973" s="352"/>
      <c r="H973" s="359"/>
    </row>
    <row r="974" spans="1:8" ht="77.45">
      <c r="A974" s="597" t="s">
        <v>1354</v>
      </c>
      <c r="B974" s="679" t="s">
        <v>2005</v>
      </c>
      <c r="C974" s="659" t="s">
        <v>871</v>
      </c>
      <c r="D974" s="660"/>
      <c r="E974" s="235"/>
      <c r="G974" s="352"/>
      <c r="H974" s="359"/>
    </row>
    <row r="975" spans="1:8" ht="77.45">
      <c r="A975" s="597" t="s">
        <v>1354</v>
      </c>
      <c r="B975" s="658" t="s">
        <v>2006</v>
      </c>
      <c r="C975" s="659" t="s">
        <v>871</v>
      </c>
      <c r="D975" s="660"/>
      <c r="E975" s="359"/>
      <c r="F975" s="359"/>
      <c r="G975" s="359"/>
      <c r="H975" s="359"/>
    </row>
    <row r="976" spans="1:8" ht="77.45">
      <c r="A976" s="597" t="s">
        <v>1354</v>
      </c>
      <c r="B976" s="658" t="s">
        <v>2007</v>
      </c>
      <c r="C976" s="659" t="s">
        <v>871</v>
      </c>
      <c r="D976" s="660"/>
      <c r="E976" s="359"/>
      <c r="F976" s="359"/>
      <c r="G976" s="359"/>
      <c r="H976" s="359"/>
    </row>
    <row r="977" spans="1:8" ht="77.45">
      <c r="A977" s="597" t="s">
        <v>1354</v>
      </c>
      <c r="B977" s="658" t="s">
        <v>2008</v>
      </c>
      <c r="C977" s="659" t="s">
        <v>871</v>
      </c>
      <c r="D977" s="660"/>
      <c r="E977" s="359"/>
      <c r="F977" s="359"/>
      <c r="G977" s="359"/>
      <c r="H977" s="359"/>
    </row>
    <row r="978" spans="1:8" ht="77.45">
      <c r="A978" s="597" t="s">
        <v>1354</v>
      </c>
      <c r="B978" s="658" t="s">
        <v>2009</v>
      </c>
      <c r="C978" s="659" t="s">
        <v>871</v>
      </c>
      <c r="D978" s="660"/>
      <c r="E978" s="359"/>
      <c r="F978" s="359"/>
      <c r="G978" s="359"/>
      <c r="H978" s="359"/>
    </row>
    <row r="979" spans="1:8" ht="57.95">
      <c r="A979" s="597" t="s">
        <v>26</v>
      </c>
      <c r="B979" s="791" t="s">
        <v>2010</v>
      </c>
      <c r="C979" s="659" t="s">
        <v>871</v>
      </c>
      <c r="D979" s="660"/>
      <c r="E979" s="359"/>
      <c r="F979" s="359"/>
      <c r="G979" s="359"/>
      <c r="H979" s="359"/>
    </row>
    <row r="980" spans="1:8">
      <c r="A980" s="597" t="s">
        <v>30</v>
      </c>
      <c r="B980" s="662" t="s">
        <v>1454</v>
      </c>
      <c r="C980" s="659" t="s">
        <v>1353</v>
      </c>
      <c r="D980" s="660"/>
      <c r="E980" s="359"/>
      <c r="F980" s="359"/>
      <c r="G980" s="359"/>
      <c r="H980" s="359"/>
    </row>
    <row r="981" spans="1:8">
      <c r="A981" s="597" t="s">
        <v>34</v>
      </c>
      <c r="B981" s="662"/>
      <c r="C981" s="659"/>
      <c r="D981" s="660"/>
      <c r="E981" s="359"/>
      <c r="F981" s="359"/>
      <c r="G981" s="359"/>
      <c r="H981" s="359"/>
    </row>
    <row r="982" spans="1:8" ht="72.599999999999994">
      <c r="A982" s="597" t="s">
        <v>37</v>
      </c>
      <c r="B982" s="791" t="s">
        <v>2011</v>
      </c>
      <c r="C982" s="659" t="s">
        <v>871</v>
      </c>
      <c r="D982" s="660"/>
      <c r="E982" s="359"/>
      <c r="F982" s="359"/>
      <c r="G982" s="359"/>
      <c r="H982" s="359"/>
    </row>
    <row r="983" spans="1:8">
      <c r="A983" s="597"/>
      <c r="B983" s="662"/>
      <c r="C983" s="659"/>
      <c r="D983" s="660"/>
      <c r="E983" s="235"/>
      <c r="G983" s="352"/>
      <c r="H983" s="359"/>
    </row>
    <row r="984" spans="1:8" ht="123.95">
      <c r="A984" s="653" t="s">
        <v>974</v>
      </c>
      <c r="B984" s="654" t="s">
        <v>975</v>
      </c>
      <c r="C984" s="663"/>
      <c r="D984" s="664"/>
      <c r="E984" s="235"/>
      <c r="G984" s="352"/>
      <c r="H984" s="359"/>
    </row>
    <row r="985" spans="1:8" ht="30.95">
      <c r="A985" s="597" t="s">
        <v>875</v>
      </c>
      <c r="B985" s="658" t="s">
        <v>2012</v>
      </c>
      <c r="C985" s="684"/>
      <c r="D985" s="685"/>
      <c r="E985" s="235"/>
      <c r="G985" s="352"/>
      <c r="H985" s="359"/>
    </row>
    <row r="986" spans="1:8">
      <c r="A986" s="597" t="s">
        <v>875</v>
      </c>
      <c r="B986" s="658" t="s">
        <v>969</v>
      </c>
      <c r="C986" s="659" t="s">
        <v>871</v>
      </c>
      <c r="D986" s="660"/>
      <c r="E986" s="235"/>
      <c r="G986" s="352"/>
      <c r="H986" s="359"/>
    </row>
    <row r="987" spans="1:8" ht="77.45">
      <c r="A987" s="597" t="s">
        <v>1354</v>
      </c>
      <c r="B987" s="679" t="s">
        <v>2013</v>
      </c>
      <c r="C987" s="659" t="s">
        <v>871</v>
      </c>
      <c r="D987" s="660"/>
      <c r="E987" s="235"/>
      <c r="G987" s="352"/>
      <c r="H987" s="359"/>
    </row>
    <row r="988" spans="1:8" ht="30.95" customHeight="1">
      <c r="A988" s="597" t="s">
        <v>1354</v>
      </c>
      <c r="B988" s="658" t="s">
        <v>2006</v>
      </c>
      <c r="C988" s="659" t="s">
        <v>871</v>
      </c>
      <c r="D988" s="660"/>
      <c r="E988" s="235"/>
      <c r="G988" s="352"/>
      <c r="H988" s="359"/>
    </row>
    <row r="989" spans="1:8" ht="30.95" customHeight="1">
      <c r="A989" s="597" t="s">
        <v>1354</v>
      </c>
      <c r="B989" s="658" t="s">
        <v>2014</v>
      </c>
      <c r="C989" s="659" t="s">
        <v>871</v>
      </c>
      <c r="D989" s="660"/>
      <c r="E989" s="235"/>
      <c r="G989" s="352"/>
      <c r="H989" s="359"/>
    </row>
    <row r="990" spans="1:8" ht="77.45">
      <c r="A990" s="597" t="s">
        <v>1354</v>
      </c>
      <c r="B990" s="658" t="s">
        <v>2015</v>
      </c>
      <c r="C990" s="659" t="s">
        <v>871</v>
      </c>
      <c r="D990" s="660"/>
      <c r="E990" s="359"/>
      <c r="F990" s="359"/>
      <c r="G990" s="359"/>
      <c r="H990" s="359"/>
    </row>
    <row r="991" spans="1:8" ht="77.45">
      <c r="A991" s="597" t="s">
        <v>1354</v>
      </c>
      <c r="B991" s="658" t="s">
        <v>2016</v>
      </c>
      <c r="C991" s="659" t="s">
        <v>871</v>
      </c>
      <c r="D991" s="660"/>
      <c r="E991" s="359"/>
      <c r="F991" s="359"/>
      <c r="G991" s="359"/>
      <c r="H991" s="359"/>
    </row>
    <row r="992" spans="1:8" ht="43.5">
      <c r="A992" s="597" t="s">
        <v>26</v>
      </c>
      <c r="B992" s="791" t="s">
        <v>2017</v>
      </c>
      <c r="C992" s="659" t="s">
        <v>871</v>
      </c>
      <c r="D992" s="660"/>
      <c r="E992" s="359"/>
      <c r="F992" s="359"/>
      <c r="G992" s="359"/>
      <c r="H992" s="359"/>
    </row>
    <row r="993" spans="1:8" ht="29.1">
      <c r="A993" s="597"/>
      <c r="B993" s="791" t="s">
        <v>2018</v>
      </c>
      <c r="C993" s="659" t="s">
        <v>871</v>
      </c>
      <c r="D993" s="660"/>
      <c r="E993" s="359"/>
      <c r="F993" s="359"/>
      <c r="G993" s="359"/>
      <c r="H993" s="359"/>
    </row>
    <row r="994" spans="1:8" ht="43.5">
      <c r="A994" s="597"/>
      <c r="B994" s="791" t="s">
        <v>2019</v>
      </c>
      <c r="C994" s="659" t="s">
        <v>871</v>
      </c>
      <c r="D994" s="660"/>
      <c r="E994" s="359"/>
      <c r="F994" s="359"/>
      <c r="G994" s="359"/>
      <c r="H994" s="359"/>
    </row>
    <row r="995" spans="1:8">
      <c r="A995" s="597" t="s">
        <v>30</v>
      </c>
      <c r="B995" s="662" t="s">
        <v>1454</v>
      </c>
      <c r="C995" s="659" t="s">
        <v>1353</v>
      </c>
      <c r="D995" s="660"/>
      <c r="E995" s="359"/>
      <c r="F995" s="359"/>
      <c r="G995" s="359"/>
      <c r="H995" s="359"/>
    </row>
    <row r="996" spans="1:8">
      <c r="A996" s="597" t="s">
        <v>34</v>
      </c>
      <c r="B996" s="662"/>
      <c r="C996" s="659"/>
      <c r="D996" s="660"/>
      <c r="E996" s="359"/>
      <c r="F996" s="359"/>
      <c r="G996" s="359"/>
      <c r="H996" s="359"/>
    </row>
    <row r="997" spans="1:8" ht="72.599999999999994">
      <c r="A997" s="597" t="s">
        <v>37</v>
      </c>
      <c r="B997" s="791" t="s">
        <v>2020</v>
      </c>
      <c r="C997" s="659" t="s">
        <v>871</v>
      </c>
      <c r="D997" s="660"/>
      <c r="E997" s="359"/>
      <c r="F997" s="359"/>
      <c r="G997" s="359"/>
      <c r="H997" s="359"/>
    </row>
    <row r="998" spans="1:8">
      <c r="A998" s="597"/>
      <c r="B998" s="662"/>
      <c r="C998" s="659"/>
      <c r="D998" s="660"/>
      <c r="E998" s="235"/>
      <c r="G998" s="352"/>
      <c r="H998" s="359"/>
    </row>
    <row r="999" spans="1:8" ht="108.6">
      <c r="A999" s="653" t="s">
        <v>976</v>
      </c>
      <c r="B999" s="654" t="s">
        <v>977</v>
      </c>
      <c r="C999" s="663"/>
      <c r="D999" s="664"/>
      <c r="E999" s="235"/>
      <c r="G999" s="352"/>
      <c r="H999" s="359"/>
    </row>
    <row r="1000" spans="1:8" ht="30.95">
      <c r="A1000" s="597" t="s">
        <v>875</v>
      </c>
      <c r="B1000" s="658" t="s">
        <v>978</v>
      </c>
      <c r="C1000" s="659"/>
      <c r="D1000" s="660"/>
      <c r="E1000" s="235"/>
      <c r="G1000" s="352"/>
      <c r="H1000" s="359"/>
    </row>
    <row r="1001" spans="1:8">
      <c r="A1001" s="597" t="s">
        <v>875</v>
      </c>
      <c r="B1001" s="658" t="s">
        <v>969</v>
      </c>
      <c r="C1001" s="659" t="s">
        <v>871</v>
      </c>
      <c r="D1001" s="660"/>
      <c r="E1001" s="235"/>
      <c r="G1001" s="352"/>
      <c r="H1001" s="359"/>
    </row>
    <row r="1002" spans="1:8" ht="51.75" customHeight="1">
      <c r="A1002" s="597" t="s">
        <v>1354</v>
      </c>
      <c r="B1002" s="679" t="s">
        <v>2021</v>
      </c>
      <c r="C1002" s="659" t="s">
        <v>871</v>
      </c>
      <c r="D1002" s="660"/>
      <c r="E1002" s="235"/>
      <c r="G1002" s="352"/>
      <c r="H1002" s="359"/>
    </row>
    <row r="1003" spans="1:8">
      <c r="A1003" s="597" t="s">
        <v>1354</v>
      </c>
      <c r="B1003" s="658" t="s">
        <v>2022</v>
      </c>
      <c r="C1003" s="659" t="s">
        <v>871</v>
      </c>
      <c r="D1003" s="660"/>
      <c r="E1003" s="359"/>
      <c r="F1003" s="359"/>
      <c r="G1003" s="359"/>
      <c r="H1003" s="359"/>
    </row>
    <row r="1004" spans="1:8">
      <c r="A1004" s="597" t="s">
        <v>1354</v>
      </c>
      <c r="B1004" s="658" t="s">
        <v>2023</v>
      </c>
      <c r="C1004" s="659" t="s">
        <v>871</v>
      </c>
      <c r="D1004" s="660"/>
      <c r="E1004" s="359"/>
      <c r="F1004" s="359"/>
      <c r="G1004" s="359"/>
      <c r="H1004" s="359"/>
    </row>
    <row r="1005" spans="1:8">
      <c r="A1005" s="597" t="s">
        <v>1354</v>
      </c>
      <c r="B1005" s="658" t="s">
        <v>2024</v>
      </c>
      <c r="C1005" s="659" t="s">
        <v>871</v>
      </c>
      <c r="D1005" s="660"/>
      <c r="E1005" s="359"/>
      <c r="F1005" s="359"/>
      <c r="G1005" s="359"/>
      <c r="H1005" s="359"/>
    </row>
    <row r="1006" spans="1:8">
      <c r="A1006" s="597" t="s">
        <v>1354</v>
      </c>
      <c r="B1006" s="658" t="s">
        <v>2025</v>
      </c>
      <c r="C1006" s="659" t="s">
        <v>871</v>
      </c>
      <c r="D1006" s="660"/>
      <c r="E1006" s="359"/>
      <c r="F1006" s="359"/>
      <c r="G1006" s="359"/>
      <c r="H1006" s="359"/>
    </row>
    <row r="1007" spans="1:8" ht="201" customHeight="1">
      <c r="A1007" s="597" t="s">
        <v>26</v>
      </c>
      <c r="B1007" s="791" t="s">
        <v>2026</v>
      </c>
      <c r="C1007" s="659" t="s">
        <v>871</v>
      </c>
      <c r="D1007" s="660"/>
      <c r="E1007" s="359"/>
      <c r="F1007" s="359"/>
      <c r="G1007" s="359"/>
      <c r="H1007" s="359"/>
    </row>
    <row r="1008" spans="1:8">
      <c r="A1008" s="597" t="s">
        <v>30</v>
      </c>
      <c r="B1008" s="662" t="s">
        <v>1454</v>
      </c>
      <c r="C1008" s="659" t="s">
        <v>1353</v>
      </c>
      <c r="D1008" s="660"/>
      <c r="E1008" s="359"/>
      <c r="F1008" s="359"/>
      <c r="G1008" s="359"/>
      <c r="H1008" s="359"/>
    </row>
    <row r="1009" spans="1:8">
      <c r="A1009" s="597" t="s">
        <v>34</v>
      </c>
      <c r="B1009" s="662"/>
      <c r="C1009" s="659"/>
      <c r="D1009" s="660"/>
      <c r="E1009" s="359"/>
      <c r="F1009" s="359"/>
      <c r="G1009" s="359"/>
      <c r="H1009" s="359"/>
    </row>
    <row r="1010" spans="1:8" ht="62.1">
      <c r="A1010" s="597" t="s">
        <v>37</v>
      </c>
      <c r="B1010" s="662" t="s">
        <v>2027</v>
      </c>
      <c r="C1010" s="659" t="s">
        <v>871</v>
      </c>
      <c r="D1010" s="660"/>
      <c r="E1010" s="235"/>
      <c r="G1010" s="352"/>
      <c r="H1010" s="359"/>
    </row>
    <row r="1011" spans="1:8" ht="89.25" customHeight="1">
      <c r="A1011" s="597"/>
      <c r="B1011" s="662"/>
      <c r="C1011" s="659"/>
      <c r="D1011" s="660"/>
      <c r="E1011" s="235"/>
      <c r="G1011" s="352"/>
      <c r="H1011" s="359"/>
    </row>
    <row r="1012" spans="1:8" ht="84" customHeight="1">
      <c r="A1012" s="653" t="s">
        <v>979</v>
      </c>
      <c r="B1012" s="654" t="s">
        <v>980</v>
      </c>
      <c r="C1012" s="663"/>
      <c r="D1012" s="664"/>
      <c r="E1012" s="235"/>
      <c r="G1012" s="352"/>
      <c r="H1012" s="359"/>
    </row>
    <row r="1013" spans="1:8" ht="81.75" customHeight="1">
      <c r="A1013" s="597" t="s">
        <v>875</v>
      </c>
      <c r="B1013" s="658" t="s">
        <v>2028</v>
      </c>
      <c r="C1013" s="659"/>
      <c r="D1013" s="660"/>
      <c r="E1013" s="235"/>
      <c r="G1013" s="352"/>
      <c r="H1013" s="359"/>
    </row>
    <row r="1014" spans="1:8" ht="77.45">
      <c r="A1014" s="597" t="s">
        <v>1354</v>
      </c>
      <c r="B1014" s="679" t="s">
        <v>2029</v>
      </c>
      <c r="C1014" s="659" t="s">
        <v>871</v>
      </c>
      <c r="D1014" s="660"/>
      <c r="E1014" s="235"/>
      <c r="G1014" s="352"/>
      <c r="H1014" s="359"/>
    </row>
    <row r="1015" spans="1:8" ht="62.1">
      <c r="A1015" s="597" t="s">
        <v>1354</v>
      </c>
      <c r="B1015" s="658" t="s">
        <v>2030</v>
      </c>
      <c r="C1015" s="659" t="s">
        <v>871</v>
      </c>
      <c r="D1015" s="660"/>
      <c r="E1015" s="359"/>
      <c r="F1015" s="359"/>
      <c r="G1015" s="359"/>
      <c r="H1015" s="359"/>
    </row>
    <row r="1016" spans="1:8" ht="77.45">
      <c r="A1016" s="597" t="s">
        <v>1354</v>
      </c>
      <c r="B1016" s="658" t="s">
        <v>2031</v>
      </c>
      <c r="C1016" s="659" t="s">
        <v>871</v>
      </c>
      <c r="D1016" s="660"/>
      <c r="E1016" s="359"/>
      <c r="F1016" s="359"/>
      <c r="G1016" s="359"/>
      <c r="H1016" s="359"/>
    </row>
    <row r="1017" spans="1:8" ht="77.45">
      <c r="A1017" s="597" t="s">
        <v>1354</v>
      </c>
      <c r="B1017" s="658" t="s">
        <v>2032</v>
      </c>
      <c r="C1017" s="659" t="s">
        <v>871</v>
      </c>
      <c r="D1017" s="660"/>
      <c r="E1017" s="359"/>
      <c r="F1017" s="359"/>
      <c r="G1017" s="359"/>
      <c r="H1017" s="359"/>
    </row>
    <row r="1018" spans="1:8" ht="77.45">
      <c r="A1018" s="597" t="s">
        <v>1354</v>
      </c>
      <c r="B1018" s="658" t="s">
        <v>2033</v>
      </c>
      <c r="C1018" s="659" t="s">
        <v>871</v>
      </c>
      <c r="D1018" s="660"/>
      <c r="E1018" s="359"/>
      <c r="F1018" s="359"/>
      <c r="G1018" s="359"/>
      <c r="H1018" s="359"/>
    </row>
    <row r="1019" spans="1:8" ht="43.5">
      <c r="A1019" s="597" t="s">
        <v>26</v>
      </c>
      <c r="B1019" s="791" t="s">
        <v>2034</v>
      </c>
      <c r="C1019" s="659" t="s">
        <v>871</v>
      </c>
      <c r="D1019" s="660"/>
      <c r="E1019" s="359"/>
      <c r="F1019" s="359"/>
      <c r="G1019" s="359"/>
      <c r="H1019" s="359"/>
    </row>
    <row r="1020" spans="1:8">
      <c r="A1020" s="597" t="s">
        <v>30</v>
      </c>
      <c r="B1020" s="662" t="s">
        <v>1454</v>
      </c>
      <c r="C1020" s="659" t="s">
        <v>1353</v>
      </c>
      <c r="D1020" s="660"/>
      <c r="E1020" s="359"/>
      <c r="F1020" s="359"/>
      <c r="G1020" s="359"/>
      <c r="H1020" s="359"/>
    </row>
    <row r="1021" spans="1:8">
      <c r="A1021" s="597" t="s">
        <v>34</v>
      </c>
      <c r="B1021" s="662"/>
      <c r="C1021" s="659"/>
      <c r="D1021" s="660"/>
      <c r="E1021" s="359"/>
      <c r="F1021" s="359"/>
      <c r="G1021" s="359"/>
      <c r="H1021" s="359"/>
    </row>
    <row r="1022" spans="1:8" ht="69.75" customHeight="1">
      <c r="A1022" s="597" t="s">
        <v>37</v>
      </c>
      <c r="B1022" s="791" t="s">
        <v>2035</v>
      </c>
      <c r="C1022" s="659" t="s">
        <v>871</v>
      </c>
      <c r="D1022" s="660"/>
      <c r="E1022" s="359"/>
      <c r="F1022" s="359"/>
      <c r="G1022" s="359"/>
      <c r="H1022" s="359"/>
    </row>
    <row r="1023" spans="1:8" ht="69.75" customHeight="1">
      <c r="A1023" s="597"/>
      <c r="B1023" s="662"/>
      <c r="C1023" s="659"/>
      <c r="D1023" s="660"/>
      <c r="E1023" s="235"/>
      <c r="G1023" s="352"/>
      <c r="H1023" s="359"/>
    </row>
    <row r="1024" spans="1:8" ht="69.75" customHeight="1">
      <c r="A1024" s="653">
        <v>6.4</v>
      </c>
      <c r="B1024" s="654" t="s">
        <v>982</v>
      </c>
      <c r="C1024" s="663"/>
      <c r="D1024" s="664"/>
      <c r="E1024" s="235"/>
      <c r="G1024" s="352"/>
      <c r="H1024" s="359"/>
    </row>
    <row r="1025" spans="1:8" ht="69.75" customHeight="1">
      <c r="A1025" s="653" t="s">
        <v>983</v>
      </c>
      <c r="B1025" s="654" t="s">
        <v>984</v>
      </c>
      <c r="C1025" s="663"/>
      <c r="D1025" s="664"/>
      <c r="E1025" s="235"/>
      <c r="G1025" s="352"/>
      <c r="H1025" s="359"/>
    </row>
    <row r="1026" spans="1:8" ht="69.75" customHeight="1">
      <c r="A1026" s="597" t="s">
        <v>875</v>
      </c>
      <c r="B1026" s="658" t="s">
        <v>985</v>
      </c>
      <c r="C1026" s="659"/>
      <c r="D1026" s="660"/>
      <c r="E1026" s="235"/>
      <c r="G1026" s="352"/>
      <c r="H1026" s="359"/>
    </row>
    <row r="1027" spans="1:8" ht="62.1">
      <c r="A1027" s="597" t="s">
        <v>1354</v>
      </c>
      <c r="B1027" s="679" t="s">
        <v>2036</v>
      </c>
      <c r="C1027" s="659" t="s">
        <v>871</v>
      </c>
      <c r="D1027" s="660"/>
      <c r="E1027" s="235"/>
      <c r="G1027" s="352"/>
      <c r="H1027" s="359"/>
    </row>
    <row r="1028" spans="1:8" ht="62.1">
      <c r="A1028" s="597" t="s">
        <v>1354</v>
      </c>
      <c r="B1028" s="658" t="s">
        <v>2037</v>
      </c>
      <c r="C1028" s="659" t="s">
        <v>871</v>
      </c>
      <c r="D1028" s="660"/>
      <c r="E1028" s="359"/>
      <c r="F1028" s="359"/>
      <c r="G1028" s="359"/>
      <c r="H1028" s="359"/>
    </row>
    <row r="1029" spans="1:8" ht="62.1">
      <c r="A1029" s="597" t="s">
        <v>1354</v>
      </c>
      <c r="B1029" s="658" t="s">
        <v>2038</v>
      </c>
      <c r="C1029" s="659" t="s">
        <v>871</v>
      </c>
      <c r="D1029" s="660"/>
      <c r="E1029" s="359"/>
      <c r="F1029" s="359"/>
      <c r="G1029" s="359"/>
      <c r="H1029" s="359"/>
    </row>
    <row r="1030" spans="1:8" ht="62.1">
      <c r="A1030" s="597" t="s">
        <v>1354</v>
      </c>
      <c r="B1030" s="658" t="s">
        <v>2039</v>
      </c>
      <c r="C1030" s="659" t="s">
        <v>871</v>
      </c>
      <c r="D1030" s="660"/>
      <c r="E1030" s="359"/>
      <c r="F1030" s="359"/>
      <c r="G1030" s="359"/>
      <c r="H1030" s="359"/>
    </row>
    <row r="1031" spans="1:8" ht="62.1">
      <c r="A1031" s="597" t="s">
        <v>1354</v>
      </c>
      <c r="B1031" s="658" t="s">
        <v>2040</v>
      </c>
      <c r="C1031" s="659" t="s">
        <v>871</v>
      </c>
      <c r="D1031" s="660"/>
      <c r="E1031" s="359"/>
      <c r="F1031" s="359"/>
      <c r="G1031" s="359"/>
      <c r="H1031" s="359"/>
    </row>
    <row r="1032" spans="1:8" ht="57.95">
      <c r="A1032" s="597" t="s">
        <v>26</v>
      </c>
      <c r="B1032" s="791" t="s">
        <v>2041</v>
      </c>
      <c r="C1032" s="659" t="s">
        <v>871</v>
      </c>
      <c r="D1032" s="660"/>
      <c r="E1032" s="359"/>
      <c r="F1032" s="359"/>
      <c r="G1032" s="359"/>
      <c r="H1032" s="359"/>
    </row>
    <row r="1033" spans="1:8">
      <c r="A1033" s="597" t="s">
        <v>30</v>
      </c>
      <c r="B1033" s="662" t="s">
        <v>1454</v>
      </c>
      <c r="C1033" s="659" t="s">
        <v>1353</v>
      </c>
      <c r="D1033" s="660"/>
      <c r="E1033" s="359"/>
      <c r="F1033" s="359"/>
      <c r="G1033" s="359"/>
      <c r="H1033" s="359"/>
    </row>
    <row r="1034" spans="1:8">
      <c r="A1034" s="597" t="s">
        <v>34</v>
      </c>
      <c r="B1034" s="662"/>
      <c r="C1034" s="659"/>
      <c r="D1034" s="660"/>
      <c r="E1034" s="359"/>
      <c r="F1034" s="359"/>
      <c r="G1034" s="359"/>
      <c r="H1034" s="359"/>
    </row>
    <row r="1035" spans="1:8" ht="57.95">
      <c r="A1035" s="597" t="s">
        <v>37</v>
      </c>
      <c r="B1035" s="791" t="s">
        <v>2042</v>
      </c>
      <c r="C1035" s="659" t="s">
        <v>871</v>
      </c>
      <c r="D1035" s="660"/>
      <c r="E1035" s="235"/>
      <c r="G1035" s="352"/>
      <c r="H1035" s="359"/>
    </row>
    <row r="1036" spans="1:8">
      <c r="A1036" s="597"/>
      <c r="B1036" s="662"/>
      <c r="C1036" s="659"/>
      <c r="D1036" s="660"/>
      <c r="E1036" s="235"/>
      <c r="G1036" s="352"/>
      <c r="H1036" s="359"/>
    </row>
    <row r="1037" spans="1:8" ht="93">
      <c r="A1037" s="653" t="s">
        <v>986</v>
      </c>
      <c r="B1037" s="654" t="s">
        <v>987</v>
      </c>
      <c r="C1037" s="663"/>
      <c r="D1037" s="664"/>
      <c r="E1037" s="235"/>
      <c r="G1037" s="352"/>
      <c r="H1037" s="359"/>
    </row>
    <row r="1038" spans="1:8" ht="30.95">
      <c r="A1038" s="597" t="s">
        <v>875</v>
      </c>
      <c r="B1038" s="658" t="s">
        <v>2043</v>
      </c>
      <c r="C1038" s="659"/>
      <c r="D1038" s="660"/>
      <c r="E1038" s="235"/>
      <c r="G1038" s="352"/>
      <c r="H1038" s="359"/>
    </row>
    <row r="1039" spans="1:8" ht="77.45">
      <c r="A1039" s="597" t="s">
        <v>1354</v>
      </c>
      <c r="B1039" s="679" t="s">
        <v>2044</v>
      </c>
      <c r="C1039" s="659" t="s">
        <v>871</v>
      </c>
      <c r="D1039" s="660"/>
      <c r="E1039" s="235"/>
      <c r="G1039" s="352"/>
      <c r="H1039" s="359"/>
    </row>
    <row r="1040" spans="1:8" ht="77.45">
      <c r="A1040" s="597" t="s">
        <v>1354</v>
      </c>
      <c r="B1040" s="658" t="s">
        <v>2045</v>
      </c>
      <c r="C1040" s="659" t="s">
        <v>871</v>
      </c>
      <c r="D1040" s="660"/>
      <c r="E1040" s="359"/>
      <c r="F1040" s="359"/>
      <c r="G1040" s="359"/>
      <c r="H1040" s="359"/>
    </row>
    <row r="1041" spans="1:8" ht="77.45">
      <c r="A1041" s="597" t="s">
        <v>1354</v>
      </c>
      <c r="B1041" s="658" t="s">
        <v>2046</v>
      </c>
      <c r="C1041" s="659" t="s">
        <v>871</v>
      </c>
      <c r="D1041" s="660"/>
      <c r="E1041" s="359"/>
      <c r="F1041" s="359"/>
      <c r="G1041" s="359"/>
      <c r="H1041" s="359"/>
    </row>
    <row r="1042" spans="1:8" ht="77.45">
      <c r="A1042" s="597" t="s">
        <v>1354</v>
      </c>
      <c r="B1042" s="658" t="s">
        <v>2047</v>
      </c>
      <c r="C1042" s="659" t="s">
        <v>871</v>
      </c>
      <c r="D1042" s="660"/>
      <c r="E1042" s="359"/>
      <c r="F1042" s="359"/>
      <c r="G1042" s="359"/>
      <c r="H1042" s="359"/>
    </row>
    <row r="1043" spans="1:8" ht="77.45">
      <c r="A1043" s="597" t="s">
        <v>1354</v>
      </c>
      <c r="B1043" s="658" t="s">
        <v>2048</v>
      </c>
      <c r="C1043" s="659" t="s">
        <v>871</v>
      </c>
      <c r="D1043" s="660"/>
      <c r="E1043" s="359"/>
      <c r="F1043" s="359"/>
      <c r="G1043" s="359"/>
      <c r="H1043" s="359"/>
    </row>
    <row r="1044" spans="1:8" ht="241.5" customHeight="1">
      <c r="A1044" s="597" t="s">
        <v>26</v>
      </c>
      <c r="B1044" s="791" t="s">
        <v>2041</v>
      </c>
      <c r="C1044" s="659" t="s">
        <v>871</v>
      </c>
      <c r="D1044" s="660"/>
      <c r="E1044" s="359"/>
      <c r="F1044" s="359"/>
      <c r="G1044" s="359"/>
      <c r="H1044" s="359"/>
    </row>
    <row r="1045" spans="1:8">
      <c r="A1045" s="597" t="s">
        <v>30</v>
      </c>
      <c r="B1045" s="662" t="s">
        <v>1454</v>
      </c>
      <c r="C1045" s="659" t="s">
        <v>1353</v>
      </c>
      <c r="D1045" s="660"/>
      <c r="E1045" s="359"/>
      <c r="F1045" s="359"/>
      <c r="G1045" s="359"/>
      <c r="H1045" s="359"/>
    </row>
    <row r="1046" spans="1:8" ht="38.25" customHeight="1">
      <c r="A1046" s="597" t="s">
        <v>34</v>
      </c>
      <c r="B1046" s="662" t="s">
        <v>2049</v>
      </c>
      <c r="C1046" s="659" t="s">
        <v>871</v>
      </c>
      <c r="D1046" s="660"/>
      <c r="E1046" s="359"/>
      <c r="F1046" s="359"/>
      <c r="G1046" s="359"/>
      <c r="H1046" s="359"/>
    </row>
    <row r="1047" spans="1:8" ht="38.25" customHeight="1">
      <c r="A1047" s="597" t="s">
        <v>37</v>
      </c>
      <c r="B1047" s="662" t="s">
        <v>2050</v>
      </c>
      <c r="C1047" s="659" t="s">
        <v>871</v>
      </c>
      <c r="D1047" s="660"/>
      <c r="E1047" s="235"/>
      <c r="G1047" s="352"/>
      <c r="H1047" s="359"/>
    </row>
    <row r="1048" spans="1:8" ht="38.25" customHeight="1">
      <c r="A1048" s="597"/>
      <c r="B1048" s="662"/>
      <c r="C1048" s="659"/>
      <c r="D1048" s="660"/>
      <c r="E1048" s="235"/>
      <c r="G1048" s="352"/>
      <c r="H1048" s="359"/>
    </row>
    <row r="1049" spans="1:8" ht="38.25" customHeight="1">
      <c r="A1049" s="653" t="s">
        <v>989</v>
      </c>
      <c r="B1049" s="654" t="s">
        <v>990</v>
      </c>
      <c r="C1049" s="663"/>
      <c r="D1049" s="664"/>
      <c r="E1049" s="235"/>
      <c r="G1049" s="352"/>
      <c r="H1049" s="359"/>
    </row>
    <row r="1050" spans="1:8" ht="38.25" customHeight="1">
      <c r="A1050" s="597" t="s">
        <v>875</v>
      </c>
      <c r="B1050" s="658" t="s">
        <v>2051</v>
      </c>
      <c r="C1050" s="659"/>
      <c r="D1050" s="660"/>
      <c r="E1050" s="235"/>
      <c r="G1050" s="352"/>
      <c r="H1050" s="359"/>
    </row>
    <row r="1051" spans="1:8" ht="37.5" customHeight="1">
      <c r="A1051" s="597" t="s">
        <v>1354</v>
      </c>
      <c r="B1051" s="679" t="s">
        <v>2052</v>
      </c>
      <c r="C1051" s="659" t="s">
        <v>871</v>
      </c>
      <c r="D1051" s="660"/>
      <c r="E1051" s="235"/>
      <c r="G1051" s="352"/>
      <c r="H1051" s="359"/>
    </row>
    <row r="1052" spans="1:8" ht="30.95">
      <c r="A1052" s="597" t="s">
        <v>1354</v>
      </c>
      <c r="B1052" s="658" t="s">
        <v>2053</v>
      </c>
      <c r="C1052" s="659" t="s">
        <v>871</v>
      </c>
      <c r="D1052" s="660"/>
      <c r="E1052" s="359"/>
      <c r="F1052" s="359"/>
      <c r="G1052" s="359"/>
      <c r="H1052" s="359"/>
    </row>
    <row r="1053" spans="1:8">
      <c r="A1053" s="597" t="s">
        <v>1354</v>
      </c>
      <c r="B1053" s="658" t="s">
        <v>2054</v>
      </c>
      <c r="C1053" s="659" t="s">
        <v>871</v>
      </c>
      <c r="D1053" s="660"/>
      <c r="E1053" s="359"/>
      <c r="F1053" s="359"/>
      <c r="G1053" s="359"/>
      <c r="H1053" s="359"/>
    </row>
    <row r="1054" spans="1:8" ht="30.95">
      <c r="A1054" s="597" t="s">
        <v>1354</v>
      </c>
      <c r="B1054" s="658" t="s">
        <v>2055</v>
      </c>
      <c r="C1054" s="659" t="s">
        <v>871</v>
      </c>
      <c r="D1054" s="660"/>
      <c r="E1054" s="359"/>
      <c r="F1054" s="359"/>
      <c r="G1054" s="359"/>
      <c r="H1054" s="359"/>
    </row>
    <row r="1055" spans="1:8" ht="30.95">
      <c r="A1055" s="597" t="s">
        <v>1354</v>
      </c>
      <c r="B1055" s="658" t="s">
        <v>2056</v>
      </c>
      <c r="C1055" s="659" t="s">
        <v>871</v>
      </c>
      <c r="D1055" s="660"/>
      <c r="E1055" s="359"/>
      <c r="F1055" s="359"/>
      <c r="G1055" s="359"/>
      <c r="H1055" s="359"/>
    </row>
    <row r="1056" spans="1:8" ht="29.1">
      <c r="A1056" s="597" t="s">
        <v>26</v>
      </c>
      <c r="B1056" s="791" t="s">
        <v>2057</v>
      </c>
      <c r="C1056" s="659" t="s">
        <v>871</v>
      </c>
      <c r="D1056" s="660"/>
      <c r="E1056" s="359"/>
      <c r="F1056" s="359"/>
      <c r="G1056" s="359"/>
      <c r="H1056" s="359"/>
    </row>
    <row r="1057" spans="1:8">
      <c r="A1057" s="597" t="s">
        <v>30</v>
      </c>
      <c r="B1057" s="662" t="s">
        <v>1454</v>
      </c>
      <c r="C1057" s="659" t="s">
        <v>1353</v>
      </c>
      <c r="D1057" s="660"/>
      <c r="E1057" s="359"/>
      <c r="F1057" s="359"/>
      <c r="G1057" s="359"/>
      <c r="H1057" s="359"/>
    </row>
    <row r="1058" spans="1:8">
      <c r="A1058" s="597" t="s">
        <v>34</v>
      </c>
      <c r="B1058" s="662"/>
      <c r="C1058" s="659"/>
      <c r="D1058" s="660"/>
      <c r="E1058" s="359"/>
      <c r="F1058" s="359"/>
      <c r="G1058" s="359"/>
      <c r="H1058" s="359"/>
    </row>
    <row r="1059" spans="1:8" ht="123.75" customHeight="1">
      <c r="A1059" s="597" t="s">
        <v>37</v>
      </c>
      <c r="B1059" s="658" t="s">
        <v>2058</v>
      </c>
      <c r="C1059" s="659" t="s">
        <v>871</v>
      </c>
      <c r="D1059" s="660"/>
      <c r="E1059" s="359"/>
      <c r="F1059" s="359"/>
      <c r="G1059" s="359"/>
      <c r="H1059" s="359"/>
    </row>
    <row r="1060" spans="1:8" ht="39.75" customHeight="1">
      <c r="A1060" s="597"/>
      <c r="B1060" s="662"/>
      <c r="C1060" s="659"/>
      <c r="D1060" s="660"/>
      <c r="E1060" s="359"/>
      <c r="F1060" s="359"/>
      <c r="G1060" s="359"/>
      <c r="H1060" s="359"/>
    </row>
    <row r="1061" spans="1:8">
      <c r="A1061" s="650">
        <v>7</v>
      </c>
      <c r="B1061" s="651" t="s">
        <v>992</v>
      </c>
      <c r="C1061" s="671"/>
      <c r="D1061" s="672"/>
      <c r="E1061" s="359"/>
      <c r="F1061" s="359"/>
      <c r="G1061" s="359"/>
      <c r="H1061" s="359"/>
    </row>
    <row r="1062" spans="1:8">
      <c r="A1062" s="653">
        <v>7.1</v>
      </c>
      <c r="B1062" s="654" t="s">
        <v>993</v>
      </c>
      <c r="C1062" s="663"/>
      <c r="D1062" s="664"/>
      <c r="E1062" s="359"/>
      <c r="F1062" s="359"/>
      <c r="G1062" s="359"/>
      <c r="H1062" s="359"/>
    </row>
    <row r="1063" spans="1:8" ht="248.1">
      <c r="A1063" s="653" t="s">
        <v>994</v>
      </c>
      <c r="B1063" s="654" t="s">
        <v>995</v>
      </c>
      <c r="C1063" s="663"/>
      <c r="D1063" s="664"/>
      <c r="E1063" s="359"/>
      <c r="F1063" s="359"/>
      <c r="G1063" s="359"/>
      <c r="H1063" s="359"/>
    </row>
    <row r="1064" spans="1:8" ht="93">
      <c r="A1064" s="597" t="s">
        <v>875</v>
      </c>
      <c r="B1064" s="658" t="s">
        <v>996</v>
      </c>
      <c r="C1064" s="684"/>
      <c r="D1064" s="685"/>
      <c r="E1064" s="359"/>
      <c r="F1064" s="359"/>
      <c r="G1064" s="359"/>
      <c r="H1064" s="359"/>
    </row>
    <row r="1065" spans="1:8" ht="30.95">
      <c r="A1065" s="597" t="s">
        <v>1354</v>
      </c>
      <c r="B1065" s="679" t="s">
        <v>2059</v>
      </c>
      <c r="C1065" s="659" t="s">
        <v>871</v>
      </c>
      <c r="D1065" s="660"/>
      <c r="E1065" s="359"/>
      <c r="F1065" s="359"/>
      <c r="G1065" s="359"/>
      <c r="H1065" s="359"/>
    </row>
    <row r="1066" spans="1:8" ht="30.95">
      <c r="A1066" s="597" t="s">
        <v>1354</v>
      </c>
      <c r="B1066" s="658" t="s">
        <v>2060</v>
      </c>
      <c r="C1066" s="659" t="s">
        <v>871</v>
      </c>
      <c r="D1066" s="660"/>
      <c r="E1066" s="359"/>
      <c r="F1066" s="359"/>
      <c r="G1066" s="359"/>
      <c r="H1066" s="359"/>
    </row>
    <row r="1067" spans="1:8" ht="30.95">
      <c r="A1067" s="597" t="s">
        <v>1354</v>
      </c>
      <c r="B1067" s="658" t="s">
        <v>2061</v>
      </c>
      <c r="C1067" s="659" t="s">
        <v>871</v>
      </c>
      <c r="D1067" s="660"/>
      <c r="E1067" s="359"/>
      <c r="F1067" s="359"/>
      <c r="G1067" s="359"/>
      <c r="H1067" s="359"/>
    </row>
    <row r="1068" spans="1:8" ht="30.95">
      <c r="A1068" s="597" t="s">
        <v>1354</v>
      </c>
      <c r="B1068" s="658" t="s">
        <v>2062</v>
      </c>
      <c r="C1068" s="659" t="s">
        <v>871</v>
      </c>
      <c r="D1068" s="660"/>
      <c r="E1068" s="359"/>
      <c r="F1068" s="359"/>
      <c r="G1068" s="359"/>
      <c r="H1068" s="359"/>
    </row>
    <row r="1069" spans="1:8" ht="30.95">
      <c r="A1069" s="597" t="s">
        <v>1354</v>
      </c>
      <c r="B1069" s="658" t="s">
        <v>2063</v>
      </c>
      <c r="C1069" s="659" t="s">
        <v>871</v>
      </c>
      <c r="D1069" s="660"/>
      <c r="E1069" s="359"/>
      <c r="F1069" s="359"/>
      <c r="G1069" s="359"/>
      <c r="H1069" s="359"/>
    </row>
    <row r="1070" spans="1:8">
      <c r="A1070" s="597" t="s">
        <v>26</v>
      </c>
      <c r="B1070" s="665" t="s">
        <v>1373</v>
      </c>
      <c r="C1070" s="659" t="s">
        <v>1353</v>
      </c>
      <c r="D1070" s="660"/>
      <c r="E1070" s="359"/>
      <c r="F1070" s="359"/>
      <c r="G1070" s="359"/>
      <c r="H1070" s="359"/>
    </row>
    <row r="1071" spans="1:8" ht="30.95">
      <c r="A1071" s="597" t="s">
        <v>30</v>
      </c>
      <c r="B1071" s="662" t="s">
        <v>2064</v>
      </c>
      <c r="C1071" s="659" t="s">
        <v>871</v>
      </c>
      <c r="D1071" s="660"/>
      <c r="E1071" s="359"/>
      <c r="F1071" s="359"/>
      <c r="G1071" s="359"/>
      <c r="H1071" s="359"/>
    </row>
    <row r="1072" spans="1:8" ht="36" customHeight="1">
      <c r="A1072" s="597" t="s">
        <v>34</v>
      </c>
      <c r="B1072" s="662" t="s">
        <v>2065</v>
      </c>
      <c r="C1072" s="659" t="s">
        <v>871</v>
      </c>
      <c r="D1072" s="660"/>
      <c r="E1072" s="359"/>
      <c r="F1072" s="359"/>
      <c r="G1072" s="359"/>
      <c r="H1072" s="359"/>
    </row>
    <row r="1073" spans="1:8" ht="36.75" customHeight="1">
      <c r="A1073" s="597" t="s">
        <v>37</v>
      </c>
      <c r="B1073" s="662" t="s">
        <v>1455</v>
      </c>
      <c r="C1073" s="659" t="s">
        <v>1353</v>
      </c>
      <c r="D1073" s="660"/>
      <c r="E1073" s="359"/>
      <c r="F1073" s="359"/>
      <c r="G1073" s="359"/>
      <c r="H1073" s="359"/>
    </row>
    <row r="1074" spans="1:8" ht="36" customHeight="1">
      <c r="A1074" s="597"/>
      <c r="B1074" s="662"/>
      <c r="C1074" s="659"/>
      <c r="D1074" s="660"/>
      <c r="E1074" s="359"/>
      <c r="F1074" s="359"/>
      <c r="G1074" s="359"/>
      <c r="H1074" s="359"/>
    </row>
    <row r="1075" spans="1:8" ht="36" customHeight="1">
      <c r="A1075" s="653" t="s">
        <v>1000</v>
      </c>
      <c r="B1075" s="654" t="s">
        <v>1001</v>
      </c>
      <c r="C1075" s="663"/>
      <c r="D1075" s="664"/>
      <c r="E1075" s="359"/>
      <c r="F1075" s="359"/>
      <c r="G1075" s="359"/>
      <c r="H1075" s="359"/>
    </row>
    <row r="1076" spans="1:8" ht="56.25" customHeight="1">
      <c r="A1076" s="597" t="s">
        <v>875</v>
      </c>
      <c r="B1076" s="658" t="s">
        <v>1002</v>
      </c>
      <c r="C1076" s="659"/>
      <c r="D1076" s="660"/>
      <c r="E1076" s="359"/>
      <c r="F1076" s="359"/>
      <c r="G1076" s="359"/>
      <c r="H1076" s="359"/>
    </row>
    <row r="1077" spans="1:8" ht="30.95">
      <c r="A1077" s="597" t="s">
        <v>1354</v>
      </c>
      <c r="B1077" s="679" t="s">
        <v>2066</v>
      </c>
      <c r="C1077" s="659" t="s">
        <v>871</v>
      </c>
      <c r="D1077" s="660"/>
      <c r="E1077" s="359"/>
      <c r="F1077" s="359"/>
      <c r="G1077" s="359"/>
      <c r="H1077" s="359"/>
    </row>
    <row r="1078" spans="1:8" ht="30.95">
      <c r="A1078" s="597" t="s">
        <v>1354</v>
      </c>
      <c r="B1078" s="658" t="s">
        <v>2067</v>
      </c>
      <c r="C1078" s="659" t="s">
        <v>871</v>
      </c>
      <c r="D1078" s="660"/>
      <c r="E1078" s="359"/>
      <c r="F1078" s="359"/>
      <c r="G1078" s="359"/>
      <c r="H1078" s="359"/>
    </row>
    <row r="1079" spans="1:8">
      <c r="A1079" s="597" t="s">
        <v>1354</v>
      </c>
      <c r="B1079" s="658" t="s">
        <v>2068</v>
      </c>
      <c r="C1079" s="659" t="s">
        <v>871</v>
      </c>
      <c r="D1079" s="660"/>
      <c r="E1079" s="359"/>
      <c r="F1079" s="359"/>
      <c r="G1079" s="359"/>
      <c r="H1079" s="359"/>
    </row>
    <row r="1080" spans="1:8">
      <c r="A1080" s="597" t="s">
        <v>1354</v>
      </c>
      <c r="B1080" s="658" t="s">
        <v>2069</v>
      </c>
      <c r="C1080" s="659" t="s">
        <v>871</v>
      </c>
      <c r="D1080" s="660"/>
      <c r="E1080" s="359"/>
      <c r="F1080" s="359"/>
      <c r="G1080" s="359"/>
      <c r="H1080" s="359"/>
    </row>
    <row r="1081" spans="1:8" ht="30.95">
      <c r="A1081" s="597" t="s">
        <v>1354</v>
      </c>
      <c r="B1081" s="658" t="s">
        <v>2070</v>
      </c>
      <c r="C1081" s="659" t="s">
        <v>871</v>
      </c>
      <c r="D1081" s="660"/>
      <c r="E1081" s="359"/>
      <c r="F1081" s="359"/>
      <c r="G1081" s="359"/>
      <c r="H1081" s="359"/>
    </row>
    <row r="1082" spans="1:8">
      <c r="A1082" s="597" t="s">
        <v>26</v>
      </c>
      <c r="B1082" s="665" t="s">
        <v>1373</v>
      </c>
      <c r="C1082" s="659" t="s">
        <v>1353</v>
      </c>
      <c r="D1082" s="660"/>
      <c r="E1082" s="359"/>
      <c r="F1082" s="359"/>
      <c r="G1082" s="359"/>
      <c r="H1082" s="359"/>
    </row>
    <row r="1083" spans="1:8" ht="73.5" customHeight="1">
      <c r="A1083" s="597" t="s">
        <v>30</v>
      </c>
      <c r="B1083" s="662" t="s">
        <v>2071</v>
      </c>
      <c r="C1083" s="659" t="s">
        <v>871</v>
      </c>
      <c r="D1083" s="660"/>
      <c r="E1083" s="359"/>
      <c r="F1083" s="359"/>
      <c r="G1083" s="359"/>
      <c r="H1083" s="359"/>
    </row>
    <row r="1084" spans="1:8" ht="27" customHeight="1">
      <c r="A1084" s="597" t="s">
        <v>34</v>
      </c>
      <c r="B1084" s="662" t="s">
        <v>2072</v>
      </c>
      <c r="C1084" s="659" t="s">
        <v>871</v>
      </c>
      <c r="D1084" s="660"/>
      <c r="E1084" s="359"/>
      <c r="F1084" s="359"/>
      <c r="G1084" s="359"/>
      <c r="H1084" s="359"/>
    </row>
    <row r="1085" spans="1:8" ht="27" customHeight="1">
      <c r="A1085" s="597" t="s">
        <v>37</v>
      </c>
      <c r="B1085" s="662" t="s">
        <v>1455</v>
      </c>
      <c r="C1085" s="659" t="s">
        <v>1353</v>
      </c>
      <c r="D1085" s="660"/>
      <c r="E1085" s="359"/>
      <c r="F1085" s="359"/>
      <c r="G1085" s="359"/>
      <c r="H1085" s="359"/>
    </row>
    <row r="1086" spans="1:8" ht="27" customHeight="1">
      <c r="A1086" s="597"/>
      <c r="B1086" s="662"/>
      <c r="C1086" s="659"/>
      <c r="D1086" s="660"/>
      <c r="E1086" s="359"/>
      <c r="F1086" s="359"/>
      <c r="G1086" s="359"/>
      <c r="H1086" s="359"/>
    </row>
    <row r="1087" spans="1:8" ht="27" customHeight="1">
      <c r="A1087" s="653" t="s">
        <v>1007</v>
      </c>
      <c r="B1087" s="654" t="s">
        <v>1008</v>
      </c>
      <c r="C1087" s="663"/>
      <c r="D1087" s="664"/>
      <c r="E1087" s="359"/>
      <c r="F1087" s="359"/>
      <c r="G1087" s="359"/>
      <c r="H1087" s="359"/>
    </row>
    <row r="1088" spans="1:8" ht="27" customHeight="1">
      <c r="A1088" s="597" t="s">
        <v>875</v>
      </c>
      <c r="B1088" s="658" t="s">
        <v>1009</v>
      </c>
      <c r="C1088" s="659"/>
      <c r="D1088" s="660"/>
      <c r="E1088" s="359"/>
      <c r="F1088" s="359"/>
      <c r="G1088" s="359"/>
      <c r="H1088" s="359"/>
    </row>
    <row r="1089" spans="1:8">
      <c r="A1089" s="597" t="s">
        <v>1354</v>
      </c>
      <c r="B1089" s="658" t="s">
        <v>2073</v>
      </c>
      <c r="C1089" s="659" t="s">
        <v>871</v>
      </c>
      <c r="D1089" s="660"/>
      <c r="E1089" s="359"/>
      <c r="F1089" s="359"/>
      <c r="G1089" s="359"/>
      <c r="H1089" s="359"/>
    </row>
    <row r="1090" spans="1:8">
      <c r="A1090" s="597" t="s">
        <v>1354</v>
      </c>
      <c r="B1090" s="658" t="s">
        <v>2074</v>
      </c>
      <c r="C1090" s="659" t="s">
        <v>871</v>
      </c>
      <c r="D1090" s="660"/>
      <c r="E1090" s="359"/>
      <c r="F1090" s="359"/>
      <c r="G1090" s="359"/>
      <c r="H1090" s="359"/>
    </row>
    <row r="1091" spans="1:8">
      <c r="A1091" s="597" t="s">
        <v>1354</v>
      </c>
      <c r="B1091" s="658" t="s">
        <v>2075</v>
      </c>
      <c r="C1091" s="659" t="s">
        <v>871</v>
      </c>
      <c r="D1091" s="660"/>
      <c r="E1091" s="359"/>
      <c r="F1091" s="359"/>
      <c r="G1091" s="359"/>
      <c r="H1091" s="359"/>
    </row>
    <row r="1092" spans="1:8">
      <c r="A1092" s="597" t="s">
        <v>1354</v>
      </c>
      <c r="B1092" s="658" t="s">
        <v>2076</v>
      </c>
      <c r="C1092" s="659" t="s">
        <v>871</v>
      </c>
      <c r="D1092" s="660"/>
      <c r="E1092" s="359"/>
      <c r="F1092" s="359"/>
      <c r="G1092" s="359"/>
      <c r="H1092" s="359"/>
    </row>
    <row r="1093" spans="1:8" ht="197.25" customHeight="1">
      <c r="A1093" s="597" t="s">
        <v>26</v>
      </c>
      <c r="B1093" s="665" t="s">
        <v>1373</v>
      </c>
      <c r="C1093" s="659" t="s">
        <v>1353</v>
      </c>
      <c r="D1093" s="660"/>
      <c r="E1093" s="359"/>
      <c r="F1093" s="359"/>
      <c r="G1093" s="359"/>
      <c r="H1093" s="359"/>
    </row>
    <row r="1094" spans="1:8" ht="186.75" customHeight="1">
      <c r="A1094" s="597" t="s">
        <v>30</v>
      </c>
      <c r="B1094" s="662" t="s">
        <v>2077</v>
      </c>
      <c r="C1094" s="659" t="s">
        <v>871</v>
      </c>
      <c r="D1094" s="660"/>
      <c r="E1094" s="359"/>
      <c r="F1094" s="359"/>
      <c r="G1094" s="359"/>
      <c r="H1094" s="359"/>
    </row>
    <row r="1095" spans="1:8" ht="78" customHeight="1">
      <c r="A1095" s="597" t="s">
        <v>34</v>
      </c>
      <c r="B1095" s="662" t="s">
        <v>2078</v>
      </c>
      <c r="C1095" s="659" t="s">
        <v>871</v>
      </c>
      <c r="D1095" s="660"/>
      <c r="E1095" s="359"/>
      <c r="F1095" s="359"/>
      <c r="G1095" s="359"/>
      <c r="H1095" s="359"/>
    </row>
    <row r="1096" spans="1:8" ht="78.75" customHeight="1">
      <c r="A1096" s="597" t="s">
        <v>37</v>
      </c>
      <c r="B1096" s="662" t="s">
        <v>1455</v>
      </c>
      <c r="C1096" s="659" t="s">
        <v>1353</v>
      </c>
      <c r="D1096" s="660"/>
      <c r="E1096" s="359"/>
      <c r="F1096" s="359"/>
      <c r="G1096" s="359"/>
      <c r="H1096" s="359"/>
    </row>
    <row r="1097" spans="1:8">
      <c r="A1097" s="597"/>
      <c r="B1097" s="662"/>
      <c r="C1097" s="659"/>
      <c r="D1097" s="660"/>
      <c r="E1097" s="359"/>
      <c r="F1097" s="359"/>
      <c r="G1097" s="359"/>
      <c r="H1097" s="359"/>
    </row>
    <row r="1098" spans="1:8" ht="71.25" customHeight="1">
      <c r="A1098" s="653" t="s">
        <v>1010</v>
      </c>
      <c r="B1098" s="654" t="s">
        <v>1011</v>
      </c>
      <c r="C1098" s="663"/>
      <c r="D1098" s="664"/>
      <c r="E1098" s="359"/>
      <c r="F1098" s="359"/>
      <c r="G1098" s="359"/>
      <c r="H1098" s="359"/>
    </row>
    <row r="1099" spans="1:8" ht="71.25" customHeight="1">
      <c r="A1099" s="597" t="s">
        <v>875</v>
      </c>
      <c r="B1099" s="658" t="s">
        <v>2079</v>
      </c>
      <c r="C1099" s="659"/>
      <c r="D1099" s="660"/>
      <c r="E1099" s="359"/>
      <c r="F1099" s="359"/>
      <c r="G1099" s="359"/>
      <c r="H1099" s="359"/>
    </row>
    <row r="1100" spans="1:8" ht="62.1">
      <c r="A1100" s="597" t="s">
        <v>1354</v>
      </c>
      <c r="B1100" s="658" t="s">
        <v>2080</v>
      </c>
      <c r="C1100" s="659" t="s">
        <v>871</v>
      </c>
      <c r="D1100" s="660"/>
      <c r="E1100" s="359"/>
      <c r="F1100" s="359"/>
      <c r="G1100" s="359"/>
      <c r="H1100" s="359"/>
    </row>
    <row r="1101" spans="1:8" ht="62.1">
      <c r="A1101" s="597" t="s">
        <v>1354</v>
      </c>
      <c r="B1101" s="658" t="s">
        <v>2081</v>
      </c>
      <c r="C1101" s="659" t="s">
        <v>871</v>
      </c>
      <c r="D1101" s="660"/>
      <c r="E1101" s="359"/>
      <c r="F1101" s="359"/>
      <c r="G1101" s="359"/>
      <c r="H1101" s="359"/>
    </row>
    <row r="1102" spans="1:8" ht="62.1">
      <c r="A1102" s="597" t="s">
        <v>1354</v>
      </c>
      <c r="B1102" s="658" t="s">
        <v>2082</v>
      </c>
      <c r="C1102" s="659" t="s">
        <v>871</v>
      </c>
      <c r="D1102" s="660"/>
      <c r="E1102" s="359"/>
      <c r="F1102" s="359"/>
      <c r="G1102" s="359"/>
      <c r="H1102" s="359"/>
    </row>
    <row r="1103" spans="1:8" ht="62.1">
      <c r="A1103" s="597" t="s">
        <v>1354</v>
      </c>
      <c r="B1103" s="658" t="s">
        <v>2083</v>
      </c>
      <c r="C1103" s="659" t="s">
        <v>871</v>
      </c>
      <c r="D1103" s="660"/>
      <c r="E1103" s="359"/>
      <c r="F1103" s="359"/>
      <c r="G1103" s="359"/>
      <c r="H1103" s="359"/>
    </row>
    <row r="1104" spans="1:8">
      <c r="A1104" s="597" t="s">
        <v>26</v>
      </c>
      <c r="B1104" s="665" t="s">
        <v>1373</v>
      </c>
      <c r="C1104" s="659" t="s">
        <v>1353</v>
      </c>
      <c r="D1104" s="660"/>
      <c r="E1104" s="359"/>
      <c r="F1104" s="359"/>
      <c r="G1104" s="359"/>
      <c r="H1104" s="359"/>
    </row>
    <row r="1105" spans="1:8" ht="84" customHeight="1">
      <c r="A1105" s="597" t="s">
        <v>30</v>
      </c>
      <c r="B1105" s="662" t="s">
        <v>2084</v>
      </c>
      <c r="C1105" s="659" t="s">
        <v>871</v>
      </c>
      <c r="D1105" s="660"/>
      <c r="E1105" s="359"/>
      <c r="F1105" s="359"/>
      <c r="G1105" s="359"/>
      <c r="H1105" s="359"/>
    </row>
    <row r="1106" spans="1:8" ht="75" customHeight="1">
      <c r="A1106" s="597" t="s">
        <v>34</v>
      </c>
      <c r="B1106" s="658" t="s">
        <v>2085</v>
      </c>
      <c r="C1106" s="659" t="s">
        <v>871</v>
      </c>
      <c r="D1106" s="660"/>
      <c r="E1106" s="359"/>
      <c r="F1106" s="359"/>
      <c r="G1106" s="359"/>
      <c r="H1106" s="359"/>
    </row>
    <row r="1107" spans="1:8" ht="66.75" customHeight="1">
      <c r="A1107" s="597" t="s">
        <v>37</v>
      </c>
      <c r="B1107" s="662" t="s">
        <v>1455</v>
      </c>
      <c r="C1107" s="659" t="s">
        <v>1353</v>
      </c>
      <c r="D1107" s="660"/>
      <c r="E1107" s="359"/>
      <c r="F1107" s="359"/>
      <c r="G1107" s="359"/>
      <c r="H1107" s="359"/>
    </row>
    <row r="1108" spans="1:8" ht="71.25" customHeight="1">
      <c r="A1108" s="597"/>
      <c r="B1108" s="662"/>
      <c r="C1108" s="659"/>
      <c r="D1108" s="660"/>
      <c r="E1108" s="359"/>
      <c r="F1108" s="359"/>
      <c r="G1108" s="359"/>
      <c r="H1108" s="359"/>
    </row>
    <row r="1109" spans="1:8" ht="123.95">
      <c r="A1109" s="653" t="s">
        <v>1013</v>
      </c>
      <c r="B1109" s="654" t="s">
        <v>1014</v>
      </c>
      <c r="C1109" s="663"/>
      <c r="D1109" s="664"/>
      <c r="E1109" s="359"/>
      <c r="F1109" s="359"/>
      <c r="G1109" s="359"/>
      <c r="H1109" s="359"/>
    </row>
    <row r="1110" spans="1:8" ht="62.1">
      <c r="A1110" s="597" t="s">
        <v>875</v>
      </c>
      <c r="B1110" s="658" t="s">
        <v>1015</v>
      </c>
      <c r="C1110" s="659"/>
      <c r="D1110" s="660"/>
      <c r="E1110" s="359"/>
      <c r="F1110" s="359"/>
      <c r="G1110" s="359"/>
      <c r="H1110" s="359"/>
    </row>
    <row r="1111" spans="1:8" ht="46.5">
      <c r="A1111" s="597" t="s">
        <v>1354</v>
      </c>
      <c r="B1111" s="658" t="s">
        <v>2086</v>
      </c>
      <c r="C1111" s="659" t="s">
        <v>871</v>
      </c>
      <c r="D1111" s="660"/>
      <c r="E1111" s="359"/>
      <c r="F1111" s="359"/>
      <c r="G1111" s="359"/>
      <c r="H1111" s="359"/>
    </row>
    <row r="1112" spans="1:8" ht="46.5">
      <c r="A1112" s="597" t="s">
        <v>1354</v>
      </c>
      <c r="B1112" s="658" t="s">
        <v>2087</v>
      </c>
      <c r="C1112" s="659" t="s">
        <v>871</v>
      </c>
      <c r="D1112" s="660"/>
      <c r="E1112" s="359"/>
      <c r="F1112" s="359"/>
      <c r="G1112" s="359"/>
      <c r="H1112" s="359"/>
    </row>
    <row r="1113" spans="1:8" ht="62.1">
      <c r="A1113" s="597" t="s">
        <v>1354</v>
      </c>
      <c r="B1113" s="658" t="s">
        <v>2088</v>
      </c>
      <c r="C1113" s="659" t="s">
        <v>871</v>
      </c>
      <c r="D1113" s="660"/>
      <c r="E1113" s="359"/>
      <c r="F1113" s="359"/>
      <c r="G1113" s="359"/>
      <c r="H1113" s="359"/>
    </row>
    <row r="1114" spans="1:8" ht="62.1">
      <c r="A1114" s="597" t="s">
        <v>1354</v>
      </c>
      <c r="B1114" s="658" t="s">
        <v>2089</v>
      </c>
      <c r="C1114" s="659" t="s">
        <v>871</v>
      </c>
      <c r="D1114" s="660"/>
      <c r="E1114" s="359"/>
      <c r="F1114" s="359"/>
      <c r="G1114" s="359"/>
      <c r="H1114" s="359"/>
    </row>
    <row r="1115" spans="1:8">
      <c r="A1115" s="597" t="s">
        <v>26</v>
      </c>
      <c r="B1115" s="665" t="s">
        <v>1373</v>
      </c>
      <c r="C1115" s="659" t="s">
        <v>1353</v>
      </c>
      <c r="D1115" s="660"/>
      <c r="E1115" s="359"/>
      <c r="F1115" s="359"/>
      <c r="G1115" s="359"/>
      <c r="H1115" s="359"/>
    </row>
    <row r="1116" spans="1:8" ht="150" customHeight="1">
      <c r="A1116" s="597" t="s">
        <v>30</v>
      </c>
      <c r="B1116" s="662" t="s">
        <v>2090</v>
      </c>
      <c r="C1116" s="659" t="s">
        <v>871</v>
      </c>
      <c r="D1116" s="660"/>
      <c r="E1116" s="359"/>
      <c r="F1116" s="359"/>
      <c r="G1116" s="359"/>
      <c r="H1116" s="359"/>
    </row>
    <row r="1117" spans="1:8" ht="51.75" customHeight="1">
      <c r="A1117" s="597" t="s">
        <v>34</v>
      </c>
      <c r="B1117" s="658" t="s">
        <v>2091</v>
      </c>
      <c r="C1117" s="659" t="s">
        <v>871</v>
      </c>
      <c r="D1117" s="660"/>
      <c r="E1117" s="359"/>
      <c r="F1117" s="359"/>
      <c r="G1117" s="359"/>
      <c r="H1117" s="359"/>
    </row>
    <row r="1118" spans="1:8" ht="50.25" customHeight="1">
      <c r="A1118" s="597" t="s">
        <v>37</v>
      </c>
      <c r="B1118" s="662" t="s">
        <v>1455</v>
      </c>
      <c r="C1118" s="659" t="s">
        <v>1353</v>
      </c>
      <c r="D1118" s="660"/>
      <c r="E1118" s="359"/>
      <c r="F1118" s="359"/>
      <c r="G1118" s="359"/>
      <c r="H1118" s="359"/>
    </row>
    <row r="1119" spans="1:8" ht="52.5" customHeight="1">
      <c r="A1119" s="597"/>
      <c r="B1119" s="662"/>
      <c r="C1119" s="659"/>
      <c r="D1119" s="660"/>
      <c r="E1119" s="359"/>
      <c r="F1119" s="359"/>
      <c r="G1119" s="359"/>
      <c r="H1119" s="359"/>
    </row>
    <row r="1120" spans="1:8" ht="123.95">
      <c r="A1120" s="653" t="s">
        <v>1016</v>
      </c>
      <c r="B1120" s="654" t="s">
        <v>1017</v>
      </c>
      <c r="C1120" s="663"/>
      <c r="D1120" s="664"/>
      <c r="E1120" s="359"/>
      <c r="F1120" s="359"/>
      <c r="G1120" s="359"/>
      <c r="H1120" s="359"/>
    </row>
    <row r="1121" spans="1:8" ht="139.5">
      <c r="A1121" s="597" t="s">
        <v>875</v>
      </c>
      <c r="B1121" s="658" t="s">
        <v>1018</v>
      </c>
      <c r="C1121" s="659"/>
      <c r="D1121" s="660"/>
      <c r="E1121" s="359"/>
      <c r="F1121" s="359"/>
      <c r="G1121" s="359"/>
      <c r="H1121" s="359"/>
    </row>
    <row r="1122" spans="1:8" ht="46.5">
      <c r="A1122" s="597" t="s">
        <v>1354</v>
      </c>
      <c r="B1122" s="658" t="s">
        <v>2092</v>
      </c>
      <c r="C1122" s="659" t="s">
        <v>871</v>
      </c>
      <c r="D1122" s="660"/>
      <c r="E1122" s="359"/>
      <c r="F1122" s="359"/>
      <c r="G1122" s="359"/>
      <c r="H1122" s="359"/>
    </row>
    <row r="1123" spans="1:8" ht="46.5">
      <c r="A1123" s="597" t="s">
        <v>1354</v>
      </c>
      <c r="B1123" s="658" t="s">
        <v>2093</v>
      </c>
      <c r="C1123" s="659" t="s">
        <v>871</v>
      </c>
      <c r="D1123" s="660"/>
      <c r="E1123" s="359"/>
      <c r="F1123" s="359"/>
      <c r="G1123" s="359"/>
      <c r="H1123" s="359"/>
    </row>
    <row r="1124" spans="1:8" ht="46.5">
      <c r="A1124" s="597" t="s">
        <v>1354</v>
      </c>
      <c r="B1124" s="658" t="s">
        <v>2094</v>
      </c>
      <c r="C1124" s="659" t="s">
        <v>871</v>
      </c>
      <c r="D1124" s="660"/>
      <c r="E1124" s="359"/>
      <c r="F1124" s="359"/>
      <c r="G1124" s="359"/>
      <c r="H1124" s="359"/>
    </row>
    <row r="1125" spans="1:8" ht="46.5">
      <c r="A1125" s="597" t="s">
        <v>1354</v>
      </c>
      <c r="B1125" s="658" t="s">
        <v>2095</v>
      </c>
      <c r="C1125" s="659" t="s">
        <v>871</v>
      </c>
      <c r="D1125" s="660"/>
      <c r="E1125" s="359"/>
      <c r="F1125" s="359"/>
      <c r="G1125" s="359"/>
      <c r="H1125" s="359"/>
    </row>
    <row r="1126" spans="1:8">
      <c r="A1126" s="597" t="s">
        <v>26</v>
      </c>
      <c r="B1126" s="665" t="s">
        <v>1373</v>
      </c>
      <c r="C1126" s="659" t="s">
        <v>1353</v>
      </c>
      <c r="D1126" s="660"/>
      <c r="E1126" s="359"/>
      <c r="F1126" s="359"/>
      <c r="G1126" s="359"/>
      <c r="H1126" s="359"/>
    </row>
    <row r="1127" spans="1:8" ht="88.5" customHeight="1">
      <c r="A1127" s="597" t="s">
        <v>30</v>
      </c>
      <c r="B1127" s="662" t="s">
        <v>2096</v>
      </c>
      <c r="C1127" s="659" t="s">
        <v>871</v>
      </c>
      <c r="D1127" s="660"/>
      <c r="E1127" s="359"/>
      <c r="F1127" s="359"/>
      <c r="G1127" s="359"/>
      <c r="H1127" s="359"/>
    </row>
    <row r="1128" spans="1:8" ht="72" customHeight="1">
      <c r="A1128" s="597" t="s">
        <v>34</v>
      </c>
      <c r="B1128" s="662" t="s">
        <v>2097</v>
      </c>
      <c r="C1128" s="659" t="s">
        <v>871</v>
      </c>
      <c r="D1128" s="660"/>
      <c r="E1128" s="359"/>
      <c r="F1128" s="359"/>
      <c r="G1128" s="359"/>
      <c r="H1128" s="359"/>
    </row>
    <row r="1129" spans="1:8" ht="71.25" customHeight="1">
      <c r="A1129" s="597" t="s">
        <v>37</v>
      </c>
      <c r="B1129" s="662" t="s">
        <v>1455</v>
      </c>
      <c r="C1129" s="659" t="s">
        <v>1353</v>
      </c>
      <c r="D1129" s="660"/>
      <c r="E1129" s="359"/>
      <c r="F1129" s="359"/>
      <c r="G1129" s="359"/>
      <c r="H1129" s="359"/>
    </row>
    <row r="1130" spans="1:8" ht="71.25" customHeight="1">
      <c r="A1130" s="597"/>
      <c r="B1130" s="662"/>
      <c r="C1130" s="659"/>
      <c r="D1130" s="660"/>
      <c r="E1130" s="359"/>
      <c r="F1130" s="359"/>
      <c r="G1130" s="359"/>
      <c r="H1130" s="359"/>
    </row>
    <row r="1131" spans="1:8" ht="69.75" customHeight="1">
      <c r="A1131" s="653" t="s">
        <v>1019</v>
      </c>
      <c r="B1131" s="654" t="s">
        <v>1020</v>
      </c>
      <c r="C1131" s="663"/>
      <c r="D1131" s="664"/>
      <c r="E1131" s="359"/>
      <c r="F1131" s="359"/>
      <c r="G1131" s="359"/>
      <c r="H1131" s="359"/>
    </row>
    <row r="1132" spans="1:8" ht="77.45">
      <c r="A1132" s="597" t="s">
        <v>875</v>
      </c>
      <c r="B1132" s="658" t="s">
        <v>2098</v>
      </c>
      <c r="C1132" s="659"/>
      <c r="D1132" s="660"/>
      <c r="E1132" s="359"/>
      <c r="F1132" s="359"/>
      <c r="G1132" s="359"/>
      <c r="H1132" s="359"/>
    </row>
    <row r="1133" spans="1:8" ht="62.1">
      <c r="A1133" s="597" t="s">
        <v>1354</v>
      </c>
      <c r="B1133" s="658" t="s">
        <v>2099</v>
      </c>
      <c r="C1133" s="659" t="s">
        <v>871</v>
      </c>
      <c r="D1133" s="660"/>
      <c r="E1133" s="359"/>
      <c r="F1133" s="359"/>
      <c r="G1133" s="359"/>
      <c r="H1133" s="359"/>
    </row>
    <row r="1134" spans="1:8" ht="62.1">
      <c r="A1134" s="597" t="s">
        <v>1354</v>
      </c>
      <c r="B1134" s="658" t="s">
        <v>2100</v>
      </c>
      <c r="C1134" s="659" t="s">
        <v>871</v>
      </c>
      <c r="D1134" s="660"/>
      <c r="E1134" s="359"/>
      <c r="F1134" s="359"/>
      <c r="G1134" s="359"/>
      <c r="H1134" s="359"/>
    </row>
    <row r="1135" spans="1:8" ht="62.1">
      <c r="A1135" s="597" t="s">
        <v>1354</v>
      </c>
      <c r="B1135" s="658" t="s">
        <v>2101</v>
      </c>
      <c r="C1135" s="659" t="s">
        <v>871</v>
      </c>
      <c r="D1135" s="660"/>
      <c r="E1135" s="359"/>
      <c r="F1135" s="359"/>
      <c r="G1135" s="359"/>
      <c r="H1135" s="359"/>
    </row>
    <row r="1136" spans="1:8" ht="62.1">
      <c r="A1136" s="597" t="s">
        <v>1354</v>
      </c>
      <c r="B1136" s="658" t="s">
        <v>2102</v>
      </c>
      <c r="C1136" s="659" t="s">
        <v>871</v>
      </c>
      <c r="D1136" s="660"/>
      <c r="E1136" s="359"/>
      <c r="F1136" s="359"/>
      <c r="G1136" s="359"/>
      <c r="H1136" s="359"/>
    </row>
    <row r="1137" spans="1:8">
      <c r="A1137" s="597" t="s">
        <v>26</v>
      </c>
      <c r="B1137" s="665" t="s">
        <v>1373</v>
      </c>
      <c r="C1137" s="659" t="s">
        <v>1353</v>
      </c>
      <c r="D1137" s="660"/>
      <c r="E1137" s="359"/>
      <c r="F1137" s="359"/>
      <c r="G1137" s="359"/>
      <c r="H1137" s="359"/>
    </row>
    <row r="1138" spans="1:8" ht="108.6">
      <c r="A1138" s="597" t="s">
        <v>30</v>
      </c>
      <c r="B1138" s="662" t="s">
        <v>2103</v>
      </c>
      <c r="C1138" s="659" t="s">
        <v>871</v>
      </c>
      <c r="D1138" s="660"/>
      <c r="E1138" s="359"/>
      <c r="F1138" s="359"/>
      <c r="G1138" s="359"/>
      <c r="H1138" s="359"/>
    </row>
    <row r="1139" spans="1:8" ht="73.5" customHeight="1">
      <c r="A1139" s="597" t="s">
        <v>34</v>
      </c>
      <c r="B1139" s="662" t="s">
        <v>2104</v>
      </c>
      <c r="C1139" s="659" t="s">
        <v>871</v>
      </c>
      <c r="D1139" s="660"/>
      <c r="E1139" s="359"/>
      <c r="F1139" s="359"/>
      <c r="G1139" s="359"/>
      <c r="H1139" s="359"/>
    </row>
    <row r="1140" spans="1:8" ht="67.5" customHeight="1">
      <c r="A1140" s="597" t="s">
        <v>37</v>
      </c>
      <c r="B1140" s="662" t="s">
        <v>1455</v>
      </c>
      <c r="C1140" s="659" t="s">
        <v>1353</v>
      </c>
      <c r="D1140" s="660"/>
      <c r="E1140" s="359"/>
      <c r="F1140" s="359"/>
      <c r="G1140" s="359"/>
      <c r="H1140" s="359"/>
    </row>
    <row r="1141" spans="1:8" ht="67.5" customHeight="1">
      <c r="A1141" s="597"/>
      <c r="B1141" s="662"/>
      <c r="C1141" s="659"/>
      <c r="D1141" s="660"/>
      <c r="E1141" s="359"/>
      <c r="F1141" s="359"/>
      <c r="G1141" s="359"/>
      <c r="H1141" s="359"/>
    </row>
    <row r="1142" spans="1:8" ht="71.25" customHeight="1">
      <c r="A1142" s="653" t="s">
        <v>1021</v>
      </c>
      <c r="B1142" s="654" t="s">
        <v>1022</v>
      </c>
      <c r="C1142" s="663"/>
      <c r="D1142" s="664"/>
      <c r="E1142" s="359"/>
      <c r="F1142" s="359"/>
      <c r="G1142" s="359"/>
      <c r="H1142" s="359"/>
    </row>
    <row r="1143" spans="1:8" ht="232.5">
      <c r="A1143" s="597" t="s">
        <v>875</v>
      </c>
      <c r="B1143" s="658" t="s">
        <v>2105</v>
      </c>
      <c r="C1143" s="659"/>
      <c r="D1143" s="660"/>
      <c r="E1143" s="359"/>
      <c r="F1143" s="359"/>
      <c r="G1143" s="359"/>
      <c r="H1143" s="359"/>
    </row>
    <row r="1144" spans="1:8" ht="62.1">
      <c r="A1144" s="597" t="s">
        <v>1354</v>
      </c>
      <c r="B1144" s="658" t="s">
        <v>2106</v>
      </c>
      <c r="C1144" s="659" t="s">
        <v>871</v>
      </c>
      <c r="D1144" s="660"/>
      <c r="E1144" s="359"/>
      <c r="F1144" s="359"/>
      <c r="G1144" s="359"/>
      <c r="H1144" s="359"/>
    </row>
    <row r="1145" spans="1:8" ht="62.1">
      <c r="A1145" s="597" t="s">
        <v>1354</v>
      </c>
      <c r="B1145" s="658" t="s">
        <v>2107</v>
      </c>
      <c r="C1145" s="659" t="s">
        <v>871</v>
      </c>
      <c r="D1145" s="660"/>
      <c r="E1145" s="359"/>
      <c r="F1145" s="359"/>
      <c r="G1145" s="359"/>
      <c r="H1145" s="359"/>
    </row>
    <row r="1146" spans="1:8" ht="62.1">
      <c r="A1146" s="597" t="s">
        <v>1354</v>
      </c>
      <c r="B1146" s="658" t="s">
        <v>2108</v>
      </c>
      <c r="C1146" s="659" t="s">
        <v>871</v>
      </c>
      <c r="D1146" s="660"/>
      <c r="E1146" s="359"/>
      <c r="F1146" s="359"/>
      <c r="G1146" s="359"/>
      <c r="H1146" s="359"/>
    </row>
    <row r="1147" spans="1:8" ht="62.1">
      <c r="A1147" s="597" t="s">
        <v>1354</v>
      </c>
      <c r="B1147" s="658" t="s">
        <v>2109</v>
      </c>
      <c r="C1147" s="659" t="s">
        <v>871</v>
      </c>
      <c r="D1147" s="660"/>
      <c r="E1147" s="359"/>
      <c r="F1147" s="359"/>
      <c r="G1147" s="359"/>
      <c r="H1147" s="359"/>
    </row>
    <row r="1148" spans="1:8">
      <c r="A1148" s="597" t="s">
        <v>26</v>
      </c>
      <c r="B1148" s="665" t="s">
        <v>1373</v>
      </c>
      <c r="C1148" s="659" t="s">
        <v>1353</v>
      </c>
      <c r="D1148" s="660"/>
      <c r="E1148" s="359"/>
      <c r="F1148" s="359"/>
      <c r="G1148" s="359"/>
      <c r="H1148" s="359"/>
    </row>
    <row r="1149" spans="1:8" ht="66.75" customHeight="1">
      <c r="A1149" s="597" t="s">
        <v>30</v>
      </c>
      <c r="B1149" s="662" t="s">
        <v>2110</v>
      </c>
      <c r="C1149" s="659" t="s">
        <v>871</v>
      </c>
      <c r="D1149" s="660"/>
      <c r="E1149" s="359"/>
      <c r="F1149" s="359"/>
      <c r="G1149" s="359"/>
      <c r="H1149" s="359"/>
    </row>
    <row r="1150" spans="1:8" ht="50.25" customHeight="1">
      <c r="A1150" s="597" t="s">
        <v>34</v>
      </c>
      <c r="B1150" s="662" t="s">
        <v>2111</v>
      </c>
      <c r="C1150" s="659" t="s">
        <v>871</v>
      </c>
      <c r="D1150" s="660"/>
      <c r="E1150" s="359"/>
      <c r="F1150" s="359"/>
      <c r="G1150" s="359"/>
      <c r="H1150" s="359"/>
    </row>
    <row r="1151" spans="1:8" ht="57" customHeight="1">
      <c r="A1151" s="597" t="s">
        <v>37</v>
      </c>
      <c r="B1151" s="662" t="s">
        <v>1455</v>
      </c>
      <c r="C1151" s="659" t="s">
        <v>1353</v>
      </c>
      <c r="D1151" s="660"/>
      <c r="E1151" s="359"/>
      <c r="F1151" s="359"/>
      <c r="G1151" s="359"/>
      <c r="H1151" s="359"/>
    </row>
    <row r="1152" spans="1:8" ht="56.25" customHeight="1">
      <c r="A1152" s="597"/>
      <c r="B1152" s="662"/>
      <c r="C1152" s="659"/>
      <c r="D1152" s="660"/>
      <c r="E1152" s="359"/>
      <c r="F1152" s="359"/>
      <c r="G1152" s="359"/>
      <c r="H1152" s="359"/>
    </row>
    <row r="1153" spans="1:8" ht="52.5" customHeight="1">
      <c r="A1153" s="653" t="s">
        <v>1024</v>
      </c>
      <c r="B1153" s="654" t="s">
        <v>1025</v>
      </c>
      <c r="C1153" s="663"/>
      <c r="D1153" s="664"/>
      <c r="E1153" s="359"/>
      <c r="F1153" s="359"/>
      <c r="G1153" s="359"/>
      <c r="H1153" s="359"/>
    </row>
    <row r="1154" spans="1:8" ht="62.1">
      <c r="A1154" s="597" t="s">
        <v>875</v>
      </c>
      <c r="B1154" s="658" t="s">
        <v>1026</v>
      </c>
      <c r="C1154" s="659"/>
      <c r="D1154" s="660"/>
      <c r="E1154" s="359"/>
      <c r="F1154" s="359"/>
      <c r="G1154" s="359"/>
      <c r="H1154" s="359"/>
    </row>
    <row r="1155" spans="1:8" ht="46.5">
      <c r="A1155" s="597" t="s">
        <v>1354</v>
      </c>
      <c r="B1155" s="658" t="s">
        <v>2112</v>
      </c>
      <c r="C1155" s="659" t="s">
        <v>871</v>
      </c>
      <c r="D1155" s="660"/>
      <c r="E1155" s="359"/>
      <c r="F1155" s="359"/>
      <c r="G1155" s="359"/>
      <c r="H1155" s="359"/>
    </row>
    <row r="1156" spans="1:8" ht="46.5">
      <c r="A1156" s="597" t="s">
        <v>1354</v>
      </c>
      <c r="B1156" s="658" t="s">
        <v>2113</v>
      </c>
      <c r="C1156" s="659" t="s">
        <v>871</v>
      </c>
      <c r="D1156" s="660"/>
      <c r="E1156" s="359"/>
      <c r="F1156" s="359"/>
      <c r="G1156" s="359"/>
      <c r="H1156" s="359"/>
    </row>
    <row r="1157" spans="1:8" ht="46.5">
      <c r="A1157" s="597" t="s">
        <v>1354</v>
      </c>
      <c r="B1157" s="658" t="s">
        <v>2114</v>
      </c>
      <c r="C1157" s="659" t="s">
        <v>871</v>
      </c>
      <c r="D1157" s="660"/>
      <c r="E1157" s="359"/>
      <c r="F1157" s="359"/>
      <c r="G1157" s="359"/>
      <c r="H1157" s="359"/>
    </row>
    <row r="1158" spans="1:8" ht="46.5">
      <c r="A1158" s="597" t="s">
        <v>1354</v>
      </c>
      <c r="B1158" s="658" t="s">
        <v>2115</v>
      </c>
      <c r="C1158" s="659" t="s">
        <v>871</v>
      </c>
      <c r="D1158" s="660"/>
      <c r="E1158" s="359"/>
      <c r="F1158" s="359"/>
      <c r="G1158" s="359"/>
      <c r="H1158" s="359"/>
    </row>
    <row r="1159" spans="1:8">
      <c r="A1159" s="597" t="s">
        <v>26</v>
      </c>
      <c r="B1159" s="665" t="s">
        <v>1373</v>
      </c>
      <c r="C1159" s="659" t="s">
        <v>1353</v>
      </c>
      <c r="D1159" s="660"/>
    </row>
    <row r="1160" spans="1:8" ht="93">
      <c r="A1160" s="597" t="s">
        <v>30</v>
      </c>
      <c r="B1160" s="662" t="s">
        <v>2116</v>
      </c>
      <c r="C1160" s="659" t="s">
        <v>871</v>
      </c>
      <c r="D1160" s="660"/>
    </row>
    <row r="1161" spans="1:8" ht="46.5">
      <c r="A1161" s="597" t="s">
        <v>34</v>
      </c>
      <c r="B1161" s="658" t="s">
        <v>2117</v>
      </c>
      <c r="C1161" s="659" t="s">
        <v>871</v>
      </c>
      <c r="D1161" s="660"/>
    </row>
    <row r="1162" spans="1:8">
      <c r="A1162" s="597" t="s">
        <v>37</v>
      </c>
      <c r="B1162" s="662" t="s">
        <v>1455</v>
      </c>
      <c r="C1162" s="659" t="s">
        <v>1353</v>
      </c>
      <c r="D1162" s="660"/>
    </row>
    <row r="1163" spans="1:8">
      <c r="B1163" s="704"/>
      <c r="C1163" s="659"/>
      <c r="D1163" s="660"/>
    </row>
    <row r="1164" spans="1:8">
      <c r="B1164" s="704"/>
      <c r="C1164" s="670"/>
      <c r="D1164" s="705"/>
    </row>
    <row r="1165" spans="1:8">
      <c r="B1165" s="704"/>
      <c r="C1165" s="670"/>
      <c r="D1165" s="705"/>
    </row>
    <row r="1166" spans="1:8">
      <c r="B1166" s="704"/>
      <c r="C1166" s="670"/>
      <c r="D1166" s="705"/>
    </row>
    <row r="1167" spans="1:8">
      <c r="B1167" s="704"/>
      <c r="C1167" s="670"/>
      <c r="D1167" s="705"/>
    </row>
    <row r="1168" spans="1:8">
      <c r="B1168" s="704"/>
      <c r="C1168" s="670"/>
      <c r="D1168" s="705"/>
    </row>
    <row r="1169" spans="2:4">
      <c r="B1169" s="704"/>
      <c r="C1169" s="670"/>
      <c r="D1169" s="705"/>
    </row>
    <row r="1170" spans="2:4">
      <c r="B1170" s="704"/>
      <c r="C1170" s="670"/>
      <c r="D1170" s="705"/>
    </row>
  </sheetData>
  <autoFilter ref="A3:A1158" xr:uid="{00000000-0001-0000-0400-000000000000}"/>
  <mergeCells count="2">
    <mergeCell ref="E93:I93"/>
    <mergeCell ref="E178:J178"/>
  </mergeCells>
  <phoneticPr fontId="8" type="noConversion"/>
  <pageMargins left="0.7" right="0.7" top="0.75" bottom="0.75" header="0.3" footer="0.3"/>
  <pageSetup paperSize="9" scale="53" orientation="portrait" r:id="rId1"/>
  <colBreaks count="2" manualBreakCount="2">
    <brk id="5" max="1048575" man="1"/>
    <brk id="6"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40"/>
  <sheetViews>
    <sheetView zoomScaleSheetLayoutView="100" workbookViewId="0"/>
  </sheetViews>
  <sheetFormatPr defaultColWidth="9.140625" defaultRowHeight="14.1"/>
  <cols>
    <col min="1" max="1" width="24.42578125" style="45" customWidth="1"/>
    <col min="2" max="2" width="27.42578125" style="45" customWidth="1"/>
    <col min="3" max="3" width="20.140625" style="45" customWidth="1"/>
    <col min="4" max="16384" width="9.140625" style="45"/>
  </cols>
  <sheetData>
    <row r="1" spans="1:4" ht="21" customHeight="1">
      <c r="A1" s="57" t="s">
        <v>2118</v>
      </c>
      <c r="B1" s="48" t="s">
        <v>2119</v>
      </c>
    </row>
    <row r="2" spans="1:4" ht="28.5" customHeight="1">
      <c r="A2" s="741" t="s">
        <v>2120</v>
      </c>
      <c r="B2" s="741"/>
      <c r="C2" s="741"/>
      <c r="D2" s="138"/>
    </row>
    <row r="3" spans="1:4" ht="12.75" customHeight="1">
      <c r="A3" s="139"/>
      <c r="B3" s="139"/>
      <c r="C3" s="139"/>
      <c r="D3" s="138"/>
    </row>
    <row r="4" spans="1:4">
      <c r="A4" s="57" t="s">
        <v>2121</v>
      </c>
      <c r="B4" s="57" t="s">
        <v>2122</v>
      </c>
      <c r="C4" s="57" t="s">
        <v>2123</v>
      </c>
    </row>
    <row r="6" spans="1:4">
      <c r="A6" s="57" t="s">
        <v>289</v>
      </c>
    </row>
    <row r="7" spans="1:4" ht="14.45">
      <c r="A7" s="377" t="s">
        <v>291</v>
      </c>
      <c r="B7" s="377" t="s">
        <v>292</v>
      </c>
      <c r="C7" s="382" t="s">
        <v>2124</v>
      </c>
    </row>
    <row r="8" spans="1:4" ht="14.45">
      <c r="A8" s="377"/>
      <c r="B8" s="377" t="s">
        <v>293</v>
      </c>
      <c r="C8" s="382" t="s">
        <v>2124</v>
      </c>
    </row>
    <row r="9" spans="1:4" ht="14.45">
      <c r="A9" s="377"/>
      <c r="B9" s="377" t="s">
        <v>294</v>
      </c>
      <c r="C9" s="382" t="s">
        <v>2124</v>
      </c>
    </row>
    <row r="10" spans="1:4" ht="14.45">
      <c r="A10" s="377"/>
      <c r="B10" s="377" t="s">
        <v>295</v>
      </c>
      <c r="C10" s="382" t="s">
        <v>2124</v>
      </c>
    </row>
    <row r="11" spans="1:4" ht="14.45">
      <c r="A11" s="377"/>
      <c r="B11" s="377" t="s">
        <v>296</v>
      </c>
      <c r="C11" s="382" t="s">
        <v>2124</v>
      </c>
    </row>
    <row r="12" spans="1:4" ht="14.45">
      <c r="A12" s="377"/>
      <c r="B12" s="377" t="s">
        <v>297</v>
      </c>
      <c r="C12" s="382" t="s">
        <v>2124</v>
      </c>
    </row>
    <row r="13" spans="1:4" ht="14.45">
      <c r="A13" s="377"/>
      <c r="B13" s="377" t="s">
        <v>298</v>
      </c>
      <c r="C13" s="382" t="s">
        <v>2124</v>
      </c>
    </row>
    <row r="14" spans="1:4" ht="14.45">
      <c r="A14" s="377"/>
      <c r="B14" s="377" t="s">
        <v>299</v>
      </c>
      <c r="C14" s="382" t="s">
        <v>2124</v>
      </c>
    </row>
    <row r="15" spans="1:4">
      <c r="A15" s="378" t="s">
        <v>300</v>
      </c>
      <c r="B15" s="377"/>
      <c r="C15" s="377"/>
    </row>
    <row r="16" spans="1:4" ht="14.45">
      <c r="A16" s="377" t="s">
        <v>301</v>
      </c>
      <c r="B16" s="377" t="s">
        <v>302</v>
      </c>
      <c r="C16" s="382" t="s">
        <v>2124</v>
      </c>
    </row>
    <row r="17" spans="1:3">
      <c r="A17" s="377"/>
      <c r="B17" s="377"/>
      <c r="C17" s="377"/>
    </row>
    <row r="18" spans="1:3" ht="14.45">
      <c r="A18" s="377" t="s">
        <v>303</v>
      </c>
      <c r="B18" s="377" t="s">
        <v>304</v>
      </c>
      <c r="C18" s="382" t="s">
        <v>2124</v>
      </c>
    </row>
    <row r="19" spans="1:3" ht="14.45">
      <c r="A19" s="377"/>
      <c r="B19" s="377" t="s">
        <v>305</v>
      </c>
      <c r="C19" s="382" t="s">
        <v>2124</v>
      </c>
    </row>
    <row r="20" spans="1:3" ht="14.45">
      <c r="A20" s="377"/>
      <c r="B20" s="377" t="s">
        <v>306</v>
      </c>
      <c r="C20" s="382" t="s">
        <v>2124</v>
      </c>
    </row>
    <row r="21" spans="1:3" ht="14.45">
      <c r="A21" s="377"/>
      <c r="B21" s="377" t="s">
        <v>307</v>
      </c>
      <c r="C21" s="382" t="s">
        <v>2124</v>
      </c>
    </row>
    <row r="22" spans="1:3" ht="14.45">
      <c r="A22" s="377"/>
      <c r="B22" s="377" t="s">
        <v>308</v>
      </c>
      <c r="C22" s="382" t="s">
        <v>2124</v>
      </c>
    </row>
    <row r="23" spans="1:3" ht="14.45">
      <c r="A23" s="377"/>
      <c r="B23" s="377" t="s">
        <v>309</v>
      </c>
      <c r="C23" s="382" t="s">
        <v>2124</v>
      </c>
    </row>
    <row r="24" spans="1:3" ht="14.45">
      <c r="A24" s="377"/>
      <c r="B24" s="377" t="s">
        <v>310</v>
      </c>
      <c r="C24" s="382" t="s">
        <v>2124</v>
      </c>
    </row>
    <row r="25" spans="1:3" ht="14.45">
      <c r="A25" s="377"/>
      <c r="B25" s="377" t="s">
        <v>311</v>
      </c>
      <c r="C25" s="382" t="s">
        <v>2124</v>
      </c>
    </row>
    <row r="26" spans="1:3" ht="14.45">
      <c r="A26" s="377"/>
      <c r="B26" s="377" t="s">
        <v>312</v>
      </c>
      <c r="C26" s="382" t="s">
        <v>2124</v>
      </c>
    </row>
    <row r="27" spans="1:3" ht="14.45">
      <c r="A27" s="377"/>
      <c r="B27" s="377" t="s">
        <v>313</v>
      </c>
      <c r="C27" s="382" t="s">
        <v>2124</v>
      </c>
    </row>
    <row r="28" spans="1:3" ht="14.45">
      <c r="A28" s="377"/>
      <c r="B28" s="377" t="s">
        <v>314</v>
      </c>
      <c r="C28" s="382" t="s">
        <v>2124</v>
      </c>
    </row>
    <row r="29" spans="1:3">
      <c r="B29" s="64"/>
    </row>
    <row r="30" spans="1:3">
      <c r="B30" s="64"/>
    </row>
    <row r="31" spans="1:3">
      <c r="B31" s="64"/>
    </row>
    <row r="32" spans="1:3">
      <c r="B32" s="64"/>
    </row>
    <row r="33" spans="2:2">
      <c r="B33" s="64"/>
    </row>
    <row r="34" spans="2:2">
      <c r="B34" s="64"/>
    </row>
    <row r="35" spans="2:2">
      <c r="B35" s="64"/>
    </row>
    <row r="36" spans="2:2">
      <c r="B36" s="64"/>
    </row>
    <row r="37" spans="2:2">
      <c r="B37" s="64"/>
    </row>
    <row r="38" spans="2:2">
      <c r="B38" s="64"/>
    </row>
    <row r="39" spans="2:2">
      <c r="B39" s="64"/>
    </row>
    <row r="40" spans="2:2">
      <c r="B40" s="64"/>
    </row>
  </sheetData>
  <mergeCells count="1">
    <mergeCell ref="A2:C2"/>
  </mergeCells>
  <phoneticPr fontId="8" type="noConversion"/>
  <pageMargins left="0.75" right="0.75" top="1" bottom="1" header="0.5" footer="0.5"/>
  <pageSetup paperSize="9" orientation="portrait"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33"/>
  <sheetViews>
    <sheetView view="pageBreakPreview" topLeftCell="A19" zoomScaleNormal="78" zoomScaleSheetLayoutView="100" workbookViewId="0">
      <selection activeCell="B26" sqref="B26"/>
    </sheetView>
  </sheetViews>
  <sheetFormatPr defaultColWidth="9" defaultRowHeight="14.1"/>
  <cols>
    <col min="1" max="1" width="7.42578125" style="279" customWidth="1"/>
    <col min="2" max="2" width="27.140625" style="280" customWidth="1"/>
    <col min="3" max="3" width="31.42578125" style="280" customWidth="1"/>
    <col min="4" max="4" width="41.140625" style="281" customWidth="1"/>
    <col min="5" max="5" width="2.85546875" style="266" customWidth="1"/>
    <col min="6" max="11" width="9" style="277" hidden="1" customWidth="1"/>
    <col min="12" max="16384" width="9" style="277"/>
  </cols>
  <sheetData>
    <row r="1" spans="1:11" ht="28.5" thickBot="1">
      <c r="A1" s="262">
        <v>1</v>
      </c>
      <c r="B1" s="263" t="s">
        <v>48</v>
      </c>
      <c r="C1" s="264" t="s">
        <v>49</v>
      </c>
      <c r="D1" s="265"/>
      <c r="K1" s="277" t="s">
        <v>50</v>
      </c>
    </row>
    <row r="2" spans="1:11">
      <c r="A2" s="267">
        <v>1.1000000000000001</v>
      </c>
      <c r="B2" s="268" t="s">
        <v>51</v>
      </c>
      <c r="C2" s="268" t="s">
        <v>52</v>
      </c>
      <c r="D2" s="269" t="s">
        <v>53</v>
      </c>
      <c r="K2" s="277" t="s">
        <v>50</v>
      </c>
    </row>
    <row r="3" spans="1:11" ht="27.95">
      <c r="A3" s="270" t="s">
        <v>54</v>
      </c>
      <c r="B3" s="271" t="s">
        <v>55</v>
      </c>
      <c r="C3" s="272" t="s">
        <v>56</v>
      </c>
      <c r="D3" s="273" t="s">
        <v>57</v>
      </c>
      <c r="K3" s="277" t="s">
        <v>50</v>
      </c>
    </row>
    <row r="4" spans="1:11" ht="58.5" customHeight="1">
      <c r="A4" s="270" t="s">
        <v>58</v>
      </c>
      <c r="B4" s="274" t="s">
        <v>59</v>
      </c>
      <c r="C4" s="275" t="s">
        <v>60</v>
      </c>
      <c r="D4" s="273"/>
      <c r="K4" s="277" t="s">
        <v>50</v>
      </c>
    </row>
    <row r="5" spans="1:11" s="42" customFormat="1" ht="79.5" hidden="1" customHeight="1">
      <c r="A5" s="97" t="s">
        <v>61</v>
      </c>
      <c r="B5" s="276" t="s">
        <v>62</v>
      </c>
      <c r="C5" s="44"/>
      <c r="D5" s="98" t="s">
        <v>63</v>
      </c>
      <c r="E5" s="106"/>
      <c r="K5" s="42" t="s">
        <v>64</v>
      </c>
    </row>
    <row r="6" spans="1:11" s="42" customFormat="1" ht="69.75" hidden="1" customHeight="1">
      <c r="A6" s="97" t="s">
        <v>65</v>
      </c>
      <c r="B6" s="276" t="s">
        <v>66</v>
      </c>
      <c r="C6" s="44"/>
      <c r="D6" s="98" t="s">
        <v>63</v>
      </c>
      <c r="E6" s="106"/>
      <c r="K6" s="42" t="s">
        <v>64</v>
      </c>
    </row>
    <row r="7" spans="1:11" ht="115.5" hidden="1" customHeight="1">
      <c r="A7" s="270" t="s">
        <v>67</v>
      </c>
      <c r="B7" s="315" t="s">
        <v>68</v>
      </c>
      <c r="C7" s="316"/>
      <c r="D7" s="317" t="s">
        <v>69</v>
      </c>
      <c r="K7" s="277" t="s">
        <v>70</v>
      </c>
    </row>
    <row r="8" spans="1:11" s="45" customFormat="1" ht="69.95" hidden="1">
      <c r="A8" s="217" t="s">
        <v>71</v>
      </c>
      <c r="B8" s="278" t="s">
        <v>72</v>
      </c>
      <c r="C8" s="44"/>
      <c r="D8" s="229" t="s">
        <v>73</v>
      </c>
      <c r="E8" s="106"/>
      <c r="K8" s="45" t="s">
        <v>64</v>
      </c>
    </row>
    <row r="9" spans="1:11">
      <c r="K9" s="277" t="s">
        <v>50</v>
      </c>
    </row>
    <row r="10" spans="1:11" ht="14.45" thickBot="1">
      <c r="A10" s="267">
        <v>1.2</v>
      </c>
      <c r="B10" s="282" t="s">
        <v>74</v>
      </c>
      <c r="C10" s="282"/>
      <c r="D10" s="283"/>
      <c r="K10" s="277" t="s">
        <v>50</v>
      </c>
    </row>
    <row r="11" spans="1:11" ht="70.5" thickBot="1">
      <c r="A11" s="284" t="s">
        <v>75</v>
      </c>
      <c r="B11" s="285" t="s">
        <v>76</v>
      </c>
      <c r="C11" s="275" t="s">
        <v>77</v>
      </c>
      <c r="D11" s="286"/>
      <c r="K11" s="277" t="s">
        <v>50</v>
      </c>
    </row>
    <row r="12" spans="1:11" ht="28.5" thickBot="1">
      <c r="A12" s="284" t="s">
        <v>78</v>
      </c>
      <c r="B12" s="285" t="s">
        <v>79</v>
      </c>
      <c r="C12" s="275" t="s">
        <v>80</v>
      </c>
      <c r="D12" s="286"/>
      <c r="K12" s="277" t="s">
        <v>50</v>
      </c>
    </row>
    <row r="13" spans="1:11" ht="14.45" thickBot="1">
      <c r="A13" s="284" t="s">
        <v>81</v>
      </c>
      <c r="B13" s="280" t="s">
        <v>82</v>
      </c>
      <c r="C13" s="413"/>
      <c r="D13" s="286"/>
      <c r="K13" s="277" t="s">
        <v>50</v>
      </c>
    </row>
    <row r="14" spans="1:11" ht="98.45" thickBot="1">
      <c r="A14" s="284" t="s">
        <v>83</v>
      </c>
      <c r="B14" s="285" t="s">
        <v>84</v>
      </c>
      <c r="C14" s="275" t="s">
        <v>85</v>
      </c>
      <c r="D14" s="286"/>
      <c r="K14" s="277" t="s">
        <v>50</v>
      </c>
    </row>
    <row r="15" spans="1:11" ht="70.5" thickBot="1">
      <c r="A15" s="284" t="s">
        <v>86</v>
      </c>
      <c r="B15" s="285" t="s">
        <v>87</v>
      </c>
      <c r="C15" s="275" t="s">
        <v>77</v>
      </c>
      <c r="D15" s="287" t="s">
        <v>88</v>
      </c>
      <c r="G15" s="277" t="s">
        <v>89</v>
      </c>
      <c r="K15" s="277" t="s">
        <v>50</v>
      </c>
    </row>
    <row r="16" spans="1:11" ht="14.45" thickBot="1">
      <c r="A16" s="284" t="s">
        <v>90</v>
      </c>
      <c r="B16" s="285" t="s">
        <v>91</v>
      </c>
      <c r="C16" s="275" t="s">
        <v>5</v>
      </c>
      <c r="D16" s="286"/>
      <c r="G16" s="277" t="s">
        <v>92</v>
      </c>
      <c r="K16" s="277" t="s">
        <v>50</v>
      </c>
    </row>
    <row r="17" spans="1:11" ht="14.45" thickBot="1">
      <c r="A17" s="284" t="s">
        <v>93</v>
      </c>
      <c r="B17" s="285" t="s">
        <v>94</v>
      </c>
      <c r="C17" s="275" t="s">
        <v>95</v>
      </c>
      <c r="D17" s="286"/>
      <c r="G17" s="277" t="s">
        <v>96</v>
      </c>
      <c r="K17" s="277" t="s">
        <v>50</v>
      </c>
    </row>
    <row r="18" spans="1:11" ht="14.45" thickBot="1">
      <c r="A18" s="284" t="s">
        <v>97</v>
      </c>
      <c r="B18" s="285" t="s">
        <v>98</v>
      </c>
      <c r="C18" s="275"/>
      <c r="D18" s="286"/>
      <c r="G18" s="277" t="s">
        <v>99</v>
      </c>
      <c r="K18" s="277" t="s">
        <v>50</v>
      </c>
    </row>
    <row r="19" spans="1:11" ht="16.5" customHeight="1" thickBot="1">
      <c r="A19" s="284" t="s">
        <v>100</v>
      </c>
      <c r="B19" s="285" t="s">
        <v>101</v>
      </c>
      <c r="C19" s="349" t="s">
        <v>102</v>
      </c>
      <c r="D19" s="286"/>
      <c r="G19" s="277" t="s">
        <v>103</v>
      </c>
      <c r="K19" s="277" t="s">
        <v>50</v>
      </c>
    </row>
    <row r="20" spans="1:11" ht="14.45" thickBot="1">
      <c r="A20" s="284" t="s">
        <v>104</v>
      </c>
      <c r="B20" s="285" t="s">
        <v>105</v>
      </c>
      <c r="C20" s="349" t="s">
        <v>106</v>
      </c>
      <c r="D20" s="286"/>
      <c r="G20" s="277" t="s">
        <v>107</v>
      </c>
      <c r="K20" s="277" t="s">
        <v>50</v>
      </c>
    </row>
    <row r="21" spans="1:11" ht="40.5" customHeight="1">
      <c r="A21" s="284" t="s">
        <v>108</v>
      </c>
      <c r="B21" s="280" t="s">
        <v>109</v>
      </c>
      <c r="C21" s="275" t="s">
        <v>110</v>
      </c>
      <c r="D21" s="288" t="s">
        <v>111</v>
      </c>
      <c r="K21" s="277" t="s">
        <v>50</v>
      </c>
    </row>
    <row r="22" spans="1:11" ht="42">
      <c r="A22" s="284" t="s">
        <v>112</v>
      </c>
      <c r="B22" s="289" t="s">
        <v>113</v>
      </c>
      <c r="C22" s="275" t="s">
        <v>114</v>
      </c>
      <c r="D22" s="288"/>
      <c r="K22" s="277" t="s">
        <v>50</v>
      </c>
    </row>
    <row r="23" spans="1:11">
      <c r="A23" s="284"/>
      <c r="C23" s="275"/>
      <c r="D23" s="286"/>
      <c r="K23" s="277" t="s">
        <v>50</v>
      </c>
    </row>
    <row r="24" spans="1:11" ht="14.45" thickBot="1">
      <c r="A24" s="267">
        <v>1.3</v>
      </c>
      <c r="B24" s="290" t="s">
        <v>115</v>
      </c>
      <c r="C24" s="291"/>
      <c r="D24" s="283"/>
      <c r="K24" s="277" t="s">
        <v>50</v>
      </c>
    </row>
    <row r="25" spans="1:11" ht="26.25" customHeight="1" thickBot="1">
      <c r="A25" s="284" t="s">
        <v>116</v>
      </c>
      <c r="B25" s="285" t="s">
        <v>117</v>
      </c>
      <c r="C25" s="275" t="s">
        <v>118</v>
      </c>
      <c r="D25" s="287" t="s">
        <v>119</v>
      </c>
      <c r="G25" s="277" t="s">
        <v>118</v>
      </c>
      <c r="K25" s="277" t="s">
        <v>50</v>
      </c>
    </row>
    <row r="26" spans="1:11" ht="101.25" customHeight="1">
      <c r="A26" s="284" t="s">
        <v>120</v>
      </c>
      <c r="B26" s="280" t="s">
        <v>121</v>
      </c>
      <c r="C26" s="275" t="s">
        <v>89</v>
      </c>
      <c r="D26" s="288" t="s">
        <v>122</v>
      </c>
      <c r="G26" s="277" t="s">
        <v>123</v>
      </c>
      <c r="K26" s="277" t="s">
        <v>50</v>
      </c>
    </row>
    <row r="27" spans="1:11" ht="101.25" customHeight="1">
      <c r="A27" s="284" t="s">
        <v>124</v>
      </c>
      <c r="B27" s="280" t="s">
        <v>121</v>
      </c>
      <c r="C27" s="413"/>
      <c r="D27" s="288" t="s">
        <v>125</v>
      </c>
      <c r="K27" s="277" t="s">
        <v>64</v>
      </c>
    </row>
    <row r="28" spans="1:11" ht="42.6" thickBot="1">
      <c r="A28" s="284" t="s">
        <v>126</v>
      </c>
      <c r="B28" s="280" t="s">
        <v>127</v>
      </c>
      <c r="C28" s="275" t="s">
        <v>128</v>
      </c>
      <c r="D28" s="288" t="s">
        <v>129</v>
      </c>
      <c r="K28" s="277" t="s">
        <v>50</v>
      </c>
    </row>
    <row r="29" spans="1:11" ht="34.5" customHeight="1" thickBot="1">
      <c r="A29" s="284" t="s">
        <v>130</v>
      </c>
      <c r="B29" s="285" t="s">
        <v>131</v>
      </c>
      <c r="C29" s="275" t="s">
        <v>132</v>
      </c>
      <c r="D29" s="288" t="s">
        <v>133</v>
      </c>
      <c r="K29" s="277" t="s">
        <v>50</v>
      </c>
    </row>
    <row r="30" spans="1:11" ht="27.95">
      <c r="A30" s="284" t="s">
        <v>134</v>
      </c>
      <c r="B30" s="280" t="s">
        <v>135</v>
      </c>
      <c r="C30" s="412">
        <v>22</v>
      </c>
      <c r="D30" s="288" t="s">
        <v>136</v>
      </c>
      <c r="K30" s="277" t="s">
        <v>50</v>
      </c>
    </row>
    <row r="31" spans="1:11">
      <c r="A31" s="284" t="s">
        <v>137</v>
      </c>
      <c r="B31" s="280" t="s">
        <v>91</v>
      </c>
      <c r="C31" s="275" t="s">
        <v>5</v>
      </c>
      <c r="D31" s="288"/>
      <c r="K31" s="277" t="s">
        <v>50</v>
      </c>
    </row>
    <row r="32" spans="1:11">
      <c r="A32" s="284" t="s">
        <v>138</v>
      </c>
      <c r="B32" s="280" t="s">
        <v>139</v>
      </c>
      <c r="C32" s="275" t="s">
        <v>140</v>
      </c>
      <c r="D32" s="286"/>
      <c r="K32" s="277" t="s">
        <v>50</v>
      </c>
    </row>
    <row r="33" spans="1:11" ht="42">
      <c r="A33" s="284" t="s">
        <v>141</v>
      </c>
      <c r="B33" s="280" t="s">
        <v>142</v>
      </c>
      <c r="C33" s="275"/>
      <c r="D33" s="288" t="s">
        <v>143</v>
      </c>
      <c r="K33" s="277" t="s">
        <v>50</v>
      </c>
    </row>
    <row r="34" spans="1:11" ht="58.5" customHeight="1">
      <c r="A34" s="284" t="s">
        <v>144</v>
      </c>
      <c r="B34" s="280" t="s">
        <v>145</v>
      </c>
      <c r="C34" s="275"/>
      <c r="D34" s="288" t="s">
        <v>146</v>
      </c>
      <c r="G34" s="277" t="s">
        <v>147</v>
      </c>
      <c r="K34" s="277" t="s">
        <v>50</v>
      </c>
    </row>
    <row r="35" spans="1:11" ht="14.45" thickBot="1">
      <c r="A35" s="284" t="s">
        <v>148</v>
      </c>
      <c r="B35" s="280" t="s">
        <v>149</v>
      </c>
      <c r="C35" s="275" t="s">
        <v>150</v>
      </c>
      <c r="D35" s="288" t="s">
        <v>151</v>
      </c>
      <c r="G35" s="277" t="s">
        <v>150</v>
      </c>
      <c r="K35" s="277" t="s">
        <v>50</v>
      </c>
    </row>
    <row r="36" spans="1:11" ht="14.45" thickBot="1">
      <c r="A36" s="284" t="s">
        <v>152</v>
      </c>
      <c r="B36" s="285" t="s">
        <v>153</v>
      </c>
      <c r="C36" s="275" t="s">
        <v>154</v>
      </c>
      <c r="D36" s="288" t="s">
        <v>155</v>
      </c>
      <c r="G36" s="277" t="s">
        <v>156</v>
      </c>
      <c r="K36" s="280" t="s">
        <v>50</v>
      </c>
    </row>
    <row r="37" spans="1:11">
      <c r="A37" s="284"/>
      <c r="C37" s="275"/>
      <c r="D37" s="286"/>
      <c r="G37" s="277" t="s">
        <v>154</v>
      </c>
      <c r="K37" s="280" t="s">
        <v>50</v>
      </c>
    </row>
    <row r="38" spans="1:11" ht="15.95" hidden="1">
      <c r="A38" s="270" t="s">
        <v>157</v>
      </c>
      <c r="B38" s="318" t="s">
        <v>158</v>
      </c>
      <c r="C38" s="309" t="s">
        <v>159</v>
      </c>
      <c r="D38" s="309" t="s">
        <v>160</v>
      </c>
      <c r="G38" s="277" t="s">
        <v>161</v>
      </c>
      <c r="K38" s="277" t="s">
        <v>162</v>
      </c>
    </row>
    <row r="39" spans="1:11" ht="27.95" hidden="1">
      <c r="A39" s="284"/>
      <c r="B39" s="319" t="s">
        <v>163</v>
      </c>
      <c r="C39" s="320"/>
      <c r="D39" s="321"/>
      <c r="G39" s="277" t="s">
        <v>164</v>
      </c>
      <c r="K39" s="277" t="s">
        <v>162</v>
      </c>
    </row>
    <row r="40" spans="1:11" ht="27.95" hidden="1">
      <c r="A40" s="284"/>
      <c r="B40" s="319" t="s">
        <v>165</v>
      </c>
      <c r="C40" s="320"/>
      <c r="D40" s="321"/>
      <c r="K40" s="277" t="s">
        <v>162</v>
      </c>
    </row>
    <row r="41" spans="1:11" hidden="1">
      <c r="A41" s="284"/>
      <c r="B41" s="319" t="s">
        <v>166</v>
      </c>
      <c r="C41" s="320"/>
      <c r="D41" s="321"/>
      <c r="K41" s="277" t="s">
        <v>162</v>
      </c>
    </row>
    <row r="42" spans="1:11" hidden="1">
      <c r="A42" s="284"/>
      <c r="B42" s="319" t="s">
        <v>167</v>
      </c>
      <c r="C42" s="320"/>
      <c r="D42" s="321"/>
      <c r="K42" s="277" t="s">
        <v>162</v>
      </c>
    </row>
    <row r="43" spans="1:11" hidden="1">
      <c r="A43" s="284"/>
      <c r="B43" s="319" t="s">
        <v>168</v>
      </c>
      <c r="C43" s="320"/>
      <c r="D43" s="321"/>
      <c r="K43" s="277" t="s">
        <v>162</v>
      </c>
    </row>
    <row r="44" spans="1:11" hidden="1">
      <c r="A44" s="284"/>
      <c r="B44" s="319" t="s">
        <v>169</v>
      </c>
      <c r="C44" s="320"/>
      <c r="D44" s="321"/>
      <c r="K44" s="277" t="s">
        <v>162</v>
      </c>
    </row>
    <row r="45" spans="1:11" hidden="1">
      <c r="A45" s="284"/>
      <c r="B45" s="271"/>
      <c r="C45" s="322"/>
      <c r="D45" s="323"/>
      <c r="K45" s="277" t="s">
        <v>162</v>
      </c>
    </row>
    <row r="46" spans="1:11" s="45" customFormat="1">
      <c r="A46" s="96" t="s">
        <v>170</v>
      </c>
      <c r="B46" s="228" t="s">
        <v>171</v>
      </c>
      <c r="C46" s="60" t="s">
        <v>172</v>
      </c>
      <c r="D46" s="216"/>
      <c r="E46" s="106"/>
      <c r="G46" s="45" t="s">
        <v>154</v>
      </c>
      <c r="K46" s="45" t="s">
        <v>64</v>
      </c>
    </row>
    <row r="47" spans="1:11" s="45" customFormat="1">
      <c r="A47" s="96"/>
      <c r="B47" s="414" t="s">
        <v>173</v>
      </c>
      <c r="C47" s="415"/>
      <c r="D47" s="216"/>
      <c r="E47" s="106"/>
    </row>
    <row r="48" spans="1:11">
      <c r="A48" s="284"/>
      <c r="B48" s="271"/>
      <c r="C48" s="292"/>
      <c r="D48" s="293"/>
      <c r="K48" s="277" t="s">
        <v>50</v>
      </c>
    </row>
    <row r="49" spans="1:11">
      <c r="A49" s="267">
        <v>1.4</v>
      </c>
      <c r="B49" s="290" t="s">
        <v>174</v>
      </c>
      <c r="C49" s="291"/>
      <c r="D49" s="294" t="s">
        <v>175</v>
      </c>
      <c r="K49" s="277" t="s">
        <v>50</v>
      </c>
    </row>
    <row r="50" spans="1:11" ht="28.5" thickBot="1">
      <c r="A50" s="270" t="s">
        <v>176</v>
      </c>
      <c r="B50" s="271" t="s">
        <v>177</v>
      </c>
      <c r="C50" s="272" t="s">
        <v>178</v>
      </c>
      <c r="D50" s="273" t="s">
        <v>179</v>
      </c>
      <c r="K50" s="277" t="s">
        <v>50</v>
      </c>
    </row>
    <row r="51" spans="1:11" ht="31.5" customHeight="1">
      <c r="A51" s="270"/>
      <c r="B51" s="721" t="s">
        <v>180</v>
      </c>
      <c r="C51" s="275" t="s">
        <v>181</v>
      </c>
      <c r="D51" s="287" t="s">
        <v>182</v>
      </c>
      <c r="K51" s="277" t="s">
        <v>50</v>
      </c>
    </row>
    <row r="52" spans="1:11" ht="31.5" customHeight="1">
      <c r="A52" s="270"/>
      <c r="B52" s="722"/>
      <c r="C52" s="275"/>
      <c r="D52" s="288" t="s">
        <v>183</v>
      </c>
      <c r="K52" s="277" t="s">
        <v>50</v>
      </c>
    </row>
    <row r="53" spans="1:11" ht="14.45" thickBot="1">
      <c r="A53" s="270"/>
      <c r="B53" s="723"/>
      <c r="C53" s="275"/>
      <c r="D53" s="295" t="s">
        <v>184</v>
      </c>
      <c r="K53" s="277" t="s">
        <v>64</v>
      </c>
    </row>
    <row r="54" spans="1:11" ht="27.95">
      <c r="A54" s="270"/>
      <c r="B54" s="724" t="s">
        <v>185</v>
      </c>
      <c r="C54" s="275" t="s">
        <v>181</v>
      </c>
      <c r="D54" s="287" t="s">
        <v>186</v>
      </c>
      <c r="K54" s="277" t="s">
        <v>50</v>
      </c>
    </row>
    <row r="55" spans="1:11" ht="14.45" thickBot="1">
      <c r="A55" s="270"/>
      <c r="B55" s="725"/>
      <c r="C55" s="275"/>
      <c r="D55" s="288" t="s">
        <v>187</v>
      </c>
      <c r="K55" s="277" t="s">
        <v>50</v>
      </c>
    </row>
    <row r="56" spans="1:11" s="45" customFormat="1" ht="42">
      <c r="A56" s="96"/>
      <c r="B56" s="296" t="s">
        <v>188</v>
      </c>
      <c r="C56" s="44" t="s">
        <v>189</v>
      </c>
      <c r="D56" s="98" t="s">
        <v>190</v>
      </c>
      <c r="E56" s="106"/>
      <c r="K56" s="45" t="s">
        <v>64</v>
      </c>
    </row>
    <row r="57" spans="1:11">
      <c r="A57" s="270"/>
      <c r="B57" s="274"/>
      <c r="C57" s="275"/>
      <c r="D57" s="288"/>
    </row>
    <row r="58" spans="1:11" ht="14.45" thickBot="1">
      <c r="A58" s="270" t="s">
        <v>191</v>
      </c>
      <c r="B58" s="274" t="s">
        <v>192</v>
      </c>
      <c r="C58" s="297">
        <v>389955</v>
      </c>
      <c r="D58" s="298"/>
      <c r="K58" s="277" t="s">
        <v>50</v>
      </c>
    </row>
    <row r="59" spans="1:11" ht="28.5" hidden="1" thickBot="1">
      <c r="A59" s="270" t="s">
        <v>193</v>
      </c>
      <c r="B59" s="274" t="s">
        <v>194</v>
      </c>
      <c r="C59" s="297"/>
      <c r="D59" s="287" t="s">
        <v>195</v>
      </c>
      <c r="K59" s="277" t="s">
        <v>70</v>
      </c>
    </row>
    <row r="60" spans="1:11" ht="28.5" hidden="1" thickBot="1">
      <c r="A60" s="270" t="s">
        <v>196</v>
      </c>
      <c r="B60" s="274" t="s">
        <v>197</v>
      </c>
      <c r="C60" s="297"/>
      <c r="D60" s="287"/>
      <c r="K60" s="277" t="s">
        <v>70</v>
      </c>
    </row>
    <row r="61" spans="1:11" ht="70.5" hidden="1" thickBot="1">
      <c r="A61" s="270" t="s">
        <v>198</v>
      </c>
      <c r="B61" s="274" t="s">
        <v>199</v>
      </c>
      <c r="C61" s="297"/>
      <c r="D61" s="287"/>
      <c r="K61" s="277" t="s">
        <v>70</v>
      </c>
    </row>
    <row r="62" spans="1:11" ht="98.45" hidden="1" thickBot="1">
      <c r="A62" s="279" t="s">
        <v>200</v>
      </c>
      <c r="B62" s="274" t="s">
        <v>201</v>
      </c>
      <c r="C62" s="297"/>
      <c r="D62" s="287"/>
      <c r="K62" s="277" t="s">
        <v>70</v>
      </c>
    </row>
    <row r="63" spans="1:11" ht="28.5" thickBot="1">
      <c r="A63" s="270" t="s">
        <v>202</v>
      </c>
      <c r="B63" s="299" t="s">
        <v>203</v>
      </c>
      <c r="C63" s="275" t="s">
        <v>204</v>
      </c>
      <c r="D63" s="288" t="s">
        <v>205</v>
      </c>
      <c r="G63" s="277" t="s">
        <v>206</v>
      </c>
      <c r="K63" s="277" t="s">
        <v>50</v>
      </c>
    </row>
    <row r="64" spans="1:11" ht="42">
      <c r="A64" s="270" t="s">
        <v>207</v>
      </c>
      <c r="B64" s="274" t="s">
        <v>208</v>
      </c>
      <c r="C64" s="275" t="s">
        <v>209</v>
      </c>
      <c r="D64" s="287" t="s">
        <v>210</v>
      </c>
      <c r="G64" s="277" t="s">
        <v>169</v>
      </c>
      <c r="K64" s="277" t="s">
        <v>50</v>
      </c>
    </row>
    <row r="65" spans="1:11" ht="105" hidden="1" customHeight="1">
      <c r="A65" s="270" t="s">
        <v>211</v>
      </c>
      <c r="B65" s="274" t="s">
        <v>212</v>
      </c>
      <c r="C65" s="324" t="s">
        <v>213</v>
      </c>
      <c r="D65" s="325" t="s">
        <v>214</v>
      </c>
      <c r="G65" s="277" t="s">
        <v>204</v>
      </c>
      <c r="K65" s="277" t="s">
        <v>70</v>
      </c>
    </row>
    <row r="66" spans="1:11" ht="49.5" hidden="1" customHeight="1">
      <c r="A66" s="270"/>
      <c r="B66" s="274" t="s">
        <v>215</v>
      </c>
      <c r="C66" s="297"/>
      <c r="D66" s="325"/>
      <c r="K66" s="277" t="s">
        <v>70</v>
      </c>
    </row>
    <row r="67" spans="1:11" ht="177.75" customHeight="1">
      <c r="A67" s="270"/>
      <c r="B67" s="296" t="s">
        <v>216</v>
      </c>
      <c r="C67" s="297" t="s">
        <v>217</v>
      </c>
      <c r="D67" s="230" t="s">
        <v>218</v>
      </c>
      <c r="K67" s="277" t="s">
        <v>64</v>
      </c>
    </row>
    <row r="68" spans="1:11" ht="27.95" hidden="1">
      <c r="A68" s="270" t="s">
        <v>219</v>
      </c>
      <c r="B68" s="303" t="s">
        <v>220</v>
      </c>
      <c r="C68" s="275"/>
      <c r="D68" s="325" t="s">
        <v>221</v>
      </c>
      <c r="K68" s="277" t="s">
        <v>70</v>
      </c>
    </row>
    <row r="69" spans="1:11" ht="28.5" hidden="1" customHeight="1">
      <c r="A69" s="326" t="s">
        <v>222</v>
      </c>
      <c r="B69" s="303" t="s">
        <v>223</v>
      </c>
      <c r="C69" s="275"/>
      <c r="D69" s="325" t="s">
        <v>221</v>
      </c>
      <c r="K69" s="277" t="s">
        <v>70</v>
      </c>
    </row>
    <row r="70" spans="1:11" ht="69.95" hidden="1">
      <c r="A70" s="327" t="s">
        <v>224</v>
      </c>
      <c r="B70" s="274" t="s">
        <v>225</v>
      </c>
      <c r="C70" s="275"/>
      <c r="D70" s="287" t="s">
        <v>226</v>
      </c>
      <c r="K70" s="277" t="s">
        <v>70</v>
      </c>
    </row>
    <row r="71" spans="1:11" ht="69.95" hidden="1">
      <c r="A71" s="327" t="s">
        <v>227</v>
      </c>
      <c r="B71" s="274" t="s">
        <v>228</v>
      </c>
      <c r="C71" s="275"/>
      <c r="D71" s="298"/>
      <c r="K71" s="277" t="s">
        <v>70</v>
      </c>
    </row>
    <row r="72" spans="1:11" hidden="1">
      <c r="A72" s="327" t="s">
        <v>229</v>
      </c>
      <c r="B72" s="274" t="s">
        <v>230</v>
      </c>
      <c r="C72" s="275"/>
      <c r="D72" s="288" t="s">
        <v>231</v>
      </c>
      <c r="K72" s="277" t="s">
        <v>70</v>
      </c>
    </row>
    <row r="73" spans="1:11" ht="27.95">
      <c r="A73" s="270" t="s">
        <v>232</v>
      </c>
      <c r="B73" s="274" t="s">
        <v>233</v>
      </c>
      <c r="C73" s="275" t="s">
        <v>234</v>
      </c>
      <c r="D73" s="288" t="s">
        <v>235</v>
      </c>
      <c r="K73" s="277" t="s">
        <v>50</v>
      </c>
    </row>
    <row r="74" spans="1:11">
      <c r="A74" s="270" t="s">
        <v>236</v>
      </c>
      <c r="B74" s="274" t="s">
        <v>237</v>
      </c>
      <c r="C74" s="275" t="s">
        <v>238</v>
      </c>
      <c r="D74" s="288" t="s">
        <v>239</v>
      </c>
      <c r="K74" s="277" t="s">
        <v>50</v>
      </c>
    </row>
    <row r="75" spans="1:11" ht="27.95">
      <c r="A75" s="270" t="s">
        <v>240</v>
      </c>
      <c r="B75" s="274" t="s">
        <v>241</v>
      </c>
      <c r="C75" s="379" t="s">
        <v>242</v>
      </c>
      <c r="D75" s="298"/>
      <c r="K75" s="277" t="s">
        <v>50</v>
      </c>
    </row>
    <row r="76" spans="1:11" ht="14.45">
      <c r="A76" s="270"/>
      <c r="B76" s="274" t="s">
        <v>243</v>
      </c>
      <c r="C76" s="380" t="s">
        <v>244</v>
      </c>
      <c r="D76" s="298"/>
      <c r="K76" s="277" t="s">
        <v>50</v>
      </c>
    </row>
    <row r="77" spans="1:11" ht="69.95" hidden="1">
      <c r="A77" s="270" t="s">
        <v>245</v>
      </c>
      <c r="B77" s="274" t="s">
        <v>246</v>
      </c>
      <c r="C77" s="275"/>
      <c r="D77" s="298"/>
      <c r="K77" s="277" t="s">
        <v>70</v>
      </c>
    </row>
    <row r="78" spans="1:11" ht="42">
      <c r="A78" s="270" t="s">
        <v>247</v>
      </c>
      <c r="B78" s="274" t="s">
        <v>248</v>
      </c>
      <c r="C78" s="275" t="s">
        <v>249</v>
      </c>
      <c r="D78" s="288" t="s">
        <v>250</v>
      </c>
      <c r="K78" s="277" t="s">
        <v>50</v>
      </c>
    </row>
    <row r="79" spans="1:11" ht="14.45" thickBot="1">
      <c r="A79" s="270" t="s">
        <v>251</v>
      </c>
      <c r="B79" s="274" t="s">
        <v>252</v>
      </c>
      <c r="C79" s="275" t="s">
        <v>253</v>
      </c>
      <c r="D79" s="288" t="s">
        <v>254</v>
      </c>
      <c r="K79" s="277" t="s">
        <v>50</v>
      </c>
    </row>
    <row r="80" spans="1:11" ht="28.5" thickBot="1">
      <c r="A80" s="270" t="s">
        <v>255</v>
      </c>
      <c r="B80" s="299" t="s">
        <v>256</v>
      </c>
      <c r="C80" s="350" t="s">
        <v>257</v>
      </c>
      <c r="D80" s="300" t="s">
        <v>258</v>
      </c>
      <c r="K80" s="277" t="s">
        <v>50</v>
      </c>
    </row>
    <row r="81" spans="1:11">
      <c r="A81" s="270"/>
      <c r="B81" s="301" t="s">
        <v>259</v>
      </c>
      <c r="C81" s="381">
        <v>939</v>
      </c>
      <c r="D81" s="302"/>
      <c r="K81" s="277" t="s">
        <v>50</v>
      </c>
    </row>
    <row r="82" spans="1:11" ht="27.95">
      <c r="A82" s="270" t="s">
        <v>260</v>
      </c>
      <c r="B82" s="303" t="s">
        <v>261</v>
      </c>
      <c r="C82" s="44"/>
      <c r="D82" s="302" t="s">
        <v>258</v>
      </c>
      <c r="K82" s="277" t="s">
        <v>50</v>
      </c>
    </row>
    <row r="83" spans="1:11">
      <c r="A83" s="270"/>
      <c r="B83" s="301" t="s">
        <v>259</v>
      </c>
      <c r="C83" s="381" t="s">
        <v>262</v>
      </c>
      <c r="D83" s="302"/>
      <c r="K83" s="277" t="s">
        <v>50</v>
      </c>
    </row>
    <row r="84" spans="1:11">
      <c r="A84" s="270" t="s">
        <v>263</v>
      </c>
      <c r="B84" s="274" t="s">
        <v>264</v>
      </c>
      <c r="C84" s="275" t="s">
        <v>265</v>
      </c>
      <c r="D84" s="288" t="s">
        <v>231</v>
      </c>
      <c r="K84" s="277" t="s">
        <v>50</v>
      </c>
    </row>
    <row r="85" spans="1:11" ht="14.45" hidden="1" thickBot="1">
      <c r="A85" s="270" t="s">
        <v>266</v>
      </c>
      <c r="B85" s="299" t="s">
        <v>267</v>
      </c>
      <c r="C85" s="275"/>
      <c r="D85" s="288" t="s">
        <v>231</v>
      </c>
      <c r="K85" s="277" t="s">
        <v>70</v>
      </c>
    </row>
    <row r="86" spans="1:11" ht="14.45" hidden="1" thickBot="1">
      <c r="A86" s="270" t="s">
        <v>268</v>
      </c>
      <c r="B86" s="299" t="s">
        <v>269</v>
      </c>
      <c r="C86" s="275"/>
      <c r="D86" s="288" t="s">
        <v>231</v>
      </c>
      <c r="K86" s="277" t="s">
        <v>70</v>
      </c>
    </row>
    <row r="87" spans="1:11">
      <c r="A87" s="270"/>
      <c r="B87" s="304"/>
      <c r="C87" s="305"/>
      <c r="D87" s="306"/>
      <c r="K87" s="277" t="s">
        <v>50</v>
      </c>
    </row>
    <row r="88" spans="1:11">
      <c r="A88" s="307" t="s">
        <v>270</v>
      </c>
      <c r="B88" s="308" t="s">
        <v>271</v>
      </c>
      <c r="C88" s="309" t="s">
        <v>272</v>
      </c>
      <c r="D88" s="309" t="s">
        <v>273</v>
      </c>
      <c r="E88" s="310"/>
      <c r="K88" s="277" t="s">
        <v>50</v>
      </c>
    </row>
    <row r="89" spans="1:11">
      <c r="A89" s="284"/>
      <c r="B89" s="311" t="s">
        <v>274</v>
      </c>
      <c r="C89" s="312" t="s">
        <v>275</v>
      </c>
      <c r="D89" s="312"/>
      <c r="K89" s="277" t="s">
        <v>50</v>
      </c>
    </row>
    <row r="90" spans="1:11">
      <c r="A90" s="284"/>
      <c r="B90" s="311" t="s">
        <v>276</v>
      </c>
      <c r="C90" s="312" t="s">
        <v>275</v>
      </c>
      <c r="D90" s="312"/>
      <c r="K90" s="277" t="s">
        <v>50</v>
      </c>
    </row>
    <row r="91" spans="1:11">
      <c r="A91" s="284"/>
      <c r="B91" s="311" t="s">
        <v>277</v>
      </c>
      <c r="C91" s="312" t="s">
        <v>275</v>
      </c>
      <c r="D91" s="312"/>
      <c r="K91" s="277" t="s">
        <v>50</v>
      </c>
    </row>
    <row r="92" spans="1:11">
      <c r="A92" s="284"/>
      <c r="B92" s="311" t="s">
        <v>278</v>
      </c>
      <c r="C92" s="312" t="s">
        <v>275</v>
      </c>
      <c r="D92" s="312"/>
      <c r="K92" s="277" t="s">
        <v>50</v>
      </c>
    </row>
    <row r="93" spans="1:11">
      <c r="A93" s="284"/>
      <c r="B93" s="311" t="s">
        <v>279</v>
      </c>
      <c r="C93" s="312">
        <f>SUM(C89:C92)</f>
        <v>0</v>
      </c>
      <c r="D93" s="312">
        <f>SUM(D89:D92)</f>
        <v>0</v>
      </c>
      <c r="K93" s="277" t="s">
        <v>50</v>
      </c>
    </row>
    <row r="94" spans="1:11">
      <c r="A94" s="313"/>
      <c r="D94" s="286"/>
      <c r="K94" s="277" t="s">
        <v>50</v>
      </c>
    </row>
    <row r="95" spans="1:11" ht="33.75" hidden="1" customHeight="1">
      <c r="A95" s="307" t="s">
        <v>280</v>
      </c>
      <c r="B95" s="726" t="s">
        <v>281</v>
      </c>
      <c r="C95" s="727"/>
      <c r="D95" s="728"/>
      <c r="E95" s="310"/>
      <c r="K95" s="277" t="s">
        <v>70</v>
      </c>
    </row>
    <row r="96" spans="1:11" ht="90" hidden="1" customHeight="1">
      <c r="A96" s="328"/>
      <c r="B96" s="329" t="s">
        <v>282</v>
      </c>
      <c r="C96" s="330" t="s">
        <v>273</v>
      </c>
      <c r="D96" s="330" t="s">
        <v>283</v>
      </c>
      <c r="E96" s="310"/>
      <c r="K96" s="277" t="s">
        <v>70</v>
      </c>
    </row>
    <row r="97" spans="1:27" ht="42" hidden="1">
      <c r="A97" s="284"/>
      <c r="B97" s="331" t="s">
        <v>284</v>
      </c>
      <c r="C97" s="332" t="s">
        <v>285</v>
      </c>
      <c r="D97" s="332" t="s">
        <v>286</v>
      </c>
      <c r="K97" s="277" t="s">
        <v>70</v>
      </c>
    </row>
    <row r="98" spans="1:27" ht="42" hidden="1">
      <c r="A98" s="284"/>
      <c r="B98" s="331" t="s">
        <v>287</v>
      </c>
      <c r="C98" s="332" t="s">
        <v>285</v>
      </c>
      <c r="D98" s="332" t="s">
        <v>288</v>
      </c>
      <c r="K98" s="277" t="s">
        <v>70</v>
      </c>
    </row>
    <row r="99" spans="1:27" hidden="1">
      <c r="A99" s="284"/>
      <c r="B99" s="333"/>
      <c r="C99" s="320"/>
      <c r="D99" s="321"/>
      <c r="K99" s="277" t="s">
        <v>70</v>
      </c>
    </row>
    <row r="100" spans="1:27" hidden="1">
      <c r="A100" s="284"/>
      <c r="B100" s="333"/>
      <c r="C100" s="320"/>
      <c r="D100" s="321"/>
      <c r="K100" s="277" t="s">
        <v>70</v>
      </c>
    </row>
    <row r="101" spans="1:27" hidden="1">
      <c r="A101" s="284"/>
      <c r="B101" s="333"/>
      <c r="C101" s="320"/>
      <c r="D101" s="321"/>
      <c r="K101" s="277" t="s">
        <v>70</v>
      </c>
    </row>
    <row r="102" spans="1:27">
      <c r="B102" s="275"/>
      <c r="C102" s="275"/>
      <c r="D102" s="314"/>
    </row>
    <row r="103" spans="1:27" ht="27.95">
      <c r="B103" s="376" t="s">
        <v>165</v>
      </c>
      <c r="C103" s="54">
        <v>117186.6</v>
      </c>
    </row>
    <row r="104" spans="1:27">
      <c r="B104" s="376" t="s">
        <v>166</v>
      </c>
      <c r="C104" s="374"/>
    </row>
    <row r="105" spans="1:27">
      <c r="B105" s="376" t="s">
        <v>167</v>
      </c>
      <c r="C105" s="374"/>
    </row>
    <row r="106" spans="1:27">
      <c r="B106" s="376" t="s">
        <v>168</v>
      </c>
      <c r="C106" s="374"/>
    </row>
    <row r="107" spans="1:27">
      <c r="B107" s="376" t="s">
        <v>169</v>
      </c>
      <c r="C107" s="54">
        <v>272768.40000000002</v>
      </c>
    </row>
    <row r="108" spans="1:27">
      <c r="C108" s="375">
        <f>SUM(C102:C107)</f>
        <v>389955</v>
      </c>
    </row>
    <row r="111" spans="1:27">
      <c r="B111" s="57" t="s">
        <v>289</v>
      </c>
      <c r="C111" s="45"/>
      <c r="AA111" s="277" t="s">
        <v>290</v>
      </c>
    </row>
    <row r="112" spans="1:27">
      <c r="B112" s="377" t="s">
        <v>291</v>
      </c>
      <c r="C112" s="377" t="s">
        <v>292</v>
      </c>
      <c r="AA112" s="277" t="s">
        <v>265</v>
      </c>
    </row>
    <row r="113" spans="2:3">
      <c r="B113" s="377"/>
      <c r="C113" s="377" t="s">
        <v>293</v>
      </c>
    </row>
    <row r="114" spans="2:3">
      <c r="B114" s="377"/>
      <c r="C114" s="377" t="s">
        <v>294</v>
      </c>
    </row>
    <row r="115" spans="2:3">
      <c r="B115" s="377"/>
      <c r="C115" s="377" t="s">
        <v>295</v>
      </c>
    </row>
    <row r="116" spans="2:3">
      <c r="B116" s="377"/>
      <c r="C116" s="377" t="s">
        <v>296</v>
      </c>
    </row>
    <row r="117" spans="2:3">
      <c r="B117" s="377"/>
      <c r="C117" s="377" t="s">
        <v>297</v>
      </c>
    </row>
    <row r="118" spans="2:3">
      <c r="B118" s="377"/>
      <c r="C118" s="377" t="s">
        <v>298</v>
      </c>
    </row>
    <row r="119" spans="2:3">
      <c r="B119" s="377"/>
      <c r="C119" s="377" t="s">
        <v>299</v>
      </c>
    </row>
    <row r="120" spans="2:3">
      <c r="B120" s="378" t="s">
        <v>300</v>
      </c>
      <c r="C120" s="377"/>
    </row>
    <row r="121" spans="2:3">
      <c r="B121" s="377" t="s">
        <v>301</v>
      </c>
      <c r="C121" s="377" t="s">
        <v>302</v>
      </c>
    </row>
    <row r="122" spans="2:3">
      <c r="B122" s="377"/>
      <c r="C122" s="377"/>
    </row>
    <row r="123" spans="2:3">
      <c r="B123" s="377" t="s">
        <v>303</v>
      </c>
      <c r="C123" s="377" t="s">
        <v>304</v>
      </c>
    </row>
    <row r="124" spans="2:3">
      <c r="B124" s="377"/>
      <c r="C124" s="377" t="s">
        <v>305</v>
      </c>
    </row>
    <row r="125" spans="2:3">
      <c r="B125" s="377"/>
      <c r="C125" s="377" t="s">
        <v>306</v>
      </c>
    </row>
    <row r="126" spans="2:3">
      <c r="B126" s="377"/>
      <c r="C126" s="377" t="s">
        <v>307</v>
      </c>
    </row>
    <row r="127" spans="2:3">
      <c r="B127" s="377"/>
      <c r="C127" s="377" t="s">
        <v>308</v>
      </c>
    </row>
    <row r="128" spans="2:3">
      <c r="B128" s="377"/>
      <c r="C128" s="377" t="s">
        <v>309</v>
      </c>
    </row>
    <row r="129" spans="2:3">
      <c r="B129" s="377"/>
      <c r="C129" s="377" t="s">
        <v>310</v>
      </c>
    </row>
    <row r="130" spans="2:3">
      <c r="B130" s="377"/>
      <c r="C130" s="377" t="s">
        <v>311</v>
      </c>
    </row>
    <row r="131" spans="2:3">
      <c r="B131" s="377"/>
      <c r="C131" s="377" t="s">
        <v>312</v>
      </c>
    </row>
    <row r="132" spans="2:3">
      <c r="B132" s="377"/>
      <c r="C132" s="377" t="s">
        <v>313</v>
      </c>
    </row>
    <row r="133" spans="2:3">
      <c r="B133" s="377"/>
      <c r="C133" s="377" t="s">
        <v>314</v>
      </c>
    </row>
  </sheetData>
  <sheetProtection formatCells="0" formatColumns="0" formatRows="0" insertColumns="0" insertRows="0" insertHyperlinks="0" sort="0" autoFilter="0" pivotTables="0"/>
  <autoFilter ref="K1" xr:uid="{00000000-0009-0000-0000-000001000000}"/>
  <mergeCells count="3">
    <mergeCell ref="B51:B53"/>
    <mergeCell ref="B54:B55"/>
    <mergeCell ref="B95:D95"/>
  </mergeCells>
  <phoneticPr fontId="8" type="noConversion"/>
  <dataValidations count="6">
    <dataValidation type="list" allowBlank="1" showInputMessage="1" showErrorMessage="1" sqref="C68:C69 C84:C86 C72" xr:uid="{00000000-0002-0000-0100-000000000000}">
      <formula1>$AA$111:$AA$112</formula1>
    </dataValidation>
    <dataValidation type="list" allowBlank="1" showInputMessage="1" showErrorMessage="1" sqref="C25" xr:uid="{00000000-0002-0000-0100-000001000000}">
      <formula1>$G$25:$G$30</formula1>
    </dataValidation>
    <dataValidation type="list" allowBlank="1" showInputMessage="1" showErrorMessage="1" sqref="C36" xr:uid="{00000000-0002-0000-0100-000002000000}">
      <formula1>$G$36:$G$39</formula1>
    </dataValidation>
    <dataValidation type="list" allowBlank="1" showInputMessage="1" showErrorMessage="1" sqref="C26:C27" xr:uid="{00000000-0002-0000-0100-000003000000}">
      <formula1>$G$15:$G$20</formula1>
    </dataValidation>
    <dataValidation type="list" allowBlank="1" showInputMessage="1" showErrorMessage="1" sqref="C35" xr:uid="{00000000-0002-0000-0100-000004000000}">
      <formula1>$G$34:$G$35</formula1>
    </dataValidation>
    <dataValidation type="list" allowBlank="1" showInputMessage="1" showErrorMessage="1" sqref="C63" xr:uid="{00000000-0002-0000-0100-000005000000}">
      <formula1>$G$63:$G$65</formula1>
    </dataValidation>
  </dataValidations>
  <hyperlinks>
    <hyperlink ref="C19" r:id="rId1" xr:uid="{00000000-0004-0000-0100-000000000000}"/>
    <hyperlink ref="C20" r:id="rId2" xr:uid="{00000000-0004-0000-0100-000001000000}"/>
  </hyperlinks>
  <pageMargins left="0.7" right="0.7" top="0.75" bottom="0.75" header="0.3" footer="0.3"/>
  <pageSetup paperSize="9"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56"/>
  <sheetViews>
    <sheetView workbookViewId="0">
      <selection activeCell="B145" sqref="B145"/>
    </sheetView>
  </sheetViews>
  <sheetFormatPr defaultColWidth="8" defaultRowHeight="14.1"/>
  <cols>
    <col min="1" max="1" width="7.5703125" style="140" customWidth="1"/>
    <col min="2" max="2" width="70.85546875" style="159" customWidth="1"/>
    <col min="3" max="3" width="7" style="160" customWidth="1"/>
    <col min="4" max="4" width="8" style="161" customWidth="1"/>
    <col min="5" max="16384" width="8" style="144"/>
  </cols>
  <sheetData>
    <row r="1" spans="1:4">
      <c r="A1" s="140" t="s">
        <v>2125</v>
      </c>
      <c r="B1" s="141"/>
      <c r="C1" s="142"/>
      <c r="D1" s="143"/>
    </row>
    <row r="2" spans="1:4" ht="49.5" customHeight="1">
      <c r="A2" s="745" t="s">
        <v>2126</v>
      </c>
      <c r="B2" s="745"/>
      <c r="C2" s="238"/>
      <c r="D2" s="238"/>
    </row>
    <row r="3" spans="1:4" ht="42">
      <c r="A3" s="145" t="s">
        <v>2127</v>
      </c>
      <c r="B3" s="146" t="s">
        <v>2128</v>
      </c>
      <c r="C3" s="147" t="s">
        <v>1348</v>
      </c>
      <c r="D3" s="146" t="s">
        <v>2129</v>
      </c>
    </row>
    <row r="4" spans="1:4">
      <c r="A4" s="148">
        <v>1.1000000000000001</v>
      </c>
      <c r="B4" s="149" t="s">
        <v>2130</v>
      </c>
      <c r="C4" s="185"/>
      <c r="D4" s="186"/>
    </row>
    <row r="5" spans="1:4">
      <c r="A5" s="150" t="s">
        <v>23</v>
      </c>
      <c r="B5" s="151"/>
      <c r="C5" s="152"/>
      <c r="D5" s="153"/>
    </row>
    <row r="6" spans="1:4">
      <c r="A6" s="154" t="s">
        <v>26</v>
      </c>
      <c r="B6" s="155"/>
      <c r="C6" s="156"/>
      <c r="D6" s="157"/>
    </row>
    <row r="7" spans="1:4">
      <c r="A7" s="154" t="s">
        <v>30</v>
      </c>
      <c r="B7" s="155"/>
      <c r="C7" s="156"/>
      <c r="D7" s="157"/>
    </row>
    <row r="8" spans="1:4">
      <c r="A8" s="154" t="s">
        <v>34</v>
      </c>
      <c r="B8" s="155"/>
      <c r="C8" s="156"/>
      <c r="D8" s="157"/>
    </row>
    <row r="9" spans="1:4">
      <c r="A9" s="154" t="s">
        <v>37</v>
      </c>
      <c r="B9" s="155"/>
      <c r="C9" s="156"/>
      <c r="D9" s="157"/>
    </row>
    <row r="10" spans="1:4">
      <c r="A10" s="158"/>
    </row>
    <row r="11" spans="1:4" ht="27.95">
      <c r="A11" s="148">
        <v>1.2</v>
      </c>
      <c r="B11" s="149" t="s">
        <v>2131</v>
      </c>
      <c r="C11" s="187"/>
      <c r="D11" s="188"/>
    </row>
    <row r="12" spans="1:4">
      <c r="A12" s="154" t="s">
        <v>23</v>
      </c>
      <c r="B12" s="162"/>
      <c r="C12" s="156"/>
      <c r="D12" s="157"/>
    </row>
    <row r="13" spans="1:4">
      <c r="A13" s="154" t="s">
        <v>26</v>
      </c>
      <c r="B13" s="155"/>
      <c r="C13" s="156"/>
      <c r="D13" s="157"/>
    </row>
    <row r="14" spans="1:4">
      <c r="A14" s="154" t="s">
        <v>30</v>
      </c>
      <c r="B14" s="155"/>
      <c r="C14" s="156"/>
      <c r="D14" s="157"/>
    </row>
    <row r="15" spans="1:4">
      <c r="A15" s="154" t="s">
        <v>34</v>
      </c>
      <c r="B15" s="155"/>
      <c r="C15" s="156"/>
      <c r="D15" s="157"/>
    </row>
    <row r="16" spans="1:4">
      <c r="A16" s="154" t="s">
        <v>37</v>
      </c>
      <c r="B16" s="155"/>
      <c r="C16" s="156"/>
      <c r="D16" s="157"/>
    </row>
    <row r="17" spans="1:4">
      <c r="A17" s="158"/>
    </row>
    <row r="18" spans="1:4" ht="27.95">
      <c r="A18" s="182">
        <v>1.3</v>
      </c>
      <c r="B18" s="183" t="s">
        <v>2132</v>
      </c>
      <c r="C18" s="189" t="s">
        <v>329</v>
      </c>
      <c r="D18" s="190" t="s">
        <v>329</v>
      </c>
    </row>
    <row r="19" spans="1:4">
      <c r="A19" s="158"/>
    </row>
    <row r="20" spans="1:4" ht="27.95">
      <c r="A20" s="148">
        <v>1.4</v>
      </c>
      <c r="B20" s="149" t="s">
        <v>2133</v>
      </c>
      <c r="C20" s="187"/>
      <c r="D20" s="188"/>
    </row>
    <row r="21" spans="1:4">
      <c r="A21" s="154" t="s">
        <v>23</v>
      </c>
      <c r="B21" s="155"/>
      <c r="C21" s="156"/>
      <c r="D21" s="157"/>
    </row>
    <row r="22" spans="1:4">
      <c r="A22" s="154" t="s">
        <v>26</v>
      </c>
      <c r="B22" s="155"/>
      <c r="C22" s="156"/>
      <c r="D22" s="157"/>
    </row>
    <row r="23" spans="1:4">
      <c r="A23" s="154" t="s">
        <v>30</v>
      </c>
      <c r="B23" s="155"/>
      <c r="C23" s="156"/>
      <c r="D23" s="157"/>
    </row>
    <row r="24" spans="1:4">
      <c r="A24" s="154" t="s">
        <v>34</v>
      </c>
      <c r="B24" s="155"/>
      <c r="C24" s="156"/>
      <c r="D24" s="157"/>
    </row>
    <row r="25" spans="1:4">
      <c r="A25" s="154" t="s">
        <v>37</v>
      </c>
      <c r="B25" s="155"/>
      <c r="C25" s="156"/>
      <c r="D25" s="157"/>
    </row>
    <row r="26" spans="1:4">
      <c r="A26" s="158"/>
    </row>
    <row r="27" spans="1:4" ht="154.5" customHeight="1">
      <c r="A27" s="163">
        <v>1.5</v>
      </c>
      <c r="B27" s="184" t="s">
        <v>2134</v>
      </c>
      <c r="C27" s="191"/>
      <c r="D27" s="192"/>
    </row>
    <row r="28" spans="1:4">
      <c r="A28" s="154" t="s">
        <v>23</v>
      </c>
      <c r="B28" s="193"/>
      <c r="C28" s="156"/>
      <c r="D28" s="157"/>
    </row>
    <row r="29" spans="1:4">
      <c r="A29" s="154" t="s">
        <v>26</v>
      </c>
      <c r="B29" s="155"/>
      <c r="C29" s="156"/>
      <c r="D29" s="157"/>
    </row>
    <row r="30" spans="1:4">
      <c r="A30" s="154" t="s">
        <v>30</v>
      </c>
      <c r="B30" s="155"/>
      <c r="C30" s="156"/>
      <c r="D30" s="157"/>
    </row>
    <row r="31" spans="1:4">
      <c r="A31" s="154" t="s">
        <v>34</v>
      </c>
      <c r="B31" s="155"/>
      <c r="C31" s="156"/>
      <c r="D31" s="157"/>
    </row>
    <row r="32" spans="1:4">
      <c r="A32" s="154" t="s">
        <v>37</v>
      </c>
      <c r="B32" s="155"/>
      <c r="C32" s="156"/>
      <c r="D32" s="157"/>
    </row>
    <row r="33" spans="1:4">
      <c r="A33" s="158"/>
    </row>
    <row r="34" spans="1:4" ht="72" customHeight="1">
      <c r="A34" s="165">
        <v>1.6</v>
      </c>
      <c r="B34" s="184" t="s">
        <v>2135</v>
      </c>
      <c r="C34" s="187"/>
      <c r="D34" s="188"/>
    </row>
    <row r="35" spans="1:4">
      <c r="A35" s="154" t="s">
        <v>23</v>
      </c>
      <c r="B35" s="155"/>
      <c r="C35" s="156"/>
      <c r="D35" s="157"/>
    </row>
    <row r="36" spans="1:4">
      <c r="A36" s="154" t="s">
        <v>26</v>
      </c>
      <c r="B36" s="155"/>
      <c r="C36" s="156"/>
      <c r="D36" s="157"/>
    </row>
    <row r="37" spans="1:4">
      <c r="A37" s="154" t="s">
        <v>30</v>
      </c>
      <c r="B37" s="155"/>
      <c r="C37" s="156"/>
      <c r="D37" s="157"/>
    </row>
    <row r="38" spans="1:4">
      <c r="A38" s="154" t="s">
        <v>34</v>
      </c>
      <c r="B38" s="155"/>
      <c r="C38" s="156"/>
      <c r="D38" s="157"/>
    </row>
    <row r="39" spans="1:4">
      <c r="A39" s="154" t="s">
        <v>37</v>
      </c>
      <c r="B39" s="155"/>
      <c r="C39" s="156"/>
      <c r="D39" s="157"/>
    </row>
    <row r="40" spans="1:4">
      <c r="A40" s="158"/>
    </row>
    <row r="41" spans="1:4" ht="68.25" customHeight="1">
      <c r="A41" s="148">
        <v>1.7</v>
      </c>
      <c r="B41" s="184" t="s">
        <v>2136</v>
      </c>
      <c r="C41" s="187"/>
      <c r="D41" s="188"/>
    </row>
    <row r="42" spans="1:4">
      <c r="A42" s="154" t="s">
        <v>23</v>
      </c>
      <c r="B42" s="155"/>
      <c r="C42" s="156"/>
      <c r="D42" s="157"/>
    </row>
    <row r="43" spans="1:4">
      <c r="A43" s="154" t="s">
        <v>26</v>
      </c>
      <c r="B43" s="155"/>
      <c r="C43" s="156"/>
      <c r="D43" s="157"/>
    </row>
    <row r="44" spans="1:4">
      <c r="A44" s="154" t="s">
        <v>30</v>
      </c>
      <c r="B44" s="155"/>
      <c r="C44" s="156"/>
      <c r="D44" s="157"/>
    </row>
    <row r="45" spans="1:4">
      <c r="A45" s="154" t="s">
        <v>34</v>
      </c>
      <c r="B45" s="155"/>
      <c r="C45" s="156"/>
      <c r="D45" s="157"/>
    </row>
    <row r="46" spans="1:4">
      <c r="A46" s="154" t="s">
        <v>37</v>
      </c>
      <c r="B46" s="155"/>
      <c r="C46" s="156"/>
      <c r="D46" s="157"/>
    </row>
    <row r="47" spans="1:4">
      <c r="A47" s="158"/>
    </row>
    <row r="48" spans="1:4" ht="51.75" customHeight="1">
      <c r="A48" s="148">
        <v>1.8</v>
      </c>
      <c r="B48" s="149" t="s">
        <v>2137</v>
      </c>
      <c r="C48" s="185"/>
      <c r="D48" s="186"/>
    </row>
    <row r="49" spans="1:4">
      <c r="A49" s="154" t="s">
        <v>23</v>
      </c>
      <c r="B49" s="162"/>
      <c r="C49" s="156"/>
      <c r="D49" s="157"/>
    </row>
    <row r="50" spans="1:4">
      <c r="A50" s="154" t="s">
        <v>26</v>
      </c>
      <c r="B50" s="162"/>
      <c r="C50" s="156"/>
      <c r="D50" s="157"/>
    </row>
    <row r="51" spans="1:4">
      <c r="A51" s="154" t="s">
        <v>30</v>
      </c>
      <c r="B51" s="162"/>
      <c r="C51" s="156"/>
      <c r="D51" s="157"/>
    </row>
    <row r="52" spans="1:4">
      <c r="A52" s="154" t="s">
        <v>34</v>
      </c>
      <c r="B52" s="162"/>
      <c r="C52" s="156"/>
      <c r="D52" s="157"/>
    </row>
    <row r="53" spans="1:4">
      <c r="A53" s="154" t="s">
        <v>37</v>
      </c>
      <c r="B53" s="162"/>
      <c r="C53" s="156"/>
      <c r="D53" s="157"/>
    </row>
    <row r="54" spans="1:4">
      <c r="A54" s="158"/>
      <c r="B54" s="166"/>
    </row>
    <row r="55" spans="1:4" ht="59.25" customHeight="1">
      <c r="A55" s="148">
        <v>1.9</v>
      </c>
      <c r="B55" s="149" t="s">
        <v>2138</v>
      </c>
      <c r="C55" s="187"/>
      <c r="D55" s="188"/>
    </row>
    <row r="56" spans="1:4">
      <c r="A56" s="154" t="s">
        <v>23</v>
      </c>
      <c r="B56" s="162"/>
      <c r="C56" s="156"/>
      <c r="D56" s="157"/>
    </row>
    <row r="57" spans="1:4">
      <c r="A57" s="154" t="s">
        <v>26</v>
      </c>
      <c r="B57" s="162"/>
      <c r="C57" s="156"/>
      <c r="D57" s="157"/>
    </row>
    <row r="58" spans="1:4">
      <c r="A58" s="154" t="s">
        <v>30</v>
      </c>
      <c r="B58" s="162"/>
      <c r="C58" s="156"/>
      <c r="D58" s="157"/>
    </row>
    <row r="59" spans="1:4">
      <c r="A59" s="154" t="s">
        <v>34</v>
      </c>
      <c r="B59" s="162"/>
      <c r="C59" s="156"/>
      <c r="D59" s="157"/>
    </row>
    <row r="60" spans="1:4">
      <c r="A60" s="154" t="s">
        <v>37</v>
      </c>
      <c r="B60" s="162"/>
      <c r="C60" s="156"/>
      <c r="D60" s="157"/>
    </row>
    <row r="61" spans="1:4">
      <c r="A61" s="158"/>
      <c r="B61" s="166"/>
    </row>
    <row r="62" spans="1:4" ht="34.5" customHeight="1">
      <c r="A62" s="167">
        <v>1.1000000000000001</v>
      </c>
      <c r="B62" s="149" t="s">
        <v>2139</v>
      </c>
      <c r="C62" s="187"/>
      <c r="D62" s="188"/>
    </row>
    <row r="63" spans="1:4">
      <c r="A63" s="154" t="s">
        <v>23</v>
      </c>
      <c r="B63" s="155"/>
      <c r="C63" s="156"/>
      <c r="D63" s="157"/>
    </row>
    <row r="64" spans="1:4">
      <c r="A64" s="154" t="s">
        <v>26</v>
      </c>
      <c r="B64" s="155"/>
      <c r="C64" s="156"/>
      <c r="D64" s="157"/>
    </row>
    <row r="65" spans="1:4">
      <c r="A65" s="154" t="s">
        <v>30</v>
      </c>
      <c r="B65" s="155"/>
      <c r="C65" s="156"/>
      <c r="D65" s="157"/>
    </row>
    <row r="66" spans="1:4">
      <c r="A66" s="154" t="s">
        <v>34</v>
      </c>
      <c r="B66" s="155"/>
      <c r="C66" s="156"/>
      <c r="D66" s="157"/>
    </row>
    <row r="67" spans="1:4">
      <c r="A67" s="154" t="s">
        <v>37</v>
      </c>
      <c r="B67" s="155"/>
      <c r="C67" s="156"/>
      <c r="D67" s="157"/>
    </row>
    <row r="68" spans="1:4">
      <c r="A68" s="158"/>
    </row>
    <row r="69" spans="1:4" ht="56.1">
      <c r="A69" s="167">
        <v>1.1100000000000001</v>
      </c>
      <c r="B69" s="149" t="s">
        <v>2140</v>
      </c>
      <c r="C69" s="187"/>
      <c r="D69" s="188"/>
    </row>
    <row r="70" spans="1:4">
      <c r="A70" s="154" t="s">
        <v>23</v>
      </c>
      <c r="B70" s="155"/>
      <c r="C70" s="156"/>
      <c r="D70" s="157"/>
    </row>
    <row r="71" spans="1:4">
      <c r="A71" s="154" t="s">
        <v>26</v>
      </c>
      <c r="B71" s="155"/>
      <c r="C71" s="156"/>
      <c r="D71" s="157"/>
    </row>
    <row r="72" spans="1:4">
      <c r="A72" s="154" t="s">
        <v>30</v>
      </c>
      <c r="B72" s="155"/>
      <c r="C72" s="156"/>
      <c r="D72" s="157"/>
    </row>
    <row r="73" spans="1:4">
      <c r="A73" s="154" t="s">
        <v>34</v>
      </c>
      <c r="B73" s="155"/>
      <c r="C73" s="156"/>
      <c r="D73" s="157"/>
    </row>
    <row r="74" spans="1:4">
      <c r="A74" s="154" t="s">
        <v>37</v>
      </c>
      <c r="B74" s="155"/>
      <c r="C74" s="156"/>
      <c r="D74" s="157"/>
    </row>
    <row r="75" spans="1:4">
      <c r="A75" s="158"/>
    </row>
    <row r="76" spans="1:4" ht="42">
      <c r="A76" s="165">
        <v>1.1200000000000001</v>
      </c>
      <c r="B76" s="149" t="s">
        <v>2141</v>
      </c>
      <c r="C76" s="187"/>
      <c r="D76" s="188"/>
    </row>
    <row r="77" spans="1:4">
      <c r="A77" s="154" t="s">
        <v>23</v>
      </c>
      <c r="B77" s="168" t="s">
        <v>2142</v>
      </c>
      <c r="C77" s="162"/>
      <c r="D77" s="162"/>
    </row>
    <row r="78" spans="1:4">
      <c r="A78" s="154" t="s">
        <v>26</v>
      </c>
      <c r="B78" s="162"/>
      <c r="C78" s="162"/>
      <c r="D78" s="162"/>
    </row>
    <row r="79" spans="1:4">
      <c r="A79" s="154" t="s">
        <v>30</v>
      </c>
      <c r="B79" s="162"/>
      <c r="C79" s="162"/>
      <c r="D79" s="162"/>
    </row>
    <row r="80" spans="1:4">
      <c r="A80" s="154" t="s">
        <v>34</v>
      </c>
      <c r="B80" s="162"/>
      <c r="C80" s="162"/>
      <c r="D80" s="162"/>
    </row>
    <row r="81" spans="1:4">
      <c r="A81" s="154" t="s">
        <v>37</v>
      </c>
      <c r="B81" s="162"/>
      <c r="C81" s="162"/>
      <c r="D81" s="162"/>
    </row>
    <row r="82" spans="1:4">
      <c r="A82" s="169"/>
      <c r="B82" s="166"/>
      <c r="C82" s="166"/>
      <c r="D82" s="166"/>
    </row>
    <row r="83" spans="1:4" ht="69.95">
      <c r="A83" s="163">
        <v>1.1299999999999999</v>
      </c>
      <c r="B83" s="55" t="s">
        <v>2143</v>
      </c>
      <c r="C83" s="191" t="s">
        <v>329</v>
      </c>
      <c r="D83" s="192" t="s">
        <v>329</v>
      </c>
    </row>
    <row r="84" spans="1:4" ht="27.95">
      <c r="A84" s="163"/>
      <c r="B84" s="56" t="s">
        <v>2144</v>
      </c>
      <c r="C84" s="156"/>
      <c r="D84" s="157"/>
    </row>
    <row r="85" spans="1:4">
      <c r="A85" s="158"/>
    </row>
    <row r="86" spans="1:4" ht="56.1">
      <c r="A86" s="163">
        <v>2.1</v>
      </c>
      <c r="B86" s="164" t="s">
        <v>2145</v>
      </c>
      <c r="C86" s="191"/>
      <c r="D86" s="192"/>
    </row>
    <row r="87" spans="1:4" ht="56.25" customHeight="1">
      <c r="A87" s="170"/>
      <c r="B87" s="171" t="s">
        <v>2146</v>
      </c>
      <c r="C87" s="195"/>
      <c r="D87" s="196"/>
    </row>
    <row r="88" spans="1:4">
      <c r="A88" s="154" t="s">
        <v>23</v>
      </c>
      <c r="B88" s="162"/>
      <c r="C88" s="156"/>
      <c r="D88" s="157"/>
    </row>
    <row r="89" spans="1:4">
      <c r="A89" s="154" t="s">
        <v>26</v>
      </c>
      <c r="B89" s="162"/>
      <c r="C89" s="156"/>
      <c r="D89" s="157"/>
    </row>
    <row r="90" spans="1:4">
      <c r="A90" s="154" t="s">
        <v>30</v>
      </c>
      <c r="B90" s="162"/>
      <c r="C90" s="156"/>
      <c r="D90" s="157"/>
    </row>
    <row r="91" spans="1:4">
      <c r="A91" s="154" t="s">
        <v>34</v>
      </c>
      <c r="B91" s="162"/>
      <c r="C91" s="156"/>
      <c r="D91" s="157"/>
    </row>
    <row r="92" spans="1:4">
      <c r="A92" s="154" t="s">
        <v>37</v>
      </c>
      <c r="B92" s="162"/>
      <c r="C92" s="156"/>
      <c r="D92" s="157"/>
    </row>
    <row r="93" spans="1:4">
      <c r="A93" s="158"/>
    </row>
    <row r="94" spans="1:4" ht="27.75" customHeight="1">
      <c r="A94" s="742">
        <v>2.2000000000000002</v>
      </c>
      <c r="B94" s="164" t="s">
        <v>2147</v>
      </c>
      <c r="C94" s="191"/>
      <c r="D94" s="192"/>
    </row>
    <row r="95" spans="1:4" ht="14.25" customHeight="1">
      <c r="A95" s="743"/>
      <c r="B95" s="141" t="s">
        <v>2148</v>
      </c>
      <c r="C95" s="142"/>
      <c r="D95" s="172"/>
    </row>
    <row r="96" spans="1:4" ht="14.25" customHeight="1">
      <c r="A96" s="743"/>
      <c r="B96" s="141" t="s">
        <v>2149</v>
      </c>
      <c r="C96" s="142"/>
      <c r="D96" s="172"/>
    </row>
    <row r="97" spans="1:4" ht="14.25" customHeight="1">
      <c r="A97" s="743"/>
      <c r="B97" s="141" t="s">
        <v>2150</v>
      </c>
      <c r="C97" s="142"/>
      <c r="D97" s="172"/>
    </row>
    <row r="98" spans="1:4" ht="14.25" customHeight="1">
      <c r="A98" s="743"/>
      <c r="B98" s="141" t="s">
        <v>2151</v>
      </c>
      <c r="C98" s="142"/>
      <c r="D98" s="172"/>
    </row>
    <row r="99" spans="1:4" ht="14.25" customHeight="1">
      <c r="A99" s="743"/>
      <c r="B99" s="141" t="s">
        <v>2152</v>
      </c>
      <c r="C99" s="197"/>
      <c r="D99" s="198"/>
    </row>
    <row r="100" spans="1:4" ht="14.25" customHeight="1">
      <c r="A100" s="743"/>
      <c r="B100" s="141" t="s">
        <v>2153</v>
      </c>
      <c r="C100" s="142"/>
      <c r="D100" s="172"/>
    </row>
    <row r="101" spans="1:4" ht="27.75" customHeight="1">
      <c r="A101" s="743"/>
      <c r="B101" s="141" t="s">
        <v>2154</v>
      </c>
      <c r="C101" s="197"/>
      <c r="D101" s="198"/>
    </row>
    <row r="102" spans="1:4" ht="31.5" customHeight="1">
      <c r="A102" s="743"/>
      <c r="B102" s="141" t="s">
        <v>2155</v>
      </c>
      <c r="C102" s="197"/>
      <c r="D102" s="198"/>
    </row>
    <row r="103" spans="1:4" ht="14.25" customHeight="1">
      <c r="A103" s="743"/>
      <c r="B103" s="141" t="s">
        <v>2156</v>
      </c>
      <c r="C103" s="197"/>
      <c r="D103" s="198"/>
    </row>
    <row r="104" spans="1:4" ht="15.75" customHeight="1">
      <c r="A104" s="743"/>
      <c r="B104" s="141" t="s">
        <v>2157</v>
      </c>
      <c r="C104" s="197"/>
      <c r="D104" s="198"/>
    </row>
    <row r="105" spans="1:4">
      <c r="A105" s="744"/>
      <c r="B105" s="171" t="s">
        <v>2158</v>
      </c>
      <c r="C105" s="195"/>
      <c r="D105" s="196"/>
    </row>
    <row r="106" spans="1:4">
      <c r="A106" s="154" t="s">
        <v>23</v>
      </c>
      <c r="B106" s="155"/>
      <c r="C106" s="156"/>
      <c r="D106" s="157"/>
    </row>
    <row r="107" spans="1:4">
      <c r="A107" s="154" t="s">
        <v>26</v>
      </c>
      <c r="B107" s="155"/>
      <c r="C107" s="156"/>
      <c r="D107" s="157"/>
    </row>
    <row r="108" spans="1:4">
      <c r="A108" s="154" t="s">
        <v>30</v>
      </c>
      <c r="B108" s="155"/>
      <c r="C108" s="156"/>
      <c r="D108" s="157"/>
    </row>
    <row r="109" spans="1:4">
      <c r="A109" s="154" t="s">
        <v>34</v>
      </c>
      <c r="B109" s="155"/>
      <c r="C109" s="156"/>
      <c r="D109" s="157"/>
    </row>
    <row r="110" spans="1:4">
      <c r="A110" s="154" t="s">
        <v>37</v>
      </c>
      <c r="B110" s="155"/>
      <c r="C110" s="156"/>
      <c r="D110" s="157"/>
    </row>
    <row r="111" spans="1:4">
      <c r="A111" s="158"/>
    </row>
    <row r="112" spans="1:4" ht="42">
      <c r="A112" s="163">
        <v>2.2999999999999998</v>
      </c>
      <c r="B112" s="164" t="s">
        <v>2159</v>
      </c>
      <c r="C112" s="191"/>
      <c r="D112" s="192"/>
    </row>
    <row r="113" spans="1:4" ht="45.75" customHeight="1">
      <c r="A113" s="173"/>
      <c r="B113" s="141" t="s">
        <v>2160</v>
      </c>
      <c r="C113" s="197"/>
      <c r="D113" s="198"/>
    </row>
    <row r="114" spans="1:4">
      <c r="A114" s="173"/>
      <c r="B114" s="141" t="s">
        <v>2161</v>
      </c>
      <c r="C114" s="142"/>
      <c r="D114" s="172"/>
    </row>
    <row r="115" spans="1:4">
      <c r="A115" s="173"/>
      <c r="B115" s="141" t="s">
        <v>2162</v>
      </c>
      <c r="C115" s="142"/>
      <c r="D115" s="172"/>
    </row>
    <row r="116" spans="1:4" ht="54" customHeight="1">
      <c r="A116" s="173"/>
      <c r="B116" s="141" t="s">
        <v>2163</v>
      </c>
      <c r="C116" s="197"/>
      <c r="D116" s="198"/>
    </row>
    <row r="117" spans="1:4" ht="30.75" customHeight="1">
      <c r="A117" s="173"/>
      <c r="B117" s="141" t="s">
        <v>2164</v>
      </c>
      <c r="C117" s="197"/>
      <c r="D117" s="198"/>
    </row>
    <row r="118" spans="1:4">
      <c r="A118" s="173"/>
      <c r="B118" s="141" t="s">
        <v>2165</v>
      </c>
      <c r="C118" s="142"/>
      <c r="D118" s="172"/>
    </row>
    <row r="119" spans="1:4" ht="45.75" customHeight="1">
      <c r="A119" s="173"/>
      <c r="B119" s="141" t="s">
        <v>2166</v>
      </c>
      <c r="C119" s="199"/>
      <c r="D119" s="200"/>
    </row>
    <row r="120" spans="1:4">
      <c r="A120" s="173"/>
      <c r="B120" s="141" t="s">
        <v>2167</v>
      </c>
      <c r="C120" s="142"/>
      <c r="D120" s="172"/>
    </row>
    <row r="121" spans="1:4">
      <c r="A121" s="173"/>
      <c r="B121" s="141" t="s">
        <v>2168</v>
      </c>
      <c r="C121" s="142"/>
      <c r="D121" s="172"/>
    </row>
    <row r="122" spans="1:4" ht="27.95">
      <c r="A122" s="173"/>
      <c r="B122" s="141" t="s">
        <v>2169</v>
      </c>
      <c r="C122" s="142"/>
      <c r="D122" s="172"/>
    </row>
    <row r="123" spans="1:4" ht="27.95">
      <c r="A123" s="173"/>
      <c r="B123" s="141" t="s">
        <v>2170</v>
      </c>
      <c r="C123" s="142"/>
      <c r="D123" s="172"/>
    </row>
    <row r="124" spans="1:4">
      <c r="A124" s="170"/>
      <c r="B124" s="171" t="s">
        <v>2171</v>
      </c>
      <c r="C124" s="174"/>
      <c r="D124" s="175"/>
    </row>
    <row r="125" spans="1:4">
      <c r="A125" s="154" t="s">
        <v>23</v>
      </c>
      <c r="B125" s="162"/>
      <c r="C125" s="156"/>
      <c r="D125" s="157"/>
    </row>
    <row r="126" spans="1:4">
      <c r="A126" s="154" t="s">
        <v>26</v>
      </c>
      <c r="B126" s="162"/>
      <c r="C126" s="156"/>
      <c r="D126" s="157"/>
    </row>
    <row r="127" spans="1:4">
      <c r="A127" s="154" t="s">
        <v>30</v>
      </c>
      <c r="B127" s="162"/>
      <c r="C127" s="156"/>
      <c r="D127" s="157"/>
    </row>
    <row r="128" spans="1:4">
      <c r="A128" s="154" t="s">
        <v>34</v>
      </c>
      <c r="B128" s="162"/>
      <c r="C128" s="156"/>
      <c r="D128" s="157"/>
    </row>
    <row r="129" spans="1:4">
      <c r="A129" s="154" t="s">
        <v>37</v>
      </c>
      <c r="B129" s="155"/>
      <c r="C129" s="156"/>
      <c r="D129" s="157"/>
    </row>
    <row r="130" spans="1:4">
      <c r="A130" s="158"/>
    </row>
    <row r="131" spans="1:4" ht="42">
      <c r="A131" s="148">
        <v>2.4</v>
      </c>
      <c r="B131" s="141" t="s">
        <v>2172</v>
      </c>
      <c r="C131" s="176" t="s">
        <v>329</v>
      </c>
      <c r="D131" s="177" t="s">
        <v>329</v>
      </c>
    </row>
    <row r="132" spans="1:4">
      <c r="A132" s="154" t="s">
        <v>23</v>
      </c>
      <c r="B132" s="162"/>
      <c r="C132" s="156"/>
      <c r="D132" s="157"/>
    </row>
    <row r="133" spans="1:4">
      <c r="A133" s="154" t="s">
        <v>26</v>
      </c>
      <c r="B133" s="162"/>
      <c r="C133" s="156"/>
      <c r="D133" s="157"/>
    </row>
    <row r="134" spans="1:4">
      <c r="A134" s="154" t="s">
        <v>30</v>
      </c>
      <c r="B134" s="162"/>
      <c r="C134" s="156"/>
      <c r="D134" s="157"/>
    </row>
    <row r="135" spans="1:4">
      <c r="A135" s="154" t="s">
        <v>34</v>
      </c>
      <c r="B135" s="162"/>
      <c r="C135" s="156"/>
      <c r="D135" s="157"/>
    </row>
    <row r="136" spans="1:4">
      <c r="A136" s="154" t="s">
        <v>37</v>
      </c>
      <c r="B136" s="155"/>
      <c r="C136" s="156"/>
      <c r="D136" s="157"/>
    </row>
    <row r="137" spans="1:4">
      <c r="A137" s="158"/>
    </row>
    <row r="138" spans="1:4" ht="75.75" customHeight="1">
      <c r="A138" s="163">
        <v>2.5</v>
      </c>
      <c r="B138" s="141" t="s">
        <v>2173</v>
      </c>
      <c r="C138" s="191"/>
      <c r="D138" s="192"/>
    </row>
    <row r="139" spans="1:4" ht="70.5" customHeight="1">
      <c r="A139" s="170"/>
      <c r="B139" s="171" t="s">
        <v>2174</v>
      </c>
      <c r="C139" s="195"/>
      <c r="D139" s="196"/>
    </row>
    <row r="140" spans="1:4">
      <c r="A140" s="154" t="s">
        <v>23</v>
      </c>
      <c r="B140" s="155"/>
      <c r="C140" s="156"/>
      <c r="D140" s="157"/>
    </row>
    <row r="141" spans="1:4">
      <c r="A141" s="154" t="s">
        <v>26</v>
      </c>
      <c r="B141" s="155"/>
      <c r="C141" s="156"/>
      <c r="D141" s="157"/>
    </row>
    <row r="142" spans="1:4">
      <c r="A142" s="154" t="s">
        <v>30</v>
      </c>
      <c r="B142" s="155"/>
      <c r="C142" s="156"/>
      <c r="D142" s="157"/>
    </row>
    <row r="143" spans="1:4">
      <c r="A143" s="154" t="s">
        <v>34</v>
      </c>
      <c r="B143" s="155"/>
      <c r="C143" s="156"/>
      <c r="D143" s="157"/>
    </row>
    <row r="144" spans="1:4">
      <c r="A144" s="154" t="s">
        <v>37</v>
      </c>
      <c r="B144" s="155"/>
      <c r="C144" s="156"/>
      <c r="D144" s="157"/>
    </row>
    <row r="145" spans="1:4">
      <c r="A145" s="158"/>
    </row>
    <row r="146" spans="1:4" ht="56.1">
      <c r="A146" s="163">
        <v>2.6</v>
      </c>
      <c r="B146" s="171" t="s">
        <v>2175</v>
      </c>
      <c r="C146" s="191"/>
      <c r="D146" s="192"/>
    </row>
    <row r="147" spans="1:4">
      <c r="A147" s="154" t="s">
        <v>23</v>
      </c>
      <c r="B147" s="155"/>
      <c r="C147" s="156"/>
      <c r="D147" s="157"/>
    </row>
    <row r="148" spans="1:4">
      <c r="A148" s="154" t="s">
        <v>26</v>
      </c>
      <c r="B148" s="155"/>
      <c r="C148" s="156"/>
      <c r="D148" s="157"/>
    </row>
    <row r="149" spans="1:4">
      <c r="A149" s="154" t="s">
        <v>30</v>
      </c>
      <c r="B149" s="155"/>
      <c r="C149" s="156"/>
      <c r="D149" s="157"/>
    </row>
    <row r="150" spans="1:4">
      <c r="A150" s="154" t="s">
        <v>34</v>
      </c>
      <c r="B150" s="155"/>
      <c r="C150" s="156"/>
      <c r="D150" s="157"/>
    </row>
    <row r="151" spans="1:4">
      <c r="A151" s="154" t="s">
        <v>37</v>
      </c>
      <c r="B151" s="155"/>
      <c r="C151" s="156"/>
      <c r="D151" s="157"/>
    </row>
    <row r="152" spans="1:4">
      <c r="A152" s="158"/>
    </row>
    <row r="153" spans="1:4" ht="84">
      <c r="A153" s="163">
        <v>2.7</v>
      </c>
      <c r="B153" s="184" t="s">
        <v>2176</v>
      </c>
      <c r="C153" s="191"/>
      <c r="D153" s="192"/>
    </row>
    <row r="154" spans="1:4">
      <c r="A154" s="154" t="s">
        <v>23</v>
      </c>
      <c r="B154" s="194"/>
      <c r="C154" s="156"/>
      <c r="D154" s="157"/>
    </row>
    <row r="155" spans="1:4">
      <c r="A155" s="154" t="s">
        <v>26</v>
      </c>
      <c r="B155" s="155"/>
      <c r="C155" s="156"/>
      <c r="D155" s="157"/>
    </row>
    <row r="156" spans="1:4">
      <c r="A156" s="154" t="s">
        <v>30</v>
      </c>
      <c r="B156" s="155"/>
      <c r="C156" s="156"/>
      <c r="D156" s="157"/>
    </row>
    <row r="157" spans="1:4">
      <c r="A157" s="154" t="s">
        <v>34</v>
      </c>
      <c r="B157" s="155"/>
      <c r="C157" s="156"/>
      <c r="D157" s="157"/>
    </row>
    <row r="158" spans="1:4">
      <c r="A158" s="154" t="s">
        <v>37</v>
      </c>
      <c r="B158" s="155"/>
      <c r="C158" s="156"/>
      <c r="D158" s="157"/>
    </row>
    <row r="159" spans="1:4">
      <c r="A159" s="158"/>
    </row>
    <row r="160" spans="1:4" ht="42" customHeight="1">
      <c r="A160" s="148">
        <v>2.8</v>
      </c>
      <c r="B160" s="149" t="s">
        <v>2177</v>
      </c>
      <c r="C160" s="187"/>
      <c r="D160" s="188"/>
    </row>
    <row r="161" spans="1:4">
      <c r="A161" s="154" t="s">
        <v>23</v>
      </c>
      <c r="B161" s="155"/>
      <c r="C161" s="156"/>
      <c r="D161" s="157"/>
    </row>
    <row r="162" spans="1:4">
      <c r="A162" s="154" t="s">
        <v>26</v>
      </c>
      <c r="B162" s="178"/>
      <c r="C162" s="156"/>
      <c r="D162" s="157"/>
    </row>
    <row r="163" spans="1:4">
      <c r="A163" s="154" t="s">
        <v>30</v>
      </c>
      <c r="B163" s="155"/>
      <c r="C163" s="156"/>
      <c r="D163" s="157"/>
    </row>
    <row r="164" spans="1:4">
      <c r="A164" s="154" t="s">
        <v>34</v>
      </c>
      <c r="B164" s="155"/>
      <c r="C164" s="156"/>
      <c r="D164" s="157"/>
    </row>
    <row r="165" spans="1:4">
      <c r="A165" s="154" t="s">
        <v>37</v>
      </c>
      <c r="B165" s="155"/>
      <c r="C165" s="156"/>
      <c r="D165" s="157"/>
    </row>
    <row r="166" spans="1:4">
      <c r="A166" s="158"/>
    </row>
    <row r="167" spans="1:4" ht="56.1">
      <c r="A167" s="163">
        <v>3.1</v>
      </c>
      <c r="B167" s="164" t="s">
        <v>2178</v>
      </c>
      <c r="C167" s="179"/>
      <c r="D167" s="180"/>
    </row>
    <row r="168" spans="1:4" ht="42">
      <c r="A168" s="173"/>
      <c r="B168" s="141" t="s">
        <v>2179</v>
      </c>
      <c r="C168" s="142"/>
      <c r="D168" s="172"/>
    </row>
    <row r="169" spans="1:4" ht="27.95">
      <c r="A169" s="173"/>
      <c r="B169" s="141" t="s">
        <v>2180</v>
      </c>
      <c r="C169" s="142"/>
      <c r="D169" s="172"/>
    </row>
    <row r="170" spans="1:4" ht="98.1">
      <c r="A170" s="170"/>
      <c r="B170" s="171" t="s">
        <v>2181</v>
      </c>
      <c r="C170" s="174"/>
      <c r="D170" s="175"/>
    </row>
    <row r="171" spans="1:4">
      <c r="A171" s="154" t="s">
        <v>23</v>
      </c>
      <c r="B171" s="155"/>
      <c r="C171" s="156"/>
      <c r="D171" s="157"/>
    </row>
    <row r="172" spans="1:4">
      <c r="A172" s="154" t="s">
        <v>26</v>
      </c>
      <c r="B172" s="155"/>
      <c r="C172" s="156"/>
      <c r="D172" s="157"/>
    </row>
    <row r="173" spans="1:4">
      <c r="A173" s="154" t="s">
        <v>30</v>
      </c>
      <c r="B173" s="155"/>
      <c r="C173" s="156"/>
      <c r="D173" s="157"/>
    </row>
    <row r="174" spans="1:4">
      <c r="A174" s="154" t="s">
        <v>34</v>
      </c>
      <c r="B174" s="155"/>
      <c r="C174" s="156"/>
      <c r="D174" s="157"/>
    </row>
    <row r="175" spans="1:4">
      <c r="A175" s="154" t="s">
        <v>37</v>
      </c>
      <c r="B175" s="155"/>
      <c r="C175" s="156"/>
      <c r="D175" s="157"/>
    </row>
    <row r="176" spans="1:4">
      <c r="A176" s="158"/>
    </row>
    <row r="177" spans="1:4" ht="42">
      <c r="A177" s="163">
        <v>3.2</v>
      </c>
      <c r="B177" s="171" t="s">
        <v>2182</v>
      </c>
      <c r="C177" s="179"/>
      <c r="D177" s="180"/>
    </row>
    <row r="178" spans="1:4" ht="42">
      <c r="A178" s="173"/>
      <c r="B178" s="141" t="s">
        <v>2183</v>
      </c>
      <c r="C178" s="142"/>
      <c r="D178" s="172"/>
    </row>
    <row r="179" spans="1:4" ht="56.1">
      <c r="A179" s="173"/>
      <c r="B179" s="141" t="s">
        <v>2184</v>
      </c>
      <c r="C179" s="142"/>
      <c r="D179" s="172"/>
    </row>
    <row r="180" spans="1:4" ht="27.95">
      <c r="A180" s="170"/>
      <c r="B180" s="181" t="s">
        <v>2185</v>
      </c>
      <c r="C180" s="174"/>
      <c r="D180" s="175"/>
    </row>
    <row r="181" spans="1:4">
      <c r="A181" s="154"/>
      <c r="B181" s="155"/>
      <c r="C181" s="156"/>
      <c r="D181" s="157"/>
    </row>
    <row r="182" spans="1:4">
      <c r="A182" s="154"/>
      <c r="B182" s="155"/>
      <c r="C182" s="156"/>
      <c r="D182" s="157"/>
    </row>
    <row r="183" spans="1:4">
      <c r="A183" s="154"/>
      <c r="B183" s="155"/>
      <c r="C183" s="156"/>
      <c r="D183" s="157"/>
    </row>
    <row r="184" spans="1:4">
      <c r="A184" s="154"/>
      <c r="B184" s="155"/>
      <c r="C184" s="156"/>
      <c r="D184" s="157"/>
    </row>
    <row r="185" spans="1:4">
      <c r="A185" s="154"/>
      <c r="B185" s="155"/>
      <c r="C185" s="156"/>
      <c r="D185" s="157"/>
    </row>
    <row r="186" spans="1:4">
      <c r="A186" s="158"/>
    </row>
    <row r="187" spans="1:4" ht="56.1">
      <c r="A187" s="163">
        <v>4.0999999999999996</v>
      </c>
      <c r="B187" s="164" t="s">
        <v>2186</v>
      </c>
      <c r="C187" s="179"/>
      <c r="D187" s="180"/>
    </row>
    <row r="188" spans="1:4">
      <c r="A188" s="154" t="s">
        <v>23</v>
      </c>
      <c r="B188" s="155"/>
      <c r="C188" s="156"/>
      <c r="D188" s="157"/>
    </row>
    <row r="189" spans="1:4">
      <c r="A189" s="154" t="s">
        <v>26</v>
      </c>
      <c r="B189" s="155"/>
      <c r="C189" s="156"/>
      <c r="D189" s="157"/>
    </row>
    <row r="190" spans="1:4">
      <c r="A190" s="154" t="s">
        <v>30</v>
      </c>
      <c r="B190" s="155"/>
      <c r="C190" s="156"/>
      <c r="D190" s="157"/>
    </row>
    <row r="191" spans="1:4">
      <c r="A191" s="154" t="s">
        <v>34</v>
      </c>
      <c r="B191" s="155"/>
      <c r="C191" s="156"/>
      <c r="D191" s="157"/>
    </row>
    <row r="192" spans="1:4">
      <c r="A192" s="154" t="s">
        <v>37</v>
      </c>
      <c r="B192" s="155"/>
      <c r="C192" s="156"/>
      <c r="D192" s="157"/>
    </row>
    <row r="193" spans="1:4">
      <c r="A193" s="158"/>
    </row>
    <row r="194" spans="1:4" ht="42">
      <c r="A194" s="148">
        <v>4.2</v>
      </c>
      <c r="B194" s="149" t="s">
        <v>2187</v>
      </c>
      <c r="C194" s="176"/>
      <c r="D194" s="177"/>
    </row>
    <row r="195" spans="1:4">
      <c r="A195" s="154" t="s">
        <v>23</v>
      </c>
      <c r="B195" s="155"/>
      <c r="C195" s="156"/>
      <c r="D195" s="157"/>
    </row>
    <row r="196" spans="1:4">
      <c r="A196" s="154" t="s">
        <v>26</v>
      </c>
      <c r="B196" s="155"/>
      <c r="C196" s="156"/>
      <c r="D196" s="157"/>
    </row>
    <row r="197" spans="1:4">
      <c r="A197" s="154" t="s">
        <v>30</v>
      </c>
      <c r="B197" s="155"/>
      <c r="C197" s="156"/>
      <c r="D197" s="157"/>
    </row>
    <row r="198" spans="1:4">
      <c r="A198" s="154" t="s">
        <v>34</v>
      </c>
      <c r="B198" s="155"/>
      <c r="C198" s="156"/>
      <c r="D198" s="157"/>
    </row>
    <row r="199" spans="1:4">
      <c r="A199" s="154" t="s">
        <v>37</v>
      </c>
      <c r="B199" s="155"/>
      <c r="C199" s="156"/>
      <c r="D199" s="157"/>
    </row>
    <row r="201" spans="1:4" ht="42">
      <c r="A201" s="148">
        <v>4.3</v>
      </c>
      <c r="B201" s="149" t="s">
        <v>2188</v>
      </c>
      <c r="C201" s="176"/>
      <c r="D201" s="177"/>
    </row>
    <row r="202" spans="1:4">
      <c r="A202" s="154" t="s">
        <v>23</v>
      </c>
      <c r="B202" s="155"/>
      <c r="C202" s="156"/>
      <c r="D202" s="157"/>
    </row>
    <row r="203" spans="1:4">
      <c r="A203" s="154" t="s">
        <v>26</v>
      </c>
      <c r="B203" s="155"/>
      <c r="C203" s="156"/>
      <c r="D203" s="157"/>
    </row>
    <row r="204" spans="1:4">
      <c r="A204" s="154" t="s">
        <v>30</v>
      </c>
      <c r="B204" s="155"/>
      <c r="C204" s="156"/>
      <c r="D204" s="157"/>
    </row>
    <row r="205" spans="1:4">
      <c r="A205" s="154" t="s">
        <v>34</v>
      </c>
      <c r="B205" s="155"/>
      <c r="C205" s="156"/>
      <c r="D205" s="157"/>
    </row>
    <row r="206" spans="1:4">
      <c r="A206" s="154" t="s">
        <v>37</v>
      </c>
      <c r="B206" s="155"/>
      <c r="C206" s="156"/>
      <c r="D206" s="157"/>
    </row>
    <row r="207" spans="1:4">
      <c r="A207" s="158"/>
    </row>
    <row r="208" spans="1:4" ht="69.95">
      <c r="A208" s="163">
        <v>5.0999999999999996</v>
      </c>
      <c r="B208" s="164" t="s">
        <v>2189</v>
      </c>
      <c r="C208" s="179"/>
      <c r="D208" s="180"/>
    </row>
    <row r="209" spans="1:4">
      <c r="A209" s="154" t="s">
        <v>23</v>
      </c>
      <c r="B209" s="155"/>
      <c r="C209" s="156"/>
      <c r="D209" s="157"/>
    </row>
    <row r="210" spans="1:4">
      <c r="A210" s="154" t="s">
        <v>26</v>
      </c>
      <c r="B210" s="155"/>
      <c r="C210" s="156"/>
      <c r="D210" s="157"/>
    </row>
    <row r="211" spans="1:4">
      <c r="A211" s="154" t="s">
        <v>30</v>
      </c>
      <c r="B211" s="155"/>
      <c r="C211" s="156"/>
      <c r="D211" s="157"/>
    </row>
    <row r="212" spans="1:4">
      <c r="A212" s="154" t="s">
        <v>34</v>
      </c>
      <c r="B212" s="155"/>
      <c r="C212" s="156"/>
      <c r="D212" s="157"/>
    </row>
    <row r="213" spans="1:4">
      <c r="A213" s="154" t="s">
        <v>37</v>
      </c>
      <c r="B213" s="155"/>
      <c r="C213" s="156"/>
      <c r="D213" s="157"/>
    </row>
    <row r="214" spans="1:4">
      <c r="A214" s="158"/>
    </row>
    <row r="215" spans="1:4" ht="42">
      <c r="A215" s="148">
        <v>5.2</v>
      </c>
      <c r="B215" s="149" t="s">
        <v>2190</v>
      </c>
      <c r="C215" s="176"/>
      <c r="D215" s="177"/>
    </row>
    <row r="216" spans="1:4">
      <c r="A216" s="154" t="s">
        <v>23</v>
      </c>
      <c r="B216" s="155"/>
      <c r="C216" s="156"/>
      <c r="D216" s="157"/>
    </row>
    <row r="217" spans="1:4">
      <c r="A217" s="154" t="s">
        <v>26</v>
      </c>
      <c r="B217" s="155"/>
      <c r="C217" s="156"/>
      <c r="D217" s="157"/>
    </row>
    <row r="218" spans="1:4">
      <c r="A218" s="154" t="s">
        <v>30</v>
      </c>
      <c r="B218" s="155"/>
      <c r="C218" s="156"/>
      <c r="D218" s="157"/>
    </row>
    <row r="219" spans="1:4">
      <c r="A219" s="154" t="s">
        <v>34</v>
      </c>
      <c r="B219" s="155"/>
      <c r="C219" s="156"/>
      <c r="D219" s="157"/>
    </row>
    <row r="220" spans="1:4">
      <c r="A220" s="154" t="s">
        <v>37</v>
      </c>
      <c r="B220" s="155"/>
      <c r="C220" s="156"/>
      <c r="D220" s="157"/>
    </row>
    <row r="221" spans="1:4">
      <c r="A221" s="158"/>
    </row>
    <row r="222" spans="1:4" ht="56.1">
      <c r="A222" s="148">
        <v>5.3</v>
      </c>
      <c r="B222" s="149" t="s">
        <v>2191</v>
      </c>
      <c r="C222" s="176"/>
      <c r="D222" s="177"/>
    </row>
    <row r="223" spans="1:4">
      <c r="A223" s="154" t="s">
        <v>23</v>
      </c>
      <c r="B223" s="155"/>
      <c r="C223" s="156"/>
      <c r="D223" s="157"/>
    </row>
    <row r="224" spans="1:4">
      <c r="A224" s="154" t="s">
        <v>26</v>
      </c>
      <c r="B224" s="155"/>
      <c r="C224" s="156"/>
      <c r="D224" s="157"/>
    </row>
    <row r="225" spans="1:4">
      <c r="A225" s="154" t="s">
        <v>30</v>
      </c>
      <c r="B225" s="155"/>
      <c r="C225" s="156"/>
      <c r="D225" s="157"/>
    </row>
    <row r="226" spans="1:4">
      <c r="A226" s="154" t="s">
        <v>34</v>
      </c>
      <c r="B226" s="155"/>
      <c r="C226" s="156"/>
      <c r="D226" s="157"/>
    </row>
    <row r="227" spans="1:4">
      <c r="A227" s="154" t="s">
        <v>37</v>
      </c>
      <c r="B227" s="155"/>
      <c r="C227" s="156"/>
      <c r="D227" s="157"/>
    </row>
    <row r="228" spans="1:4">
      <c r="A228" s="158"/>
    </row>
    <row r="229" spans="1:4" ht="56.1">
      <c r="A229" s="148">
        <v>5.4</v>
      </c>
      <c r="B229" s="149" t="s">
        <v>2192</v>
      </c>
      <c r="C229" s="176"/>
      <c r="D229" s="177"/>
    </row>
    <row r="230" spans="1:4">
      <c r="A230" s="154" t="s">
        <v>23</v>
      </c>
      <c r="B230" s="155"/>
      <c r="C230" s="156"/>
      <c r="D230" s="157"/>
    </row>
    <row r="231" spans="1:4">
      <c r="A231" s="154" t="s">
        <v>26</v>
      </c>
      <c r="B231" s="155"/>
      <c r="C231" s="156"/>
      <c r="D231" s="157"/>
    </row>
    <row r="232" spans="1:4">
      <c r="A232" s="154" t="s">
        <v>30</v>
      </c>
      <c r="B232" s="155"/>
      <c r="C232" s="156"/>
      <c r="D232" s="157"/>
    </row>
    <row r="233" spans="1:4">
      <c r="A233" s="154" t="s">
        <v>34</v>
      </c>
      <c r="B233" s="155"/>
      <c r="C233" s="156"/>
      <c r="D233" s="157"/>
    </row>
    <row r="234" spans="1:4">
      <c r="A234" s="154" t="s">
        <v>37</v>
      </c>
      <c r="B234" s="155"/>
      <c r="C234" s="156"/>
      <c r="D234" s="157"/>
    </row>
    <row r="235" spans="1:4">
      <c r="A235" s="158"/>
    </row>
    <row r="236" spans="1:4" ht="42">
      <c r="A236" s="148">
        <v>5.5</v>
      </c>
      <c r="B236" s="149" t="s">
        <v>2193</v>
      </c>
      <c r="C236" s="176"/>
      <c r="D236" s="177"/>
    </row>
    <row r="237" spans="1:4">
      <c r="A237" s="154" t="s">
        <v>23</v>
      </c>
      <c r="B237" s="155"/>
      <c r="C237" s="156"/>
      <c r="D237" s="157"/>
    </row>
    <row r="238" spans="1:4">
      <c r="A238" s="154" t="s">
        <v>26</v>
      </c>
      <c r="B238" s="155"/>
      <c r="C238" s="156"/>
      <c r="D238" s="157"/>
    </row>
    <row r="239" spans="1:4">
      <c r="A239" s="154" t="s">
        <v>30</v>
      </c>
      <c r="B239" s="155"/>
      <c r="C239" s="156"/>
      <c r="D239" s="157"/>
    </row>
    <row r="240" spans="1:4">
      <c r="A240" s="154" t="s">
        <v>34</v>
      </c>
      <c r="B240" s="155"/>
      <c r="C240" s="156"/>
      <c r="D240" s="157"/>
    </row>
    <row r="241" spans="1:4">
      <c r="A241" s="154" t="s">
        <v>37</v>
      </c>
      <c r="B241" s="155"/>
      <c r="C241" s="156"/>
      <c r="D241" s="157"/>
    </row>
    <row r="242" spans="1:4">
      <c r="A242" s="158"/>
    </row>
    <row r="243" spans="1:4" ht="43.5" customHeight="1">
      <c r="A243" s="163">
        <v>5.6</v>
      </c>
      <c r="B243" s="240" t="s">
        <v>2194</v>
      </c>
      <c r="C243" s="191"/>
      <c r="D243" s="192"/>
    </row>
    <row r="244" spans="1:4">
      <c r="A244" s="173"/>
      <c r="B244" s="241" t="s">
        <v>2195</v>
      </c>
      <c r="C244" s="142"/>
      <c r="D244" s="172"/>
    </row>
    <row r="245" spans="1:4">
      <c r="A245" s="173"/>
      <c r="B245" s="241" t="s">
        <v>2196</v>
      </c>
      <c r="C245" s="142"/>
      <c r="D245" s="172"/>
    </row>
    <row r="246" spans="1:4">
      <c r="A246" s="173"/>
      <c r="B246" s="241" t="s">
        <v>2197</v>
      </c>
      <c r="C246" s="142"/>
      <c r="D246" s="172"/>
    </row>
    <row r="247" spans="1:4">
      <c r="A247" s="173"/>
      <c r="B247" s="241" t="s">
        <v>2198</v>
      </c>
      <c r="C247" s="142"/>
      <c r="D247" s="172"/>
    </row>
    <row r="248" spans="1:4" ht="27.95">
      <c r="A248" s="170"/>
      <c r="B248" s="242" t="s">
        <v>2199</v>
      </c>
      <c r="C248" s="201"/>
      <c r="D248" s="202"/>
    </row>
    <row r="249" spans="1:4">
      <c r="A249" s="154" t="s">
        <v>23</v>
      </c>
      <c r="B249" s="155"/>
      <c r="C249" s="156"/>
      <c r="D249" s="157"/>
    </row>
    <row r="250" spans="1:4">
      <c r="A250" s="154" t="s">
        <v>26</v>
      </c>
      <c r="B250" s="155"/>
      <c r="C250" s="156"/>
      <c r="D250" s="157"/>
    </row>
    <row r="251" spans="1:4">
      <c r="A251" s="154" t="s">
        <v>30</v>
      </c>
      <c r="B251" s="155"/>
      <c r="C251" s="156"/>
      <c r="D251" s="157"/>
    </row>
    <row r="252" spans="1:4">
      <c r="A252" s="154" t="s">
        <v>34</v>
      </c>
      <c r="B252" s="155"/>
      <c r="C252" s="156"/>
      <c r="D252" s="157"/>
    </row>
    <row r="253" spans="1:4">
      <c r="A253" s="154" t="s">
        <v>37</v>
      </c>
      <c r="B253" s="155"/>
      <c r="C253" s="156"/>
      <c r="D253" s="157"/>
    </row>
    <row r="254" spans="1:4">
      <c r="A254" s="158"/>
    </row>
    <row r="255" spans="1:4" ht="42">
      <c r="A255" s="182">
        <v>5.7</v>
      </c>
      <c r="B255" s="183" t="s">
        <v>2200</v>
      </c>
      <c r="C255" s="189" t="s">
        <v>2201</v>
      </c>
      <c r="D255" s="190" t="s">
        <v>2201</v>
      </c>
    </row>
    <row r="256" spans="1:4">
      <c r="A256" s="158"/>
    </row>
  </sheetData>
  <mergeCells count="2">
    <mergeCell ref="A94:A105"/>
    <mergeCell ref="A2:B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D50"/>
  <sheetViews>
    <sheetView workbookViewId="0"/>
  </sheetViews>
  <sheetFormatPr defaultRowHeight="14.1"/>
  <cols>
    <col min="2" max="2" width="78.140625" customWidth="1"/>
  </cols>
  <sheetData>
    <row r="1" spans="1:4" s="144" customFormat="1">
      <c r="A1" s="140" t="s">
        <v>2202</v>
      </c>
      <c r="B1" s="141"/>
      <c r="C1" s="142"/>
      <c r="D1" s="143"/>
    </row>
    <row r="2" spans="1:4" s="144" customFormat="1" ht="49.5" customHeight="1">
      <c r="A2" s="745" t="s">
        <v>2203</v>
      </c>
      <c r="B2" s="746"/>
      <c r="C2" s="746"/>
      <c r="D2" s="746"/>
    </row>
    <row r="3" spans="1:4" s="144" customFormat="1" ht="27.95">
      <c r="A3" s="145" t="s">
        <v>2127</v>
      </c>
      <c r="B3" s="146" t="s">
        <v>2204</v>
      </c>
      <c r="C3" s="147" t="s">
        <v>1348</v>
      </c>
      <c r="D3" s="146" t="s">
        <v>2129</v>
      </c>
    </row>
    <row r="4" spans="1:4" s="144" customFormat="1">
      <c r="A4" s="148">
        <v>1.1000000000000001</v>
      </c>
      <c r="B4" s="149" t="s">
        <v>2205</v>
      </c>
      <c r="C4" s="185"/>
      <c r="D4" s="186"/>
    </row>
    <row r="5" spans="1:4" s="144" customFormat="1" ht="42">
      <c r="A5" s="150" t="s">
        <v>19</v>
      </c>
      <c r="B5" s="151" t="s">
        <v>2206</v>
      </c>
      <c r="C5" s="152" t="s">
        <v>871</v>
      </c>
      <c r="D5" s="153"/>
    </row>
    <row r="6" spans="1:4" s="144" customFormat="1" ht="42">
      <c r="A6" s="150" t="s">
        <v>23</v>
      </c>
      <c r="B6" s="151" t="s">
        <v>2206</v>
      </c>
      <c r="C6" s="152" t="s">
        <v>871</v>
      </c>
      <c r="D6" s="153"/>
    </row>
    <row r="7" spans="1:4" s="144" customFormat="1" ht="56.1">
      <c r="A7" s="154" t="s">
        <v>26</v>
      </c>
      <c r="B7" s="155" t="s">
        <v>2207</v>
      </c>
      <c r="C7" s="156" t="s">
        <v>871</v>
      </c>
      <c r="D7" s="157"/>
    </row>
    <row r="8" spans="1:4" s="144" customFormat="1" ht="56.1">
      <c r="A8" s="154" t="s">
        <v>30</v>
      </c>
      <c r="B8" s="155" t="s">
        <v>2207</v>
      </c>
      <c r="C8" s="156" t="s">
        <v>871</v>
      </c>
      <c r="D8" s="157"/>
    </row>
    <row r="9" spans="1:4" s="144" customFormat="1" ht="84">
      <c r="A9" s="154" t="s">
        <v>34</v>
      </c>
      <c r="B9" s="155" t="s">
        <v>2208</v>
      </c>
      <c r="C9" s="156" t="s">
        <v>871</v>
      </c>
      <c r="D9" s="157"/>
    </row>
    <row r="10" spans="1:4" s="144" customFormat="1" ht="27.95">
      <c r="A10" s="154" t="s">
        <v>37</v>
      </c>
      <c r="B10" s="155" t="s">
        <v>2209</v>
      </c>
      <c r="C10" s="156" t="s">
        <v>871</v>
      </c>
      <c r="D10" s="157"/>
    </row>
    <row r="11" spans="1:4" s="144" customFormat="1">
      <c r="A11" s="507"/>
      <c r="B11" s="504"/>
      <c r="C11" s="505"/>
      <c r="D11" s="506"/>
    </row>
    <row r="12" spans="1:4" ht="27.95">
      <c r="A12" s="148">
        <v>1.2</v>
      </c>
      <c r="B12" s="149" t="s">
        <v>2210</v>
      </c>
      <c r="C12" s="185"/>
      <c r="D12" s="186"/>
    </row>
    <row r="13" spans="1:4" s="144" customFormat="1" ht="27.95">
      <c r="A13" s="150" t="s">
        <v>19</v>
      </c>
      <c r="B13" s="151" t="s">
        <v>2211</v>
      </c>
      <c r="C13" s="152" t="s">
        <v>871</v>
      </c>
      <c r="D13" s="153"/>
    </row>
    <row r="14" spans="1:4" ht="27.95">
      <c r="A14" s="150" t="s">
        <v>23</v>
      </c>
      <c r="B14" s="151" t="s">
        <v>2211</v>
      </c>
      <c r="C14" s="152" t="s">
        <v>871</v>
      </c>
      <c r="D14" s="153"/>
    </row>
    <row r="15" spans="1:4" ht="27.95">
      <c r="A15" s="154" t="s">
        <v>26</v>
      </c>
      <c r="B15" s="151" t="s">
        <v>2211</v>
      </c>
      <c r="C15" s="152" t="s">
        <v>871</v>
      </c>
      <c r="D15" s="157"/>
    </row>
    <row r="16" spans="1:4" ht="27.95">
      <c r="A16" s="154" t="s">
        <v>30</v>
      </c>
      <c r="B16" s="151" t="s">
        <v>2212</v>
      </c>
      <c r="C16" s="152" t="s">
        <v>871</v>
      </c>
      <c r="D16" s="157"/>
    </row>
    <row r="17" spans="1:4" ht="27.95">
      <c r="A17" s="154" t="s">
        <v>34</v>
      </c>
      <c r="B17" s="151" t="s">
        <v>2212</v>
      </c>
      <c r="C17" s="152" t="s">
        <v>871</v>
      </c>
      <c r="D17" s="157"/>
    </row>
    <row r="18" spans="1:4" ht="27.95">
      <c r="A18" s="154" t="s">
        <v>37</v>
      </c>
      <c r="B18" s="151" t="s">
        <v>2213</v>
      </c>
      <c r="C18" s="152" t="s">
        <v>871</v>
      </c>
      <c r="D18" s="157"/>
    </row>
    <row r="19" spans="1:4">
      <c r="A19" s="507"/>
      <c r="B19" s="504"/>
      <c r="C19" s="505"/>
      <c r="D19" s="506"/>
    </row>
    <row r="20" spans="1:4" ht="30.75" customHeight="1">
      <c r="A20" s="148">
        <v>1.3</v>
      </c>
      <c r="B20" s="149" t="s">
        <v>2214</v>
      </c>
      <c r="C20" s="185"/>
      <c r="D20" s="186"/>
    </row>
    <row r="21" spans="1:4" s="144" customFormat="1" ht="56.1">
      <c r="A21" s="150" t="s">
        <v>19</v>
      </c>
      <c r="B21" s="151" t="s">
        <v>2215</v>
      </c>
      <c r="C21" s="152" t="s">
        <v>871</v>
      </c>
      <c r="D21" s="153"/>
    </row>
    <row r="22" spans="1:4" s="144" customFormat="1" ht="56.1">
      <c r="A22" s="150" t="s">
        <v>23</v>
      </c>
      <c r="B22" s="151" t="s">
        <v>2215</v>
      </c>
      <c r="C22" s="152" t="s">
        <v>871</v>
      </c>
      <c r="D22" s="153"/>
    </row>
    <row r="23" spans="1:4" ht="69.95">
      <c r="A23" s="154" t="s">
        <v>26</v>
      </c>
      <c r="B23" s="151" t="s">
        <v>2216</v>
      </c>
      <c r="C23" s="152" t="s">
        <v>871</v>
      </c>
      <c r="D23" s="157"/>
    </row>
    <row r="24" spans="1:4" ht="69.95">
      <c r="A24" s="154" t="s">
        <v>30</v>
      </c>
      <c r="B24" s="151" t="s">
        <v>2217</v>
      </c>
      <c r="C24" s="152" t="s">
        <v>871</v>
      </c>
      <c r="D24" s="157"/>
    </row>
    <row r="25" spans="1:4" ht="56.1">
      <c r="A25" s="154" t="s">
        <v>34</v>
      </c>
      <c r="B25" s="155" t="s">
        <v>2218</v>
      </c>
      <c r="C25" s="156" t="s">
        <v>871</v>
      </c>
      <c r="D25" s="157"/>
    </row>
    <row r="26" spans="1:4" ht="56.1">
      <c r="A26" s="154" t="s">
        <v>37</v>
      </c>
      <c r="B26" s="155" t="s">
        <v>2219</v>
      </c>
      <c r="C26" s="156" t="s">
        <v>871</v>
      </c>
      <c r="D26" s="157"/>
    </row>
    <row r="27" spans="1:4">
      <c r="A27" s="507"/>
      <c r="B27" s="504"/>
      <c r="C27" s="505"/>
      <c r="D27" s="506"/>
    </row>
    <row r="28" spans="1:4" ht="27.95">
      <c r="A28" s="148">
        <v>1.4</v>
      </c>
      <c r="B28" s="149" t="s">
        <v>2220</v>
      </c>
      <c r="C28" s="185"/>
      <c r="D28" s="186"/>
    </row>
    <row r="29" spans="1:4" ht="30" customHeight="1">
      <c r="A29" s="150" t="s">
        <v>19</v>
      </c>
      <c r="B29" s="151" t="s">
        <v>2221</v>
      </c>
      <c r="C29" s="152" t="s">
        <v>871</v>
      </c>
      <c r="D29" s="153"/>
    </row>
    <row r="30" spans="1:4" ht="33" customHeight="1">
      <c r="A30" s="150" t="s">
        <v>23</v>
      </c>
      <c r="B30" s="151" t="s">
        <v>2221</v>
      </c>
      <c r="C30" s="152" t="s">
        <v>871</v>
      </c>
      <c r="D30" s="153"/>
    </row>
    <row r="31" spans="1:4" ht="27.95">
      <c r="A31" s="154" t="s">
        <v>26</v>
      </c>
      <c r="B31" s="151" t="s">
        <v>2221</v>
      </c>
      <c r="C31" s="152" t="s">
        <v>871</v>
      </c>
      <c r="D31" s="157"/>
    </row>
    <row r="32" spans="1:4" ht="27.95">
      <c r="A32" s="154" t="s">
        <v>30</v>
      </c>
      <c r="B32" s="151" t="s">
        <v>2221</v>
      </c>
      <c r="C32" s="152" t="s">
        <v>871</v>
      </c>
      <c r="D32" s="157"/>
    </row>
    <row r="33" spans="1:4" ht="27.95">
      <c r="A33" s="154" t="s">
        <v>34</v>
      </c>
      <c r="B33" s="155" t="s">
        <v>2222</v>
      </c>
      <c r="C33" s="156" t="s">
        <v>871</v>
      </c>
      <c r="D33" s="157"/>
    </row>
    <row r="34" spans="1:4" ht="84">
      <c r="A34" s="154" t="s">
        <v>37</v>
      </c>
      <c r="B34" s="155" t="s">
        <v>2223</v>
      </c>
      <c r="C34" s="156" t="s">
        <v>871</v>
      </c>
      <c r="D34" s="157"/>
    </row>
    <row r="35" spans="1:4">
      <c r="A35" s="507"/>
      <c r="B35" s="504"/>
      <c r="C35" s="505"/>
      <c r="D35" s="506"/>
    </row>
    <row r="36" spans="1:4">
      <c r="A36" s="148">
        <v>1.5</v>
      </c>
      <c r="B36" s="149" t="s">
        <v>2224</v>
      </c>
      <c r="C36" s="185"/>
      <c r="D36" s="186"/>
    </row>
    <row r="37" spans="1:4" ht="30.75" customHeight="1">
      <c r="A37" s="150" t="s">
        <v>19</v>
      </c>
      <c r="B37" s="151" t="s">
        <v>2225</v>
      </c>
      <c r="C37" s="152" t="s">
        <v>871</v>
      </c>
      <c r="D37" s="153"/>
    </row>
    <row r="38" spans="1:4" ht="32.25" customHeight="1">
      <c r="A38" s="150" t="s">
        <v>23</v>
      </c>
      <c r="B38" s="151" t="s">
        <v>2225</v>
      </c>
      <c r="C38" s="152" t="s">
        <v>871</v>
      </c>
      <c r="D38" s="153"/>
    </row>
    <row r="39" spans="1:4" ht="42">
      <c r="A39" s="154" t="s">
        <v>26</v>
      </c>
      <c r="B39" s="151" t="s">
        <v>2226</v>
      </c>
      <c r="C39" s="152" t="s">
        <v>871</v>
      </c>
      <c r="D39" s="157"/>
    </row>
    <row r="40" spans="1:4" ht="42">
      <c r="A40" s="154" t="s">
        <v>30</v>
      </c>
      <c r="B40" s="151" t="s">
        <v>2227</v>
      </c>
      <c r="C40" s="152" t="s">
        <v>871</v>
      </c>
      <c r="D40" s="157"/>
    </row>
    <row r="41" spans="1:4" ht="27.95">
      <c r="A41" s="154" t="s">
        <v>34</v>
      </c>
      <c r="B41" s="155" t="s">
        <v>2228</v>
      </c>
      <c r="C41" s="156" t="s">
        <v>871</v>
      </c>
      <c r="D41" s="157"/>
    </row>
    <row r="42" spans="1:4" ht="27.95">
      <c r="A42" s="154" t="s">
        <v>37</v>
      </c>
      <c r="B42" s="155" t="s">
        <v>2229</v>
      </c>
      <c r="C42" s="156" t="s">
        <v>871</v>
      </c>
      <c r="D42" s="157"/>
    </row>
    <row r="43" spans="1:4">
      <c r="A43" s="507"/>
      <c r="B43" s="504"/>
      <c r="C43" s="505"/>
      <c r="D43" s="506"/>
    </row>
    <row r="44" spans="1:4" ht="182.1">
      <c r="A44" s="148">
        <v>1.6</v>
      </c>
      <c r="B44" s="149" t="s">
        <v>2230</v>
      </c>
      <c r="C44" s="185"/>
      <c r="D44" s="186"/>
    </row>
    <row r="45" spans="1:4" ht="98.1">
      <c r="A45" s="150" t="s">
        <v>19</v>
      </c>
      <c r="B45" s="151" t="s">
        <v>2231</v>
      </c>
      <c r="C45" s="152" t="s">
        <v>871</v>
      </c>
      <c r="D45" s="153"/>
    </row>
    <row r="46" spans="1:4" ht="98.1">
      <c r="A46" s="150" t="s">
        <v>23</v>
      </c>
      <c r="B46" s="151" t="s">
        <v>2232</v>
      </c>
      <c r="C46" s="152" t="s">
        <v>871</v>
      </c>
      <c r="D46" s="153"/>
    </row>
    <row r="47" spans="1:4" ht="98.1">
      <c r="A47" s="154" t="s">
        <v>26</v>
      </c>
      <c r="B47" s="151" t="s">
        <v>2233</v>
      </c>
      <c r="C47" s="152" t="s">
        <v>871</v>
      </c>
      <c r="D47" s="157"/>
    </row>
    <row r="48" spans="1:4" ht="98.1">
      <c r="A48" s="154" t="s">
        <v>30</v>
      </c>
      <c r="B48" s="151" t="s">
        <v>2233</v>
      </c>
      <c r="C48" s="152" t="s">
        <v>871</v>
      </c>
      <c r="D48" s="157"/>
    </row>
    <row r="49" spans="1:4" ht="56.1">
      <c r="A49" s="154" t="s">
        <v>34</v>
      </c>
      <c r="B49" s="155" t="s">
        <v>2234</v>
      </c>
      <c r="C49" s="156" t="s">
        <v>871</v>
      </c>
      <c r="D49" s="157"/>
    </row>
    <row r="50" spans="1:4" ht="84">
      <c r="A50" s="154" t="s">
        <v>37</v>
      </c>
      <c r="B50" s="155" t="s">
        <v>2235</v>
      </c>
      <c r="C50" s="156" t="s">
        <v>871</v>
      </c>
      <c r="D50" s="157"/>
    </row>
  </sheetData>
  <mergeCells count="1">
    <mergeCell ref="A2:D2"/>
  </mergeCells>
  <phoneticPr fontId="8"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K393"/>
  <sheetViews>
    <sheetView zoomScaleNormal="100" workbookViewId="0">
      <selection activeCell="B1" sqref="B1"/>
    </sheetView>
  </sheetViews>
  <sheetFormatPr defaultRowHeight="14.1"/>
  <cols>
    <col min="1" max="1" width="8.140625" customWidth="1"/>
    <col min="2" max="2" width="22.140625" bestFit="1" customWidth="1"/>
    <col min="3" max="3" width="5.42578125" customWidth="1"/>
    <col min="4" max="4" width="11" customWidth="1"/>
    <col min="5" max="5" width="11.85546875" customWidth="1"/>
    <col min="6" max="6" width="9.42578125" customWidth="1"/>
    <col min="7" max="7" width="10.140625" customWidth="1"/>
    <col min="8" max="8" width="58" customWidth="1"/>
    <col min="9" max="9" width="70.85546875" customWidth="1"/>
  </cols>
  <sheetData>
    <row r="1" spans="1:11" ht="15">
      <c r="A1" s="251" t="s">
        <v>1330</v>
      </c>
      <c r="B1" s="252"/>
      <c r="C1" s="249"/>
      <c r="D1" s="249"/>
      <c r="E1" s="249"/>
      <c r="F1" s="249"/>
      <c r="G1" s="249"/>
      <c r="H1" s="249"/>
      <c r="I1" s="250"/>
      <c r="J1" s="36"/>
      <c r="K1" s="36"/>
    </row>
    <row r="2" spans="1:11" ht="60.6">
      <c r="A2" s="58" t="s">
        <v>1331</v>
      </c>
      <c r="B2" s="253" t="s">
        <v>1332</v>
      </c>
      <c r="C2" s="254" t="s">
        <v>1333</v>
      </c>
      <c r="D2" s="59" t="s">
        <v>1334</v>
      </c>
      <c r="E2" s="59" t="s">
        <v>1335</v>
      </c>
      <c r="F2" s="59" t="s">
        <v>357</v>
      </c>
      <c r="G2" s="59" t="s">
        <v>1336</v>
      </c>
      <c r="H2" s="59" t="s">
        <v>1337</v>
      </c>
      <c r="I2" s="59" t="s">
        <v>1338</v>
      </c>
      <c r="J2" s="36"/>
      <c r="K2" s="36"/>
    </row>
    <row r="3" spans="1:11">
      <c r="A3" s="393" t="s">
        <v>23</v>
      </c>
      <c r="B3" s="393" t="s">
        <v>2236</v>
      </c>
      <c r="C3" s="393">
        <v>1</v>
      </c>
      <c r="D3" s="393" t="s">
        <v>2237</v>
      </c>
      <c r="E3" s="393" t="s">
        <v>2238</v>
      </c>
      <c r="F3" s="393" t="s">
        <v>1088</v>
      </c>
      <c r="G3" s="393" t="s">
        <v>2239</v>
      </c>
      <c r="H3" s="394" t="s">
        <v>2240</v>
      </c>
      <c r="I3" s="394" t="s">
        <v>2241</v>
      </c>
      <c r="J3" s="393"/>
      <c r="K3" s="393"/>
    </row>
    <row r="4" spans="1:11">
      <c r="A4" s="395"/>
      <c r="B4" s="395"/>
      <c r="C4" s="395"/>
      <c r="D4" s="395"/>
      <c r="E4" s="395"/>
      <c r="F4" s="395"/>
      <c r="G4" s="395"/>
      <c r="H4" s="396"/>
      <c r="I4" s="396"/>
      <c r="J4" s="397"/>
      <c r="K4" s="397"/>
    </row>
    <row r="5" spans="1:11">
      <c r="A5" s="395"/>
      <c r="B5" s="395"/>
      <c r="C5" s="395"/>
      <c r="D5" s="395"/>
      <c r="E5" s="395"/>
      <c r="F5" s="395"/>
      <c r="G5" s="395"/>
      <c r="H5" s="396"/>
      <c r="I5" s="396"/>
      <c r="J5" s="397"/>
      <c r="K5" s="397"/>
    </row>
    <row r="6" spans="1:11">
      <c r="A6" s="259"/>
      <c r="B6" s="259"/>
      <c r="C6" s="259"/>
      <c r="D6" s="259"/>
      <c r="E6" s="259"/>
      <c r="F6" s="259"/>
      <c r="G6" s="259"/>
      <c r="H6" s="260"/>
      <c r="I6" s="260"/>
      <c r="J6" s="36"/>
      <c r="K6" s="36"/>
    </row>
    <row r="7" spans="1:11">
      <c r="A7" s="259" t="s">
        <v>23</v>
      </c>
      <c r="B7" s="259" t="s">
        <v>2242</v>
      </c>
      <c r="C7" s="259"/>
      <c r="D7" s="259" t="s">
        <v>2243</v>
      </c>
      <c r="E7" s="259"/>
      <c r="F7" s="259"/>
      <c r="G7" s="259" t="s">
        <v>2244</v>
      </c>
      <c r="H7" s="260" t="s">
        <v>2245</v>
      </c>
      <c r="I7" s="260"/>
      <c r="J7" s="36"/>
      <c r="K7" s="36"/>
    </row>
    <row r="8" spans="1:11">
      <c r="A8" s="259" t="s">
        <v>23</v>
      </c>
      <c r="B8" s="259" t="s">
        <v>2246</v>
      </c>
      <c r="C8" s="259"/>
      <c r="D8" s="259" t="s">
        <v>2243</v>
      </c>
      <c r="E8" s="259"/>
      <c r="F8" s="259"/>
      <c r="G8" s="259" t="s">
        <v>2244</v>
      </c>
      <c r="H8" s="260" t="s">
        <v>2245</v>
      </c>
      <c r="I8" s="260"/>
      <c r="J8" s="36"/>
      <c r="K8" s="36"/>
    </row>
    <row r="9" spans="1:11">
      <c r="A9" s="259" t="s">
        <v>23</v>
      </c>
      <c r="B9" s="259" t="s">
        <v>2246</v>
      </c>
      <c r="C9" s="259"/>
      <c r="D9" s="259" t="s">
        <v>2247</v>
      </c>
      <c r="E9" s="259"/>
      <c r="F9" s="259"/>
      <c r="G9" s="259" t="s">
        <v>2244</v>
      </c>
      <c r="H9" s="260" t="s">
        <v>2245</v>
      </c>
      <c r="I9" s="260"/>
      <c r="J9" s="36"/>
      <c r="K9" s="36"/>
    </row>
    <row r="10" spans="1:11">
      <c r="A10" s="259" t="s">
        <v>23</v>
      </c>
      <c r="B10" s="259" t="s">
        <v>2248</v>
      </c>
      <c r="C10" s="259"/>
      <c r="D10" s="259" t="s">
        <v>2247</v>
      </c>
      <c r="E10" s="259"/>
      <c r="F10" s="259"/>
      <c r="G10" s="259" t="s">
        <v>2244</v>
      </c>
      <c r="H10" s="260" t="s">
        <v>2245</v>
      </c>
      <c r="I10" s="260"/>
      <c r="J10" s="36"/>
      <c r="K10" s="36"/>
    </row>
    <row r="11" spans="1:11">
      <c r="A11" s="259" t="s">
        <v>23</v>
      </c>
      <c r="B11" s="259" t="s">
        <v>2248</v>
      </c>
      <c r="C11" s="259"/>
      <c r="D11" s="259" t="s">
        <v>2247</v>
      </c>
      <c r="E11" s="259"/>
      <c r="F11" s="259"/>
      <c r="G11" s="259" t="s">
        <v>2244</v>
      </c>
      <c r="H11" s="260" t="s">
        <v>2245</v>
      </c>
      <c r="I11" s="260"/>
      <c r="J11" s="36"/>
      <c r="K11" s="36"/>
    </row>
    <row r="12" spans="1:11">
      <c r="A12" s="259" t="s">
        <v>23</v>
      </c>
      <c r="B12" s="259"/>
      <c r="C12" s="259"/>
      <c r="D12" s="259"/>
      <c r="E12" s="259"/>
      <c r="F12" s="259"/>
      <c r="G12" s="259"/>
      <c r="H12" s="260"/>
      <c r="I12" s="260"/>
      <c r="J12" s="36"/>
      <c r="K12" s="36"/>
    </row>
    <row r="13" spans="1:11">
      <c r="A13" s="259" t="s">
        <v>23</v>
      </c>
      <c r="B13" s="259" t="s">
        <v>2242</v>
      </c>
      <c r="C13" s="259"/>
      <c r="D13" s="259" t="s">
        <v>2247</v>
      </c>
      <c r="E13" s="259"/>
      <c r="F13" s="259"/>
      <c r="G13" s="259" t="s">
        <v>2244</v>
      </c>
      <c r="H13" s="260" t="s">
        <v>2245</v>
      </c>
      <c r="I13" s="260"/>
      <c r="J13" s="36"/>
      <c r="K13" s="36"/>
    </row>
    <row r="14" spans="1:11">
      <c r="A14" s="259" t="s">
        <v>23</v>
      </c>
      <c r="B14" s="259" t="s">
        <v>2248</v>
      </c>
      <c r="C14" s="259"/>
      <c r="D14" s="259" t="s">
        <v>2247</v>
      </c>
      <c r="E14" s="259"/>
      <c r="F14" s="259"/>
      <c r="G14" s="259" t="s">
        <v>2244</v>
      </c>
      <c r="H14" s="260" t="s">
        <v>2245</v>
      </c>
      <c r="I14" s="260"/>
      <c r="J14" s="36"/>
      <c r="K14" s="36"/>
    </row>
    <row r="15" spans="1:11">
      <c r="A15" s="259" t="s">
        <v>23</v>
      </c>
      <c r="B15" s="259" t="s">
        <v>2249</v>
      </c>
      <c r="C15" s="259"/>
      <c r="D15" s="259" t="s">
        <v>2247</v>
      </c>
      <c r="E15" s="259"/>
      <c r="F15" s="259"/>
      <c r="G15" s="259" t="s">
        <v>2244</v>
      </c>
      <c r="H15" s="260" t="s">
        <v>2245</v>
      </c>
      <c r="I15" s="260"/>
      <c r="J15" s="36"/>
      <c r="K15" s="36"/>
    </row>
    <row r="16" spans="1:11">
      <c r="A16" s="259"/>
      <c r="B16" s="259"/>
      <c r="C16" s="259"/>
      <c r="D16" s="259"/>
      <c r="E16" s="259"/>
      <c r="F16" s="259"/>
      <c r="G16" s="259"/>
      <c r="H16" s="260"/>
      <c r="I16" s="260"/>
      <c r="J16" s="36"/>
      <c r="K16" s="36"/>
    </row>
    <row r="17" spans="1:11">
      <c r="A17" s="259" t="s">
        <v>26</v>
      </c>
      <c r="B17" s="259" t="s">
        <v>2248</v>
      </c>
      <c r="C17" s="259"/>
      <c r="D17" s="259" t="s">
        <v>2247</v>
      </c>
      <c r="E17" s="259"/>
      <c r="F17" s="259"/>
      <c r="G17" s="259" t="s">
        <v>2244</v>
      </c>
      <c r="H17" s="260" t="s">
        <v>2245</v>
      </c>
      <c r="I17" s="260"/>
      <c r="J17" s="36"/>
      <c r="K17" s="36"/>
    </row>
    <row r="18" spans="1:11">
      <c r="A18" s="259"/>
      <c r="B18" s="259"/>
      <c r="C18" s="259"/>
      <c r="D18" s="259"/>
      <c r="E18" s="259"/>
      <c r="F18" s="259"/>
      <c r="G18" s="259"/>
      <c r="H18" s="260"/>
      <c r="I18" s="260"/>
      <c r="J18" s="36"/>
      <c r="K18" s="36"/>
    </row>
    <row r="19" spans="1:11">
      <c r="A19" s="259" t="s">
        <v>26</v>
      </c>
      <c r="B19" s="259" t="s">
        <v>2248</v>
      </c>
      <c r="C19" s="259"/>
      <c r="D19" s="259" t="s">
        <v>2247</v>
      </c>
      <c r="E19" s="259"/>
      <c r="F19" s="259"/>
      <c r="G19" s="259" t="s">
        <v>2244</v>
      </c>
      <c r="H19" s="260" t="s">
        <v>2245</v>
      </c>
      <c r="I19" s="260"/>
      <c r="J19" s="36"/>
      <c r="K19" s="36"/>
    </row>
    <row r="20" spans="1:11">
      <c r="A20" s="259" t="s">
        <v>26</v>
      </c>
      <c r="B20" s="259" t="s">
        <v>2248</v>
      </c>
      <c r="C20" s="259"/>
      <c r="D20" s="259" t="s">
        <v>2247</v>
      </c>
      <c r="E20" s="259"/>
      <c r="F20" s="259"/>
      <c r="G20" s="259" t="s">
        <v>2244</v>
      </c>
      <c r="H20" s="260" t="s">
        <v>2245</v>
      </c>
      <c r="I20" s="260"/>
      <c r="J20" s="36"/>
      <c r="K20" s="36"/>
    </row>
    <row r="21" spans="1:11">
      <c r="A21" s="259" t="s">
        <v>26</v>
      </c>
      <c r="B21" s="259" t="s">
        <v>2248</v>
      </c>
      <c r="C21" s="259"/>
      <c r="D21" s="259" t="s">
        <v>2250</v>
      </c>
      <c r="E21" s="259"/>
      <c r="F21" s="259"/>
      <c r="G21" s="259" t="s">
        <v>2244</v>
      </c>
      <c r="H21" s="260" t="s">
        <v>2245</v>
      </c>
      <c r="I21" s="260"/>
      <c r="J21" s="36"/>
      <c r="K21" s="36"/>
    </row>
    <row r="22" spans="1:11">
      <c r="A22" s="259"/>
      <c r="B22" s="259"/>
      <c r="C22" s="259"/>
      <c r="D22" s="259"/>
      <c r="E22" s="259"/>
      <c r="F22" s="259"/>
      <c r="G22" s="259"/>
      <c r="H22" s="260"/>
      <c r="I22" s="260"/>
      <c r="J22" s="36"/>
      <c r="K22" s="36"/>
    </row>
    <row r="23" spans="1:11">
      <c r="A23" s="259"/>
      <c r="B23" s="259"/>
      <c r="C23" s="259"/>
      <c r="D23" s="259"/>
      <c r="E23" s="259"/>
      <c r="F23" s="259"/>
      <c r="G23" s="259"/>
      <c r="H23" s="260"/>
      <c r="I23" s="260"/>
      <c r="J23" s="36"/>
      <c r="K23" s="36"/>
    </row>
    <row r="24" spans="1:11">
      <c r="A24" s="259" t="s">
        <v>30</v>
      </c>
      <c r="B24" s="259" t="s">
        <v>2251</v>
      </c>
      <c r="C24" s="259"/>
      <c r="D24" s="259" t="s">
        <v>2243</v>
      </c>
      <c r="E24" s="259"/>
      <c r="F24" s="259"/>
      <c r="G24" s="259" t="s">
        <v>2244</v>
      </c>
      <c r="H24" s="260" t="s">
        <v>2252</v>
      </c>
      <c r="I24" s="260"/>
      <c r="J24" s="36"/>
      <c r="K24" s="36"/>
    </row>
    <row r="25" spans="1:11">
      <c r="A25" s="634" t="s">
        <v>34</v>
      </c>
      <c r="B25" s="634"/>
      <c r="C25" s="634"/>
      <c r="D25" s="634"/>
      <c r="E25" s="634"/>
      <c r="F25" s="634"/>
      <c r="G25" s="634"/>
      <c r="H25" s="635"/>
      <c r="I25" s="635"/>
      <c r="J25" s="36"/>
      <c r="K25" s="36"/>
    </row>
    <row r="26" spans="1:11" ht="24.95">
      <c r="A26" s="636" t="s">
        <v>34</v>
      </c>
      <c r="B26" s="636" t="s">
        <v>2253</v>
      </c>
      <c r="C26" s="636">
        <v>1</v>
      </c>
      <c r="D26" s="636" t="s">
        <v>2254</v>
      </c>
      <c r="E26" s="636" t="s">
        <v>2255</v>
      </c>
      <c r="F26" s="636" t="s">
        <v>329</v>
      </c>
      <c r="G26" s="636" t="s">
        <v>2244</v>
      </c>
      <c r="H26" s="637" t="s">
        <v>2256</v>
      </c>
      <c r="I26" s="638" t="s">
        <v>2257</v>
      </c>
      <c r="J26" s="36"/>
      <c r="K26" s="36"/>
    </row>
    <row r="27" spans="1:11" ht="24.95">
      <c r="A27" s="636" t="s">
        <v>34</v>
      </c>
      <c r="B27" s="636" t="s">
        <v>2258</v>
      </c>
      <c r="C27" s="636">
        <v>2</v>
      </c>
      <c r="D27" s="636" t="s">
        <v>2254</v>
      </c>
      <c r="E27" s="636" t="s">
        <v>2255</v>
      </c>
      <c r="F27" s="636" t="s">
        <v>329</v>
      </c>
      <c r="G27" s="636" t="s">
        <v>2244</v>
      </c>
      <c r="H27" s="637" t="s">
        <v>2259</v>
      </c>
      <c r="I27" s="638" t="s">
        <v>2257</v>
      </c>
      <c r="J27" s="36"/>
      <c r="K27" s="36"/>
    </row>
    <row r="28" spans="1:11" ht="24.95">
      <c r="A28" s="636" t="s">
        <v>34</v>
      </c>
      <c r="B28" s="637" t="s">
        <v>2260</v>
      </c>
      <c r="C28" s="636">
        <v>3</v>
      </c>
      <c r="D28" s="636" t="s">
        <v>2254</v>
      </c>
      <c r="E28" s="636" t="s">
        <v>2255</v>
      </c>
      <c r="F28" s="636" t="s">
        <v>329</v>
      </c>
      <c r="G28" s="636" t="s">
        <v>2244</v>
      </c>
      <c r="H28" s="637" t="s">
        <v>2261</v>
      </c>
      <c r="I28" s="638" t="s">
        <v>2257</v>
      </c>
      <c r="J28" s="36"/>
      <c r="K28" s="36"/>
    </row>
    <row r="29" spans="1:11" ht="24.95">
      <c r="A29" s="636" t="s">
        <v>34</v>
      </c>
      <c r="B29" s="636" t="s">
        <v>2258</v>
      </c>
      <c r="C29" s="636">
        <v>4</v>
      </c>
      <c r="D29" s="636" t="s">
        <v>2262</v>
      </c>
      <c r="E29" s="636" t="s">
        <v>2255</v>
      </c>
      <c r="F29" s="636" t="s">
        <v>329</v>
      </c>
      <c r="G29" s="636" t="s">
        <v>2244</v>
      </c>
      <c r="H29" s="637" t="s">
        <v>2259</v>
      </c>
      <c r="I29" s="638" t="s">
        <v>2257</v>
      </c>
      <c r="J29" s="36"/>
      <c r="K29" s="36"/>
    </row>
    <row r="30" spans="1:11" ht="225">
      <c r="A30" s="639" t="s">
        <v>34</v>
      </c>
      <c r="B30" s="639" t="s">
        <v>2242</v>
      </c>
      <c r="C30" s="62">
        <v>5</v>
      </c>
      <c r="D30" s="639" t="s">
        <v>2263</v>
      </c>
      <c r="E30" s="640" t="s">
        <v>2264</v>
      </c>
      <c r="F30" s="62" t="s">
        <v>2265</v>
      </c>
      <c r="G30" s="639" t="s">
        <v>2239</v>
      </c>
      <c r="H30" s="62" t="s">
        <v>2266</v>
      </c>
      <c r="I30" s="62" t="s">
        <v>2267</v>
      </c>
      <c r="J30" s="36"/>
      <c r="K30" s="36"/>
    </row>
    <row r="31" spans="1:11">
      <c r="A31" s="648" t="s">
        <v>2268</v>
      </c>
      <c r="B31" s="648"/>
      <c r="C31" s="648"/>
      <c r="D31" s="648"/>
      <c r="E31" s="648"/>
      <c r="F31" s="648"/>
      <c r="G31" s="648"/>
      <c r="H31" s="649"/>
      <c r="I31" s="648"/>
      <c r="J31" s="36"/>
      <c r="K31" s="36"/>
    </row>
    <row r="32" spans="1:11">
      <c r="A32" s="639" t="s">
        <v>37</v>
      </c>
      <c r="B32" s="259" t="s">
        <v>2251</v>
      </c>
      <c r="C32" s="259">
        <v>1</v>
      </c>
      <c r="D32" s="259" t="s">
        <v>2243</v>
      </c>
      <c r="E32" s="259" t="s">
        <v>2255</v>
      </c>
      <c r="F32" s="259" t="s">
        <v>329</v>
      </c>
      <c r="G32" s="259" t="s">
        <v>2244</v>
      </c>
      <c r="H32" s="260" t="s">
        <v>2252</v>
      </c>
      <c r="I32" s="62"/>
      <c r="J32" s="36"/>
      <c r="K32" s="36"/>
    </row>
    <row r="33" spans="1:11">
      <c r="A33" s="639" t="s">
        <v>37</v>
      </c>
      <c r="B33" s="259" t="s">
        <v>2251</v>
      </c>
      <c r="C33" s="259">
        <v>2</v>
      </c>
      <c r="D33" s="259" t="s">
        <v>2243</v>
      </c>
      <c r="E33" s="259" t="s">
        <v>2255</v>
      </c>
      <c r="F33" s="259" t="s">
        <v>329</v>
      </c>
      <c r="G33" s="259" t="s">
        <v>2244</v>
      </c>
      <c r="H33" s="260" t="s">
        <v>2252</v>
      </c>
      <c r="I33" s="62"/>
      <c r="J33" s="36"/>
      <c r="K33" s="36"/>
    </row>
    <row r="34" spans="1:11">
      <c r="A34" s="639" t="s">
        <v>37</v>
      </c>
      <c r="B34" s="259" t="s">
        <v>2251</v>
      </c>
      <c r="C34" s="259">
        <v>3</v>
      </c>
      <c r="D34" s="259" t="s">
        <v>2243</v>
      </c>
      <c r="E34" s="259" t="s">
        <v>2255</v>
      </c>
      <c r="F34" s="259" t="s">
        <v>329</v>
      </c>
      <c r="G34" s="259" t="s">
        <v>2244</v>
      </c>
      <c r="H34" s="260" t="s">
        <v>2252</v>
      </c>
      <c r="I34" s="62"/>
      <c r="J34" s="36"/>
      <c r="K34" s="36"/>
    </row>
    <row r="35" spans="1:11" ht="24.95">
      <c r="A35" s="639" t="s">
        <v>37</v>
      </c>
      <c r="B35" s="637" t="s">
        <v>2260</v>
      </c>
      <c r="C35" s="636">
        <v>4</v>
      </c>
      <c r="D35" s="636" t="s">
        <v>2254</v>
      </c>
      <c r="E35" s="259" t="s">
        <v>2255</v>
      </c>
      <c r="F35" s="259" t="s">
        <v>329</v>
      </c>
      <c r="G35" s="636" t="s">
        <v>2244</v>
      </c>
      <c r="H35" s="637" t="s">
        <v>2261</v>
      </c>
      <c r="I35" s="62"/>
      <c r="J35" s="36"/>
      <c r="K35" s="36"/>
    </row>
    <row r="36" spans="1:11" ht="25.5">
      <c r="A36" s="639" t="s">
        <v>37</v>
      </c>
      <c r="B36" s="259" t="s">
        <v>2269</v>
      </c>
      <c r="C36" s="259">
        <v>5</v>
      </c>
      <c r="D36" s="259" t="s">
        <v>2243</v>
      </c>
      <c r="E36" s="259" t="s">
        <v>2255</v>
      </c>
      <c r="F36" s="259" t="s">
        <v>329</v>
      </c>
      <c r="G36" s="259" t="s">
        <v>2244</v>
      </c>
      <c r="H36" s="260" t="s">
        <v>2270</v>
      </c>
      <c r="I36" s="62"/>
      <c r="J36" s="36"/>
      <c r="K36" s="36"/>
    </row>
    <row r="37" spans="1:11" ht="25.5">
      <c r="A37" s="639" t="s">
        <v>37</v>
      </c>
      <c r="B37" s="259" t="s">
        <v>2269</v>
      </c>
      <c r="C37" s="259">
        <v>6</v>
      </c>
      <c r="D37" s="259" t="s">
        <v>2243</v>
      </c>
      <c r="E37" s="259" t="s">
        <v>2255</v>
      </c>
      <c r="F37" s="259" t="s">
        <v>329</v>
      </c>
      <c r="G37" s="259" t="s">
        <v>2244</v>
      </c>
      <c r="H37" s="260" t="s">
        <v>2270</v>
      </c>
      <c r="I37" s="62"/>
      <c r="J37" s="36"/>
      <c r="K37" s="36"/>
    </row>
    <row r="38" spans="1:11" ht="37.5">
      <c r="A38" s="639" t="s">
        <v>37</v>
      </c>
      <c r="B38" s="639" t="s">
        <v>2271</v>
      </c>
      <c r="C38" s="62">
        <v>7</v>
      </c>
      <c r="D38" s="62" t="s">
        <v>2272</v>
      </c>
      <c r="E38" s="259" t="s">
        <v>2255</v>
      </c>
      <c r="F38" s="259" t="s">
        <v>329</v>
      </c>
      <c r="G38" s="639" t="s">
        <v>2244</v>
      </c>
      <c r="H38" s="62" t="s">
        <v>2273</v>
      </c>
      <c r="I38" s="62"/>
      <c r="J38" s="36"/>
      <c r="K38" s="36"/>
    </row>
    <row r="39" spans="1:11">
      <c r="A39" s="639"/>
      <c r="B39" s="639"/>
      <c r="C39" s="62"/>
      <c r="D39" s="639"/>
      <c r="E39" s="640"/>
      <c r="F39" s="62"/>
      <c r="G39" s="639"/>
      <c r="H39" s="62"/>
      <c r="I39" s="62"/>
      <c r="J39" s="36"/>
      <c r="K39" s="36"/>
    </row>
    <row r="40" spans="1:11">
      <c r="A40" s="636"/>
      <c r="B40" s="636"/>
      <c r="C40" s="636"/>
      <c r="D40" s="636"/>
      <c r="E40" s="636"/>
      <c r="F40" s="636"/>
      <c r="G40" s="636"/>
      <c r="H40" s="637"/>
      <c r="I40" s="636"/>
      <c r="J40" s="36"/>
      <c r="K40" s="36"/>
    </row>
    <row r="41" spans="1:11">
      <c r="A41" s="36"/>
      <c r="B41" s="36"/>
      <c r="C41" s="36"/>
      <c r="D41" s="36"/>
      <c r="E41" s="36"/>
      <c r="F41" s="36"/>
      <c r="G41" s="36"/>
      <c r="H41" s="36"/>
      <c r="I41" s="36"/>
      <c r="J41" s="36"/>
      <c r="K41" s="36"/>
    </row>
    <row r="42" spans="1:11">
      <c r="A42" s="36"/>
      <c r="B42" s="36"/>
      <c r="C42" s="36"/>
      <c r="D42" s="36"/>
      <c r="E42" s="36"/>
      <c r="F42" s="36"/>
      <c r="G42" s="36"/>
      <c r="H42" s="36"/>
      <c r="I42" s="36"/>
      <c r="J42" s="36"/>
      <c r="K42" s="36"/>
    </row>
    <row r="43" spans="1:11">
      <c r="A43" s="36"/>
      <c r="B43" s="36"/>
      <c r="C43" s="36"/>
      <c r="D43" s="36"/>
      <c r="E43" s="36"/>
      <c r="F43" s="36"/>
      <c r="G43" s="36"/>
      <c r="H43" s="36"/>
      <c r="I43" s="36"/>
      <c r="J43" s="36"/>
      <c r="K43" s="36"/>
    </row>
    <row r="44" spans="1:11">
      <c r="A44" s="36"/>
      <c r="B44" s="36"/>
      <c r="C44" s="36"/>
      <c r="D44" s="36"/>
      <c r="E44" s="36"/>
      <c r="F44" s="36"/>
      <c r="G44" s="36"/>
      <c r="H44" s="36"/>
      <c r="I44" s="36"/>
      <c r="J44" s="36"/>
      <c r="K44" s="36"/>
    </row>
    <row r="45" spans="1:11">
      <c r="A45" s="36"/>
      <c r="B45" s="36"/>
      <c r="C45" s="36"/>
      <c r="D45" s="36"/>
      <c r="E45" s="36"/>
      <c r="F45" s="36"/>
      <c r="G45" s="36"/>
      <c r="H45" s="36"/>
      <c r="I45" s="36"/>
      <c r="J45" s="36"/>
      <c r="K45" s="36"/>
    </row>
    <row r="46" spans="1:11">
      <c r="A46" s="36"/>
      <c r="B46" s="36"/>
      <c r="C46" s="36"/>
      <c r="D46" s="36"/>
      <c r="E46" s="36"/>
      <c r="F46" s="36"/>
      <c r="G46" s="36"/>
      <c r="H46" s="36"/>
      <c r="I46" s="36"/>
      <c r="J46" s="36"/>
      <c r="K46" s="36"/>
    </row>
    <row r="47" spans="1:11">
      <c r="A47" s="36"/>
      <c r="B47" s="36"/>
      <c r="C47" s="36"/>
      <c r="D47" s="36"/>
      <c r="E47" s="36"/>
      <c r="F47" s="36"/>
      <c r="G47" s="36"/>
      <c r="H47" s="36"/>
      <c r="I47" s="36"/>
      <c r="J47" s="36"/>
      <c r="K47" s="36"/>
    </row>
    <row r="48" spans="1:11">
      <c r="A48" s="36"/>
      <c r="B48" s="36"/>
      <c r="C48" s="36"/>
      <c r="D48" s="36"/>
      <c r="E48" s="36"/>
      <c r="F48" s="36"/>
      <c r="G48" s="36"/>
      <c r="H48" s="36"/>
      <c r="I48" s="36"/>
      <c r="J48" s="36"/>
      <c r="K48" s="36"/>
    </row>
    <row r="49" spans="1:11">
      <c r="A49" s="36"/>
      <c r="B49" s="36"/>
      <c r="C49" s="36"/>
      <c r="D49" s="36"/>
      <c r="E49" s="36"/>
      <c r="F49" s="36"/>
      <c r="G49" s="36"/>
      <c r="H49" s="36"/>
      <c r="I49" s="36"/>
      <c r="J49" s="36"/>
      <c r="K49" s="36"/>
    </row>
    <row r="50" spans="1:11">
      <c r="A50" s="36"/>
      <c r="B50" s="36"/>
      <c r="C50" s="36"/>
      <c r="D50" s="36"/>
      <c r="E50" s="36"/>
      <c r="F50" s="36"/>
      <c r="G50" s="36"/>
      <c r="H50" s="36"/>
      <c r="I50" s="36"/>
      <c r="J50" s="36"/>
      <c r="K50" s="36"/>
    </row>
    <row r="51" spans="1:11">
      <c r="A51" s="36"/>
      <c r="B51" s="36"/>
      <c r="C51" s="36"/>
      <c r="D51" s="36"/>
      <c r="E51" s="36"/>
      <c r="F51" s="36"/>
      <c r="G51" s="36"/>
      <c r="H51" s="36"/>
      <c r="I51" s="36"/>
      <c r="J51" s="36"/>
      <c r="K51" s="36"/>
    </row>
    <row r="52" spans="1:11">
      <c r="A52" s="36"/>
      <c r="B52" s="36"/>
      <c r="C52" s="36"/>
      <c r="D52" s="36"/>
      <c r="E52" s="36"/>
      <c r="F52" s="36"/>
      <c r="G52" s="36"/>
      <c r="H52" s="36"/>
      <c r="I52" s="36"/>
      <c r="J52" s="36"/>
      <c r="K52" s="36"/>
    </row>
    <row r="53" spans="1:11">
      <c r="A53" s="36"/>
      <c r="B53" s="36"/>
      <c r="C53" s="36"/>
      <c r="D53" s="36"/>
      <c r="E53" s="36"/>
      <c r="F53" s="36"/>
      <c r="G53" s="36"/>
      <c r="H53" s="36"/>
      <c r="I53" s="36"/>
      <c r="J53" s="36"/>
      <c r="K53" s="36"/>
    </row>
    <row r="54" spans="1:11">
      <c r="A54" s="36"/>
      <c r="B54" s="36"/>
      <c r="C54" s="36"/>
      <c r="D54" s="36"/>
      <c r="E54" s="36"/>
      <c r="F54" s="36"/>
      <c r="G54" s="36"/>
      <c r="H54" s="36"/>
      <c r="I54" s="36"/>
      <c r="J54" s="36"/>
      <c r="K54" s="36"/>
    </row>
    <row r="55" spans="1:11">
      <c r="A55" s="36"/>
      <c r="B55" s="36"/>
      <c r="C55" s="36"/>
      <c r="D55" s="36"/>
      <c r="E55" s="36"/>
      <c r="F55" s="36"/>
      <c r="G55" s="36"/>
      <c r="H55" s="36"/>
      <c r="I55" s="36"/>
      <c r="J55" s="36"/>
      <c r="K55" s="36"/>
    </row>
    <row r="56" spans="1:11">
      <c r="A56" s="36"/>
      <c r="B56" s="36"/>
      <c r="C56" s="36"/>
      <c r="D56" s="36"/>
      <c r="E56" s="36"/>
      <c r="F56" s="36"/>
      <c r="G56" s="36"/>
      <c r="H56" s="36"/>
      <c r="I56" s="36"/>
      <c r="J56" s="36"/>
      <c r="K56" s="36"/>
    </row>
    <row r="57" spans="1:11">
      <c r="A57" s="36"/>
      <c r="B57" s="36"/>
      <c r="C57" s="36"/>
      <c r="D57" s="36"/>
      <c r="E57" s="36"/>
      <c r="F57" s="36"/>
      <c r="G57" s="36"/>
      <c r="H57" s="36"/>
      <c r="I57" s="36"/>
      <c r="J57" s="36"/>
      <c r="K57" s="36"/>
    </row>
    <row r="58" spans="1:11">
      <c r="A58" s="36"/>
      <c r="B58" s="36"/>
      <c r="C58" s="36"/>
      <c r="D58" s="36"/>
      <c r="E58" s="36"/>
      <c r="F58" s="36"/>
      <c r="G58" s="36"/>
      <c r="H58" s="36"/>
      <c r="I58" s="36"/>
      <c r="J58" s="36"/>
      <c r="K58" s="36"/>
    </row>
    <row r="59" spans="1:11">
      <c r="A59" s="36"/>
      <c r="B59" s="36"/>
      <c r="C59" s="36"/>
      <c r="D59" s="36"/>
      <c r="E59" s="36"/>
      <c r="F59" s="36"/>
      <c r="G59" s="36"/>
      <c r="H59" s="36"/>
      <c r="I59" s="36"/>
      <c r="J59" s="36"/>
      <c r="K59" s="36"/>
    </row>
    <row r="60" spans="1:11">
      <c r="A60" s="36"/>
      <c r="B60" s="36"/>
      <c r="C60" s="36"/>
      <c r="D60" s="36"/>
      <c r="E60" s="36"/>
      <c r="F60" s="36"/>
      <c r="G60" s="36"/>
      <c r="H60" s="36"/>
      <c r="I60" s="36"/>
      <c r="J60" s="36"/>
      <c r="K60" s="36"/>
    </row>
    <row r="61" spans="1:11">
      <c r="A61" s="36"/>
      <c r="B61" s="36"/>
      <c r="C61" s="36"/>
      <c r="D61" s="36"/>
      <c r="E61" s="36"/>
      <c r="F61" s="36"/>
      <c r="G61" s="36"/>
      <c r="H61" s="36"/>
      <c r="I61" s="36"/>
      <c r="J61" s="36"/>
      <c r="K61" s="36"/>
    </row>
    <row r="62" spans="1:11">
      <c r="A62" s="36"/>
      <c r="B62" s="36"/>
      <c r="C62" s="36"/>
      <c r="D62" s="36"/>
      <c r="E62" s="36"/>
      <c r="F62" s="36"/>
      <c r="G62" s="36"/>
      <c r="H62" s="36"/>
      <c r="I62" s="36"/>
      <c r="J62" s="36"/>
      <c r="K62" s="36"/>
    </row>
    <row r="63" spans="1:11">
      <c r="A63" s="36"/>
      <c r="B63" s="36"/>
      <c r="C63" s="36"/>
      <c r="D63" s="36"/>
      <c r="E63" s="36"/>
      <c r="F63" s="36"/>
      <c r="G63" s="36"/>
      <c r="H63" s="36"/>
      <c r="I63" s="36"/>
      <c r="J63" s="36"/>
      <c r="K63" s="36"/>
    </row>
    <row r="64" spans="1:11">
      <c r="A64" s="36"/>
      <c r="B64" s="36"/>
      <c r="C64" s="36"/>
      <c r="D64" s="36"/>
      <c r="E64" s="36"/>
      <c r="F64" s="36"/>
      <c r="G64" s="36"/>
      <c r="H64" s="36"/>
      <c r="I64" s="36"/>
      <c r="J64" s="36"/>
      <c r="K64" s="36"/>
    </row>
    <row r="65" spans="1:11">
      <c r="A65" s="36"/>
      <c r="B65" s="36"/>
      <c r="C65" s="36"/>
      <c r="D65" s="36"/>
      <c r="E65" s="36"/>
      <c r="F65" s="36"/>
      <c r="G65" s="36"/>
      <c r="H65" s="36"/>
      <c r="I65" s="36"/>
      <c r="J65" s="36"/>
      <c r="K65" s="36"/>
    </row>
    <row r="66" spans="1:11">
      <c r="A66" s="36"/>
      <c r="B66" s="36"/>
      <c r="C66" s="36"/>
      <c r="D66" s="36"/>
      <c r="E66" s="36"/>
      <c r="F66" s="36"/>
      <c r="G66" s="36"/>
      <c r="H66" s="36"/>
      <c r="I66" s="36"/>
      <c r="J66" s="36"/>
      <c r="K66" s="36"/>
    </row>
    <row r="67" spans="1:11">
      <c r="A67" s="36"/>
      <c r="B67" s="36"/>
      <c r="C67" s="36"/>
      <c r="D67" s="36"/>
      <c r="E67" s="36"/>
      <c r="F67" s="36"/>
      <c r="G67" s="36"/>
      <c r="H67" s="36"/>
      <c r="I67" s="36"/>
      <c r="J67" s="36"/>
      <c r="K67" s="36"/>
    </row>
    <row r="68" spans="1:11">
      <c r="A68" s="36"/>
      <c r="B68" s="36"/>
      <c r="C68" s="36"/>
      <c r="D68" s="36"/>
      <c r="E68" s="36"/>
      <c r="F68" s="36"/>
      <c r="G68" s="36"/>
      <c r="H68" s="36"/>
      <c r="I68" s="36"/>
      <c r="J68" s="36"/>
      <c r="K68" s="36"/>
    </row>
    <row r="69" spans="1:11">
      <c r="A69" s="36"/>
      <c r="B69" s="36"/>
      <c r="C69" s="36"/>
      <c r="D69" s="36"/>
      <c r="E69" s="36"/>
      <c r="F69" s="36"/>
      <c r="G69" s="36"/>
      <c r="H69" s="36"/>
      <c r="I69" s="36"/>
      <c r="J69" s="36"/>
      <c r="K69" s="36"/>
    </row>
    <row r="70" spans="1:11">
      <c r="A70" s="36"/>
      <c r="B70" s="36"/>
      <c r="C70" s="36"/>
      <c r="D70" s="36"/>
      <c r="E70" s="36"/>
      <c r="F70" s="36"/>
      <c r="G70" s="36"/>
      <c r="H70" s="36"/>
      <c r="I70" s="36"/>
      <c r="J70" s="36"/>
      <c r="K70" s="36"/>
    </row>
    <row r="71" spans="1:11">
      <c r="A71" s="36"/>
      <c r="B71" s="36"/>
      <c r="C71" s="36"/>
      <c r="D71" s="36"/>
      <c r="E71" s="36"/>
      <c r="F71" s="36"/>
      <c r="G71" s="36"/>
      <c r="H71" s="36"/>
      <c r="I71" s="36"/>
      <c r="J71" s="36"/>
      <c r="K71" s="36"/>
    </row>
    <row r="72" spans="1:11">
      <c r="A72" s="36"/>
      <c r="B72" s="36"/>
      <c r="C72" s="36"/>
      <c r="D72" s="36"/>
      <c r="E72" s="36"/>
      <c r="F72" s="36"/>
      <c r="G72" s="36"/>
      <c r="H72" s="36"/>
      <c r="I72" s="36"/>
      <c r="J72" s="36"/>
      <c r="K72" s="36"/>
    </row>
    <row r="73" spans="1:11">
      <c r="A73" s="36"/>
      <c r="B73" s="36"/>
      <c r="C73" s="36"/>
      <c r="D73" s="36"/>
      <c r="E73" s="36"/>
      <c r="F73" s="36"/>
      <c r="G73" s="36"/>
      <c r="H73" s="36"/>
      <c r="I73" s="36"/>
      <c r="J73" s="36"/>
      <c r="K73" s="36"/>
    </row>
    <row r="74" spans="1:11">
      <c r="A74" s="36"/>
      <c r="B74" s="36"/>
      <c r="C74" s="36"/>
      <c r="D74" s="36"/>
      <c r="E74" s="36"/>
      <c r="F74" s="36"/>
      <c r="G74" s="36"/>
      <c r="H74" s="36"/>
      <c r="I74" s="36"/>
      <c r="J74" s="36"/>
      <c r="K74" s="36"/>
    </row>
    <row r="75" spans="1:11">
      <c r="A75" s="36"/>
      <c r="B75" s="36"/>
      <c r="C75" s="36"/>
      <c r="D75" s="36"/>
      <c r="E75" s="36"/>
      <c r="F75" s="36"/>
      <c r="G75" s="36"/>
      <c r="H75" s="36"/>
      <c r="I75" s="36"/>
      <c r="J75" s="36"/>
      <c r="K75" s="36"/>
    </row>
    <row r="76" spans="1:11">
      <c r="A76" s="36"/>
      <c r="B76" s="36"/>
      <c r="C76" s="36"/>
      <c r="D76" s="36"/>
      <c r="E76" s="36"/>
      <c r="F76" s="36"/>
      <c r="G76" s="36"/>
      <c r="H76" s="36"/>
      <c r="I76" s="36"/>
      <c r="J76" s="36"/>
      <c r="K76" s="36"/>
    </row>
    <row r="77" spans="1:11">
      <c r="A77" s="36"/>
      <c r="B77" s="36"/>
      <c r="C77" s="36"/>
      <c r="D77" s="36"/>
      <c r="E77" s="36"/>
      <c r="F77" s="36"/>
      <c r="G77" s="36"/>
      <c r="H77" s="36"/>
      <c r="I77" s="36"/>
      <c r="J77" s="36"/>
      <c r="K77" s="36"/>
    </row>
    <row r="78" spans="1:11">
      <c r="A78" s="36"/>
      <c r="B78" s="36"/>
      <c r="C78" s="36"/>
      <c r="D78" s="36"/>
      <c r="E78" s="36"/>
      <c r="F78" s="36"/>
      <c r="G78" s="36"/>
      <c r="H78" s="36"/>
      <c r="I78" s="36"/>
      <c r="J78" s="36"/>
      <c r="K78" s="36"/>
    </row>
    <row r="79" spans="1:11">
      <c r="A79" s="36"/>
      <c r="B79" s="36"/>
      <c r="C79" s="36"/>
      <c r="D79" s="36"/>
      <c r="E79" s="36"/>
      <c r="F79" s="36"/>
      <c r="G79" s="36"/>
      <c r="H79" s="36"/>
      <c r="I79" s="36"/>
      <c r="J79" s="36"/>
      <c r="K79" s="36"/>
    </row>
    <row r="80" spans="1:11">
      <c r="A80" s="36"/>
      <c r="B80" s="36"/>
      <c r="C80" s="36"/>
      <c r="D80" s="36"/>
      <c r="E80" s="36"/>
      <c r="F80" s="36"/>
      <c r="G80" s="36"/>
      <c r="H80" s="36"/>
      <c r="I80" s="36"/>
      <c r="J80" s="36"/>
      <c r="K80" s="36"/>
    </row>
    <row r="81" spans="1:11">
      <c r="A81" s="36"/>
      <c r="B81" s="36"/>
      <c r="C81" s="36"/>
      <c r="D81" s="36"/>
      <c r="E81" s="36"/>
      <c r="F81" s="36"/>
      <c r="G81" s="36"/>
      <c r="H81" s="36"/>
      <c r="I81" s="36"/>
      <c r="J81" s="36"/>
      <c r="K81" s="36"/>
    </row>
    <row r="82" spans="1:11">
      <c r="A82" s="36"/>
      <c r="B82" s="36"/>
      <c r="C82" s="36"/>
      <c r="D82" s="36"/>
      <c r="E82" s="36"/>
      <c r="F82" s="36"/>
      <c r="G82" s="36"/>
      <c r="H82" s="36"/>
      <c r="I82" s="36"/>
      <c r="J82" s="36"/>
      <c r="K82" s="36"/>
    </row>
    <row r="83" spans="1:11">
      <c r="A83" s="36"/>
      <c r="B83" s="36"/>
      <c r="C83" s="36"/>
      <c r="D83" s="36"/>
      <c r="E83" s="36"/>
      <c r="F83" s="36"/>
      <c r="G83" s="36"/>
      <c r="H83" s="36"/>
      <c r="I83" s="36"/>
      <c r="J83" s="36"/>
      <c r="K83" s="36"/>
    </row>
    <row r="84" spans="1:11">
      <c r="A84" s="36"/>
      <c r="B84" s="36"/>
      <c r="C84" s="36"/>
      <c r="D84" s="36"/>
      <c r="E84" s="36"/>
      <c r="F84" s="36"/>
      <c r="G84" s="36"/>
      <c r="H84" s="36"/>
      <c r="I84" s="36"/>
      <c r="J84" s="36"/>
      <c r="K84" s="36"/>
    </row>
    <row r="85" spans="1:11">
      <c r="A85" s="36"/>
      <c r="B85" s="36"/>
      <c r="C85" s="36"/>
      <c r="D85" s="36"/>
      <c r="E85" s="36"/>
      <c r="F85" s="36"/>
      <c r="G85" s="36"/>
      <c r="H85" s="36"/>
      <c r="I85" s="36"/>
      <c r="J85" s="36"/>
      <c r="K85" s="36"/>
    </row>
    <row r="86" spans="1:11">
      <c r="A86" s="36"/>
      <c r="B86" s="36"/>
      <c r="C86" s="36"/>
      <c r="D86" s="36"/>
      <c r="E86" s="36"/>
      <c r="F86" s="36"/>
      <c r="G86" s="36"/>
      <c r="H86" s="36"/>
      <c r="I86" s="36"/>
      <c r="J86" s="36"/>
      <c r="K86" s="36"/>
    </row>
    <row r="87" spans="1:11">
      <c r="A87" s="36"/>
      <c r="B87" s="36"/>
      <c r="C87" s="36"/>
      <c r="D87" s="36"/>
      <c r="E87" s="36"/>
      <c r="F87" s="36"/>
      <c r="G87" s="36"/>
      <c r="H87" s="36"/>
      <c r="I87" s="36"/>
      <c r="J87" s="36"/>
      <c r="K87" s="36"/>
    </row>
    <row r="88" spans="1:11">
      <c r="A88" s="36"/>
      <c r="B88" s="36"/>
      <c r="C88" s="36"/>
      <c r="D88" s="36"/>
      <c r="E88" s="36"/>
      <c r="F88" s="36"/>
      <c r="G88" s="36"/>
      <c r="H88" s="36"/>
      <c r="I88" s="36"/>
      <c r="J88" s="36"/>
      <c r="K88" s="36"/>
    </row>
    <row r="89" spans="1:11">
      <c r="A89" s="36"/>
      <c r="B89" s="36"/>
      <c r="C89" s="36"/>
      <c r="D89" s="36"/>
      <c r="E89" s="36"/>
      <c r="F89" s="36"/>
      <c r="G89" s="36"/>
      <c r="H89" s="36"/>
      <c r="I89" s="36"/>
      <c r="J89" s="36"/>
      <c r="K89" s="36"/>
    </row>
    <row r="90" spans="1:11">
      <c r="A90" s="36"/>
      <c r="B90" s="36"/>
      <c r="C90" s="36"/>
      <c r="D90" s="36"/>
      <c r="E90" s="36"/>
      <c r="F90" s="36"/>
      <c r="G90" s="36"/>
      <c r="H90" s="36"/>
      <c r="I90" s="36"/>
      <c r="J90" s="36"/>
      <c r="K90" s="36"/>
    </row>
    <row r="91" spans="1:11">
      <c r="A91" s="36"/>
      <c r="B91" s="36"/>
      <c r="C91" s="36"/>
      <c r="D91" s="36"/>
      <c r="E91" s="36"/>
      <c r="F91" s="36"/>
      <c r="G91" s="36"/>
      <c r="H91" s="36"/>
      <c r="I91" s="36"/>
      <c r="J91" s="36"/>
      <c r="K91" s="36"/>
    </row>
    <row r="92" spans="1:11">
      <c r="A92" s="36"/>
      <c r="B92" s="36"/>
      <c r="C92" s="36"/>
      <c r="D92" s="36"/>
      <c r="E92" s="36"/>
      <c r="F92" s="36"/>
      <c r="G92" s="36"/>
      <c r="H92" s="36"/>
      <c r="I92" s="36"/>
      <c r="J92" s="36"/>
      <c r="K92" s="36"/>
    </row>
    <row r="93" spans="1:11">
      <c r="A93" s="36"/>
      <c r="B93" s="36"/>
      <c r="C93" s="36"/>
      <c r="D93" s="36"/>
      <c r="E93" s="36"/>
      <c r="F93" s="36"/>
      <c r="G93" s="36"/>
      <c r="H93" s="36"/>
      <c r="I93" s="36"/>
      <c r="J93" s="36"/>
      <c r="K93" s="36"/>
    </row>
    <row r="94" spans="1:11">
      <c r="A94" s="36"/>
      <c r="B94" s="36"/>
      <c r="C94" s="36"/>
      <c r="D94" s="36"/>
      <c r="E94" s="36"/>
      <c r="F94" s="36"/>
      <c r="G94" s="36"/>
      <c r="H94" s="36"/>
      <c r="I94" s="36"/>
      <c r="J94" s="36"/>
      <c r="K94" s="36"/>
    </row>
    <row r="95" spans="1:11">
      <c r="A95" s="36"/>
      <c r="B95" s="36"/>
      <c r="C95" s="36"/>
      <c r="D95" s="36"/>
      <c r="E95" s="36"/>
      <c r="F95" s="36"/>
      <c r="G95" s="36"/>
      <c r="H95" s="36"/>
      <c r="I95" s="36"/>
      <c r="J95" s="36"/>
      <c r="K95" s="36"/>
    </row>
    <row r="96" spans="1:11">
      <c r="A96" s="36"/>
      <c r="B96" s="36"/>
      <c r="C96" s="36"/>
      <c r="D96" s="36"/>
      <c r="E96" s="36"/>
      <c r="F96" s="36"/>
      <c r="G96" s="36"/>
      <c r="H96" s="36"/>
      <c r="I96" s="36"/>
      <c r="J96" s="36"/>
      <c r="K96" s="36"/>
    </row>
    <row r="97" spans="1:11">
      <c r="A97" s="36"/>
      <c r="B97" s="36"/>
      <c r="C97" s="36"/>
      <c r="D97" s="36"/>
      <c r="E97" s="36"/>
      <c r="F97" s="36"/>
      <c r="G97" s="36"/>
      <c r="H97" s="36"/>
      <c r="I97" s="36"/>
      <c r="J97" s="36"/>
      <c r="K97" s="36"/>
    </row>
    <row r="98" spans="1:11">
      <c r="A98" s="36"/>
      <c r="B98" s="36"/>
      <c r="C98" s="36"/>
      <c r="D98" s="36"/>
      <c r="E98" s="36"/>
      <c r="F98" s="36"/>
      <c r="G98" s="36"/>
      <c r="H98" s="36"/>
      <c r="I98" s="36"/>
      <c r="J98" s="36"/>
      <c r="K98" s="36"/>
    </row>
    <row r="99" spans="1:11">
      <c r="A99" s="36"/>
      <c r="B99" s="36"/>
      <c r="C99" s="36"/>
      <c r="D99" s="36"/>
      <c r="E99" s="36"/>
      <c r="F99" s="36"/>
      <c r="G99" s="36"/>
      <c r="H99" s="36"/>
      <c r="I99" s="36"/>
      <c r="J99" s="36"/>
      <c r="K99" s="36"/>
    </row>
    <row r="100" spans="1:11">
      <c r="A100" s="36"/>
      <c r="B100" s="36"/>
      <c r="C100" s="36"/>
      <c r="D100" s="36"/>
      <c r="E100" s="36"/>
      <c r="F100" s="36"/>
      <c r="G100" s="36"/>
      <c r="H100" s="36"/>
      <c r="I100" s="36"/>
      <c r="J100" s="36"/>
      <c r="K100" s="36"/>
    </row>
    <row r="101" spans="1:11">
      <c r="A101" s="36"/>
      <c r="B101" s="36"/>
      <c r="C101" s="36"/>
      <c r="D101" s="36"/>
      <c r="E101" s="36"/>
      <c r="F101" s="36"/>
      <c r="G101" s="36"/>
      <c r="H101" s="36"/>
      <c r="I101" s="36"/>
      <c r="J101" s="36"/>
      <c r="K101" s="36"/>
    </row>
    <row r="102" spans="1:11">
      <c r="A102" s="36"/>
      <c r="B102" s="36"/>
      <c r="C102" s="36"/>
      <c r="D102" s="36"/>
      <c r="E102" s="36"/>
      <c r="F102" s="36"/>
      <c r="G102" s="36"/>
      <c r="H102" s="36"/>
      <c r="I102" s="36"/>
      <c r="J102" s="36"/>
      <c r="K102" s="36"/>
    </row>
    <row r="103" spans="1:11">
      <c r="A103" s="36"/>
      <c r="B103" s="36"/>
      <c r="C103" s="36"/>
      <c r="D103" s="36"/>
      <c r="E103" s="36"/>
      <c r="F103" s="36"/>
      <c r="G103" s="36"/>
      <c r="H103" s="36"/>
      <c r="I103" s="36"/>
      <c r="J103" s="36"/>
      <c r="K103" s="36"/>
    </row>
    <row r="104" spans="1:11">
      <c r="A104" s="36"/>
      <c r="B104" s="36"/>
      <c r="C104" s="36"/>
      <c r="D104" s="36"/>
      <c r="E104" s="36"/>
      <c r="F104" s="36"/>
      <c r="G104" s="36"/>
      <c r="H104" s="36"/>
      <c r="I104" s="36"/>
      <c r="J104" s="36"/>
      <c r="K104" s="36"/>
    </row>
    <row r="105" spans="1:11">
      <c r="A105" s="36"/>
      <c r="B105" s="36"/>
      <c r="C105" s="36"/>
      <c r="D105" s="36"/>
      <c r="E105" s="36"/>
      <c r="F105" s="36"/>
      <c r="G105" s="36"/>
      <c r="H105" s="36"/>
      <c r="I105" s="36"/>
      <c r="J105" s="36"/>
      <c r="K105" s="36"/>
    </row>
    <row r="106" spans="1:11">
      <c r="A106" s="36"/>
      <c r="B106" s="36"/>
      <c r="C106" s="36"/>
      <c r="D106" s="36"/>
      <c r="E106" s="36"/>
      <c r="F106" s="36"/>
      <c r="G106" s="36"/>
      <c r="H106" s="36"/>
      <c r="I106" s="36"/>
      <c r="J106" s="36"/>
      <c r="K106" s="36"/>
    </row>
    <row r="107" spans="1:11">
      <c r="A107" s="36"/>
      <c r="B107" s="36"/>
      <c r="C107" s="36"/>
      <c r="D107" s="36"/>
      <c r="E107" s="36"/>
      <c r="F107" s="36"/>
      <c r="G107" s="36"/>
      <c r="H107" s="36"/>
      <c r="I107" s="36"/>
      <c r="J107" s="36"/>
      <c r="K107" s="36"/>
    </row>
    <row r="108" spans="1:11">
      <c r="A108" s="36"/>
      <c r="B108" s="36"/>
      <c r="C108" s="36"/>
      <c r="D108" s="36"/>
      <c r="E108" s="36"/>
      <c r="F108" s="36"/>
      <c r="G108" s="36"/>
      <c r="H108" s="36"/>
      <c r="I108" s="36"/>
      <c r="J108" s="36"/>
      <c r="K108" s="36"/>
    </row>
    <row r="109" spans="1:11">
      <c r="A109" s="36"/>
      <c r="B109" s="36"/>
      <c r="C109" s="36"/>
      <c r="D109" s="36"/>
      <c r="E109" s="36"/>
      <c r="F109" s="36"/>
      <c r="G109" s="36"/>
      <c r="H109" s="36"/>
      <c r="I109" s="36"/>
      <c r="J109" s="36"/>
      <c r="K109" s="36"/>
    </row>
    <row r="110" spans="1:11">
      <c r="A110" s="36"/>
      <c r="B110" s="36"/>
      <c r="C110" s="36"/>
      <c r="D110" s="36"/>
      <c r="E110" s="36"/>
      <c r="F110" s="36"/>
      <c r="G110" s="36"/>
      <c r="H110" s="36"/>
      <c r="I110" s="36"/>
      <c r="J110" s="36"/>
      <c r="K110" s="36"/>
    </row>
    <row r="111" spans="1:11">
      <c r="A111" s="36"/>
      <c r="B111" s="36"/>
      <c r="C111" s="36"/>
      <c r="D111" s="36"/>
      <c r="E111" s="36"/>
      <c r="F111" s="36"/>
      <c r="G111" s="36"/>
      <c r="H111" s="36"/>
      <c r="I111" s="36"/>
      <c r="J111" s="36"/>
      <c r="K111" s="36"/>
    </row>
    <row r="112" spans="1:11">
      <c r="A112" s="36"/>
      <c r="B112" s="36"/>
      <c r="C112" s="36"/>
      <c r="D112" s="36"/>
      <c r="E112" s="36"/>
      <c r="F112" s="36"/>
      <c r="G112" s="36"/>
      <c r="H112" s="36"/>
      <c r="I112" s="36"/>
      <c r="J112" s="36"/>
      <c r="K112" s="36"/>
    </row>
    <row r="113" spans="1:11">
      <c r="A113" s="36"/>
      <c r="B113" s="36"/>
      <c r="C113" s="36"/>
      <c r="D113" s="36"/>
      <c r="E113" s="36"/>
      <c r="F113" s="36"/>
      <c r="G113" s="36"/>
      <c r="H113" s="36"/>
      <c r="I113" s="36"/>
      <c r="J113" s="36"/>
      <c r="K113" s="36"/>
    </row>
    <row r="114" spans="1:11">
      <c r="A114" s="36"/>
      <c r="B114" s="36"/>
      <c r="C114" s="36"/>
      <c r="D114" s="36"/>
      <c r="E114" s="36"/>
      <c r="F114" s="36"/>
      <c r="G114" s="36"/>
      <c r="H114" s="36"/>
      <c r="I114" s="36"/>
      <c r="J114" s="36"/>
      <c r="K114" s="36"/>
    </row>
    <row r="115" spans="1:11">
      <c r="A115" s="36"/>
      <c r="B115" s="36"/>
      <c r="C115" s="36"/>
      <c r="D115" s="36"/>
      <c r="E115" s="36"/>
      <c r="F115" s="36"/>
      <c r="G115" s="36"/>
      <c r="H115" s="36"/>
      <c r="I115" s="36"/>
      <c r="J115" s="36"/>
      <c r="K115" s="36"/>
    </row>
    <row r="116" spans="1:11">
      <c r="A116" s="36"/>
      <c r="B116" s="36"/>
      <c r="C116" s="36"/>
      <c r="D116" s="36"/>
      <c r="E116" s="36"/>
      <c r="F116" s="36"/>
      <c r="G116" s="36"/>
      <c r="H116" s="36"/>
      <c r="I116" s="36"/>
      <c r="J116" s="36"/>
      <c r="K116" s="36"/>
    </row>
    <row r="117" spans="1:11">
      <c r="A117" s="36"/>
      <c r="B117" s="36"/>
      <c r="C117" s="36"/>
      <c r="D117" s="36"/>
      <c r="E117" s="36"/>
      <c r="F117" s="36"/>
      <c r="G117" s="36"/>
      <c r="H117" s="36"/>
      <c r="I117" s="36"/>
      <c r="J117" s="36"/>
      <c r="K117" s="36"/>
    </row>
    <row r="118" spans="1:11">
      <c r="A118" s="36"/>
      <c r="B118" s="36"/>
      <c r="C118" s="36"/>
      <c r="D118" s="36"/>
      <c r="E118" s="36"/>
      <c r="F118" s="36"/>
      <c r="G118" s="36"/>
      <c r="H118" s="36"/>
      <c r="I118" s="36"/>
      <c r="J118" s="36"/>
      <c r="K118" s="36"/>
    </row>
    <row r="119" spans="1:11">
      <c r="A119" s="36"/>
      <c r="B119" s="36"/>
      <c r="C119" s="36"/>
      <c r="D119" s="36"/>
      <c r="E119" s="36"/>
      <c r="F119" s="36"/>
      <c r="G119" s="36"/>
      <c r="H119" s="36"/>
      <c r="I119" s="36"/>
      <c r="J119" s="36"/>
      <c r="K119" s="36"/>
    </row>
    <row r="120" spans="1:11">
      <c r="A120" s="36"/>
      <c r="B120" s="36"/>
      <c r="C120" s="36"/>
      <c r="D120" s="36"/>
      <c r="E120" s="36"/>
      <c r="F120" s="36"/>
      <c r="G120" s="36"/>
      <c r="H120" s="36"/>
      <c r="I120" s="36"/>
      <c r="J120" s="36"/>
      <c r="K120" s="36"/>
    </row>
    <row r="121" spans="1:11">
      <c r="A121" s="36"/>
      <c r="B121" s="36"/>
      <c r="C121" s="36"/>
      <c r="D121" s="36"/>
      <c r="E121" s="36"/>
      <c r="F121" s="36"/>
      <c r="G121" s="36"/>
      <c r="H121" s="36"/>
      <c r="I121" s="36"/>
      <c r="J121" s="36"/>
      <c r="K121" s="36"/>
    </row>
    <row r="122" spans="1:11">
      <c r="A122" s="36"/>
      <c r="B122" s="36"/>
      <c r="C122" s="36"/>
      <c r="D122" s="36"/>
      <c r="E122" s="36"/>
      <c r="F122" s="36"/>
      <c r="G122" s="36"/>
      <c r="H122" s="36"/>
      <c r="I122" s="36"/>
      <c r="J122" s="36"/>
      <c r="K122" s="36"/>
    </row>
    <row r="123" spans="1:11">
      <c r="A123" s="36"/>
      <c r="B123" s="36"/>
      <c r="C123" s="36"/>
      <c r="D123" s="36"/>
      <c r="E123" s="36"/>
      <c r="F123" s="36"/>
      <c r="G123" s="36"/>
      <c r="H123" s="36"/>
      <c r="I123" s="36"/>
      <c r="J123" s="36"/>
      <c r="K123" s="36"/>
    </row>
    <row r="124" spans="1:11">
      <c r="A124" s="36"/>
      <c r="B124" s="36"/>
      <c r="C124" s="36"/>
      <c r="D124" s="36"/>
      <c r="E124" s="36"/>
      <c r="F124" s="36"/>
      <c r="G124" s="36"/>
      <c r="H124" s="36"/>
      <c r="I124" s="36"/>
      <c r="J124" s="36"/>
      <c r="K124" s="36"/>
    </row>
    <row r="125" spans="1:11">
      <c r="A125" s="36"/>
      <c r="B125" s="36"/>
      <c r="C125" s="36"/>
      <c r="D125" s="36"/>
      <c r="E125" s="36"/>
      <c r="F125" s="36"/>
      <c r="G125" s="36"/>
      <c r="H125" s="36"/>
      <c r="I125" s="36"/>
      <c r="J125" s="36"/>
      <c r="K125" s="36"/>
    </row>
    <row r="126" spans="1:11">
      <c r="A126" s="36"/>
      <c r="B126" s="36"/>
      <c r="C126" s="36"/>
      <c r="D126" s="36"/>
      <c r="E126" s="36"/>
      <c r="F126" s="36"/>
      <c r="G126" s="36"/>
      <c r="H126" s="36"/>
      <c r="I126" s="36"/>
      <c r="J126" s="36"/>
      <c r="K126" s="36"/>
    </row>
    <row r="127" spans="1:11">
      <c r="A127" s="36"/>
      <c r="B127" s="36"/>
      <c r="C127" s="36"/>
      <c r="D127" s="36"/>
      <c r="E127" s="36"/>
      <c r="F127" s="36"/>
      <c r="G127" s="36"/>
      <c r="H127" s="36"/>
      <c r="I127" s="36"/>
      <c r="J127" s="36"/>
      <c r="K127" s="36"/>
    </row>
    <row r="128" spans="1:11">
      <c r="A128" s="36"/>
      <c r="B128" s="36"/>
      <c r="C128" s="36"/>
      <c r="D128" s="36"/>
      <c r="E128" s="36"/>
      <c r="F128" s="36"/>
      <c r="G128" s="36"/>
      <c r="H128" s="36"/>
      <c r="I128" s="36"/>
      <c r="J128" s="36"/>
      <c r="K128" s="36"/>
    </row>
    <row r="129" spans="1:11">
      <c r="A129" s="36"/>
      <c r="B129" s="36"/>
      <c r="C129" s="36"/>
      <c r="D129" s="36"/>
      <c r="E129" s="36"/>
      <c r="F129" s="36"/>
      <c r="G129" s="36"/>
      <c r="H129" s="36"/>
      <c r="I129" s="36"/>
      <c r="J129" s="36"/>
      <c r="K129" s="36"/>
    </row>
    <row r="130" spans="1:11">
      <c r="A130" s="36"/>
      <c r="B130" s="36"/>
      <c r="C130" s="36"/>
      <c r="D130" s="36"/>
      <c r="E130" s="36"/>
      <c r="F130" s="36"/>
      <c r="G130" s="36"/>
      <c r="H130" s="36"/>
      <c r="I130" s="36"/>
      <c r="J130" s="36"/>
      <c r="K130" s="36"/>
    </row>
    <row r="131" spans="1:11">
      <c r="A131" s="36"/>
      <c r="B131" s="36"/>
      <c r="C131" s="36"/>
      <c r="D131" s="36"/>
      <c r="E131" s="36"/>
      <c r="F131" s="36"/>
      <c r="G131" s="36"/>
      <c r="H131" s="36"/>
      <c r="I131" s="36"/>
      <c r="J131" s="36"/>
      <c r="K131" s="36"/>
    </row>
    <row r="132" spans="1:11">
      <c r="A132" s="36"/>
      <c r="B132" s="36"/>
      <c r="C132" s="36"/>
      <c r="D132" s="36"/>
      <c r="E132" s="36"/>
      <c r="F132" s="36"/>
      <c r="G132" s="36"/>
      <c r="H132" s="36"/>
      <c r="I132" s="36"/>
      <c r="J132" s="36"/>
      <c r="K132" s="36"/>
    </row>
    <row r="133" spans="1:11">
      <c r="A133" s="36"/>
      <c r="B133" s="36"/>
      <c r="C133" s="36"/>
      <c r="D133" s="36"/>
      <c r="E133" s="36"/>
      <c r="F133" s="36"/>
      <c r="G133" s="36"/>
      <c r="H133" s="36"/>
      <c r="I133" s="36"/>
      <c r="J133" s="36"/>
      <c r="K133" s="36"/>
    </row>
    <row r="134" spans="1:11">
      <c r="A134" s="36"/>
      <c r="B134" s="36"/>
      <c r="C134" s="36"/>
      <c r="D134" s="36"/>
      <c r="E134" s="36"/>
      <c r="F134" s="36"/>
      <c r="G134" s="36"/>
      <c r="H134" s="36"/>
      <c r="I134" s="36"/>
      <c r="J134" s="36"/>
      <c r="K134" s="36"/>
    </row>
    <row r="135" spans="1:11">
      <c r="A135" s="36"/>
      <c r="B135" s="36"/>
      <c r="C135" s="36"/>
      <c r="D135" s="36"/>
      <c r="E135" s="36"/>
      <c r="F135" s="36"/>
      <c r="G135" s="36"/>
      <c r="H135" s="36"/>
      <c r="I135" s="36"/>
      <c r="J135" s="36"/>
      <c r="K135" s="36"/>
    </row>
    <row r="136" spans="1:11">
      <c r="A136" s="36"/>
      <c r="B136" s="36"/>
      <c r="C136" s="36"/>
      <c r="D136" s="36"/>
      <c r="E136" s="36"/>
      <c r="F136" s="36"/>
      <c r="G136" s="36"/>
      <c r="H136" s="36"/>
      <c r="I136" s="36"/>
      <c r="J136" s="36"/>
      <c r="K136" s="36"/>
    </row>
    <row r="137" spans="1:11">
      <c r="A137" s="36"/>
      <c r="B137" s="36"/>
      <c r="C137" s="36"/>
      <c r="D137" s="36"/>
      <c r="E137" s="36"/>
      <c r="F137" s="36"/>
      <c r="G137" s="36"/>
      <c r="H137" s="36"/>
      <c r="I137" s="36"/>
      <c r="J137" s="36"/>
      <c r="K137" s="36"/>
    </row>
    <row r="138" spans="1:11">
      <c r="A138" s="36"/>
      <c r="B138" s="36"/>
      <c r="C138" s="36"/>
      <c r="D138" s="36"/>
      <c r="E138" s="36"/>
      <c r="F138" s="36"/>
      <c r="G138" s="36"/>
      <c r="H138" s="36"/>
      <c r="I138" s="36"/>
      <c r="J138" s="36"/>
      <c r="K138" s="36"/>
    </row>
    <row r="139" spans="1:11">
      <c r="A139" s="36"/>
      <c r="B139" s="36"/>
      <c r="C139" s="36"/>
      <c r="D139" s="36"/>
      <c r="E139" s="36"/>
      <c r="F139" s="36"/>
      <c r="G139" s="36"/>
      <c r="H139" s="36"/>
      <c r="I139" s="36"/>
      <c r="J139" s="36"/>
      <c r="K139" s="36"/>
    </row>
    <row r="140" spans="1:11">
      <c r="A140" s="36"/>
      <c r="B140" s="36"/>
      <c r="C140" s="36"/>
      <c r="D140" s="36"/>
      <c r="E140" s="36"/>
      <c r="F140" s="36"/>
      <c r="G140" s="36"/>
      <c r="H140" s="36"/>
      <c r="I140" s="36"/>
      <c r="J140" s="36"/>
      <c r="K140" s="36"/>
    </row>
    <row r="141" spans="1:11">
      <c r="A141" s="36"/>
      <c r="B141" s="36"/>
      <c r="C141" s="36"/>
      <c r="D141" s="36"/>
      <c r="E141" s="36"/>
      <c r="F141" s="36"/>
      <c r="G141" s="36"/>
      <c r="H141" s="36"/>
      <c r="I141" s="36"/>
      <c r="J141" s="36"/>
      <c r="K141" s="36"/>
    </row>
    <row r="142" spans="1:11">
      <c r="A142" s="36"/>
      <c r="B142" s="36"/>
      <c r="C142" s="36"/>
      <c r="D142" s="36"/>
      <c r="E142" s="36"/>
      <c r="F142" s="36"/>
      <c r="G142" s="36"/>
      <c r="H142" s="36"/>
      <c r="I142" s="36"/>
      <c r="J142" s="36"/>
      <c r="K142" s="36"/>
    </row>
    <row r="143" spans="1:11">
      <c r="A143" s="36"/>
      <c r="B143" s="36"/>
      <c r="C143" s="36"/>
      <c r="D143" s="36"/>
      <c r="E143" s="36"/>
      <c r="F143" s="36"/>
      <c r="G143" s="36"/>
      <c r="H143" s="36"/>
      <c r="I143" s="36"/>
      <c r="J143" s="36"/>
      <c r="K143" s="36"/>
    </row>
    <row r="144" spans="1:11">
      <c r="A144" s="36"/>
      <c r="B144" s="36"/>
      <c r="C144" s="36"/>
      <c r="D144" s="36"/>
      <c r="E144" s="36"/>
      <c r="F144" s="36"/>
      <c r="G144" s="36"/>
      <c r="H144" s="36"/>
      <c r="I144" s="36"/>
      <c r="J144" s="36"/>
      <c r="K144" s="36"/>
    </row>
    <row r="145" spans="1:11">
      <c r="A145" s="36"/>
      <c r="B145" s="36"/>
      <c r="C145" s="36"/>
      <c r="D145" s="36"/>
      <c r="E145" s="36"/>
      <c r="F145" s="36"/>
      <c r="G145" s="36"/>
      <c r="H145" s="36"/>
      <c r="I145" s="36"/>
      <c r="J145" s="36"/>
      <c r="K145" s="36"/>
    </row>
    <row r="146" spans="1:11">
      <c r="A146" s="36"/>
      <c r="B146" s="36"/>
      <c r="C146" s="36"/>
      <c r="D146" s="36"/>
      <c r="E146" s="36"/>
      <c r="F146" s="36"/>
      <c r="G146" s="36"/>
      <c r="H146" s="36"/>
      <c r="I146" s="36"/>
      <c r="J146" s="36"/>
      <c r="K146" s="36"/>
    </row>
    <row r="147" spans="1:11">
      <c r="A147" s="36"/>
      <c r="B147" s="36"/>
      <c r="C147" s="36"/>
      <c r="D147" s="36"/>
      <c r="E147" s="36"/>
      <c r="F147" s="36"/>
      <c r="G147" s="36"/>
      <c r="H147" s="36"/>
      <c r="I147" s="36"/>
      <c r="J147" s="36"/>
      <c r="K147" s="36"/>
    </row>
    <row r="148" spans="1:11">
      <c r="A148" s="36"/>
      <c r="B148" s="36"/>
      <c r="C148" s="36"/>
      <c r="D148" s="36"/>
      <c r="E148" s="36"/>
      <c r="F148" s="36"/>
      <c r="G148" s="36"/>
      <c r="H148" s="36"/>
      <c r="I148" s="36"/>
      <c r="J148" s="36"/>
      <c r="K148" s="36"/>
    </row>
    <row r="149" spans="1:11">
      <c r="A149" s="36"/>
      <c r="B149" s="36"/>
      <c r="C149" s="36"/>
      <c r="D149" s="36"/>
      <c r="E149" s="36"/>
      <c r="F149" s="36"/>
      <c r="G149" s="36"/>
      <c r="H149" s="36"/>
      <c r="I149" s="36"/>
      <c r="J149" s="36"/>
      <c r="K149" s="36"/>
    </row>
    <row r="150" spans="1:11">
      <c r="A150" s="36"/>
      <c r="B150" s="36"/>
      <c r="C150" s="36"/>
      <c r="D150" s="36"/>
      <c r="E150" s="36"/>
      <c r="F150" s="36"/>
      <c r="G150" s="36"/>
      <c r="H150" s="36"/>
      <c r="I150" s="36"/>
      <c r="J150" s="36"/>
      <c r="K150" s="36"/>
    </row>
    <row r="151" spans="1:11">
      <c r="A151" s="36"/>
      <c r="B151" s="36"/>
      <c r="C151" s="36"/>
      <c r="D151" s="36"/>
      <c r="E151" s="36"/>
      <c r="F151" s="36"/>
      <c r="G151" s="36"/>
      <c r="H151" s="36"/>
      <c r="I151" s="36"/>
      <c r="J151" s="36"/>
      <c r="K151" s="36"/>
    </row>
    <row r="152" spans="1:11">
      <c r="A152" s="36"/>
      <c r="B152" s="36"/>
      <c r="C152" s="36"/>
      <c r="D152" s="36"/>
      <c r="E152" s="36"/>
      <c r="F152" s="36"/>
      <c r="G152" s="36"/>
      <c r="H152" s="36"/>
      <c r="I152" s="36"/>
      <c r="J152" s="36"/>
      <c r="K152" s="36"/>
    </row>
    <row r="153" spans="1:11">
      <c r="A153" s="36"/>
      <c r="B153" s="36"/>
      <c r="C153" s="36"/>
      <c r="D153" s="36"/>
      <c r="E153" s="36"/>
      <c r="F153" s="36"/>
      <c r="G153" s="36"/>
      <c r="H153" s="36"/>
      <c r="I153" s="36"/>
      <c r="J153" s="36"/>
      <c r="K153" s="36"/>
    </row>
    <row r="154" spans="1:11">
      <c r="A154" s="36"/>
      <c r="B154" s="36"/>
      <c r="C154" s="36"/>
      <c r="D154" s="36"/>
      <c r="E154" s="36"/>
      <c r="F154" s="36"/>
      <c r="G154" s="36"/>
      <c r="H154" s="36"/>
      <c r="I154" s="36"/>
      <c r="J154" s="36"/>
      <c r="K154" s="36"/>
    </row>
    <row r="155" spans="1:11">
      <c r="A155" s="36"/>
      <c r="B155" s="36"/>
      <c r="C155" s="36"/>
      <c r="D155" s="36"/>
      <c r="E155" s="36"/>
      <c r="F155" s="36"/>
      <c r="G155" s="36"/>
      <c r="H155" s="36"/>
      <c r="I155" s="36"/>
      <c r="J155" s="36"/>
      <c r="K155" s="36"/>
    </row>
    <row r="156" spans="1:11">
      <c r="A156" s="36"/>
      <c r="B156" s="36"/>
      <c r="C156" s="36"/>
      <c r="D156" s="36"/>
      <c r="E156" s="36"/>
      <c r="F156" s="36"/>
      <c r="G156" s="36"/>
      <c r="H156" s="36"/>
      <c r="I156" s="36"/>
      <c r="J156" s="36"/>
      <c r="K156" s="36"/>
    </row>
    <row r="157" spans="1:11">
      <c r="A157" s="36"/>
      <c r="B157" s="36"/>
      <c r="C157" s="36"/>
      <c r="D157" s="36"/>
      <c r="E157" s="36"/>
      <c r="F157" s="36"/>
      <c r="G157" s="36"/>
      <c r="H157" s="36"/>
      <c r="I157" s="36"/>
      <c r="J157" s="36"/>
      <c r="K157" s="36"/>
    </row>
    <row r="158" spans="1:11">
      <c r="A158" s="36"/>
      <c r="B158" s="36"/>
      <c r="C158" s="36"/>
      <c r="D158" s="36"/>
      <c r="E158" s="36"/>
      <c r="F158" s="36"/>
      <c r="G158" s="36"/>
      <c r="H158" s="36"/>
      <c r="I158" s="36"/>
      <c r="J158" s="36"/>
      <c r="K158" s="36"/>
    </row>
    <row r="159" spans="1:11">
      <c r="A159" s="36"/>
      <c r="B159" s="36"/>
      <c r="C159" s="36"/>
      <c r="D159" s="36"/>
      <c r="E159" s="36"/>
      <c r="F159" s="36"/>
      <c r="G159" s="36"/>
      <c r="H159" s="36"/>
      <c r="I159" s="36"/>
      <c r="J159" s="36"/>
      <c r="K159" s="36"/>
    </row>
    <row r="160" spans="1:11">
      <c r="A160" s="36"/>
      <c r="B160" s="36"/>
      <c r="C160" s="36"/>
      <c r="D160" s="36"/>
      <c r="E160" s="36"/>
      <c r="F160" s="36"/>
      <c r="G160" s="36"/>
      <c r="H160" s="36"/>
      <c r="I160" s="36"/>
      <c r="J160" s="36"/>
      <c r="K160" s="36"/>
    </row>
    <row r="161" spans="1:11">
      <c r="A161" s="36"/>
      <c r="B161" s="36"/>
      <c r="C161" s="36"/>
      <c r="D161" s="36"/>
      <c r="E161" s="36"/>
      <c r="F161" s="36"/>
      <c r="G161" s="36"/>
      <c r="H161" s="36"/>
      <c r="I161" s="36"/>
      <c r="J161" s="36"/>
      <c r="K161" s="36"/>
    </row>
    <row r="162" spans="1:11">
      <c r="A162" s="36"/>
      <c r="B162" s="36"/>
      <c r="C162" s="36"/>
      <c r="D162" s="36"/>
      <c r="E162" s="36"/>
      <c r="F162" s="36"/>
      <c r="G162" s="36"/>
      <c r="H162" s="36"/>
      <c r="I162" s="36"/>
      <c r="J162" s="36"/>
      <c r="K162" s="36"/>
    </row>
    <row r="163" spans="1:11">
      <c r="A163" s="36"/>
      <c r="B163" s="36"/>
      <c r="C163" s="36"/>
      <c r="D163" s="36"/>
      <c r="E163" s="36"/>
      <c r="F163" s="36"/>
      <c r="G163" s="36"/>
      <c r="H163" s="36"/>
      <c r="I163" s="36"/>
      <c r="J163" s="36"/>
      <c r="K163" s="36"/>
    </row>
    <row r="164" spans="1:11">
      <c r="A164" s="36"/>
      <c r="B164" s="36"/>
      <c r="C164" s="36"/>
      <c r="D164" s="36"/>
      <c r="E164" s="36"/>
      <c r="F164" s="36"/>
      <c r="G164" s="36"/>
      <c r="H164" s="36"/>
      <c r="I164" s="36"/>
      <c r="J164" s="36"/>
      <c r="K164" s="36"/>
    </row>
    <row r="165" spans="1:11">
      <c r="A165" s="36"/>
      <c r="B165" s="36"/>
      <c r="C165" s="36"/>
      <c r="D165" s="36"/>
      <c r="E165" s="36"/>
      <c r="F165" s="36"/>
      <c r="G165" s="36"/>
      <c r="H165" s="36"/>
      <c r="I165" s="36"/>
      <c r="J165" s="36"/>
      <c r="K165" s="36"/>
    </row>
    <row r="166" spans="1:11">
      <c r="A166" s="36"/>
      <c r="B166" s="36"/>
      <c r="C166" s="36"/>
      <c r="D166" s="36"/>
      <c r="E166" s="36"/>
      <c r="F166" s="36"/>
      <c r="G166" s="36"/>
      <c r="H166" s="36"/>
      <c r="I166" s="36"/>
      <c r="J166" s="36"/>
      <c r="K166" s="36"/>
    </row>
    <row r="167" spans="1:11">
      <c r="A167" s="36"/>
      <c r="B167" s="36"/>
      <c r="C167" s="36"/>
      <c r="D167" s="36"/>
      <c r="E167" s="36"/>
      <c r="F167" s="36"/>
      <c r="G167" s="36"/>
      <c r="H167" s="36"/>
      <c r="I167" s="36"/>
      <c r="J167" s="36"/>
      <c r="K167" s="36"/>
    </row>
    <row r="168" spans="1:11">
      <c r="A168" s="36"/>
      <c r="B168" s="36"/>
      <c r="C168" s="36"/>
      <c r="D168" s="36"/>
      <c r="E168" s="36"/>
      <c r="F168" s="36"/>
      <c r="G168" s="36"/>
      <c r="H168" s="36"/>
      <c r="I168" s="36"/>
      <c r="J168" s="36"/>
      <c r="K168" s="36"/>
    </row>
    <row r="169" spans="1:11">
      <c r="A169" s="36"/>
      <c r="B169" s="36"/>
      <c r="C169" s="36"/>
      <c r="D169" s="36"/>
      <c r="E169" s="36"/>
      <c r="F169" s="36"/>
      <c r="G169" s="36"/>
      <c r="H169" s="36"/>
      <c r="I169" s="36"/>
      <c r="J169" s="36"/>
      <c r="K169" s="36"/>
    </row>
    <row r="170" spans="1:11">
      <c r="A170" s="36"/>
      <c r="B170" s="36"/>
      <c r="C170" s="36"/>
      <c r="D170" s="36"/>
      <c r="E170" s="36"/>
      <c r="F170" s="36"/>
      <c r="G170" s="36"/>
      <c r="H170" s="36"/>
      <c r="I170" s="36"/>
      <c r="J170" s="36"/>
      <c r="K170" s="36"/>
    </row>
    <row r="171" spans="1:11">
      <c r="A171" s="36"/>
      <c r="B171" s="36"/>
      <c r="C171" s="36"/>
      <c r="D171" s="36"/>
      <c r="E171" s="36"/>
      <c r="F171" s="36"/>
      <c r="G171" s="36"/>
      <c r="H171" s="36"/>
      <c r="I171" s="36"/>
      <c r="J171" s="36"/>
      <c r="K171" s="36"/>
    </row>
    <row r="172" spans="1:11">
      <c r="A172" s="36"/>
      <c r="B172" s="36"/>
      <c r="C172" s="36"/>
      <c r="D172" s="36"/>
      <c r="E172" s="36"/>
      <c r="F172" s="36"/>
      <c r="G172" s="36"/>
      <c r="H172" s="36"/>
      <c r="I172" s="36"/>
      <c r="J172" s="36"/>
      <c r="K172" s="36"/>
    </row>
    <row r="173" spans="1:11">
      <c r="A173" s="36"/>
      <c r="B173" s="36"/>
      <c r="C173" s="36"/>
      <c r="D173" s="36"/>
      <c r="E173" s="36"/>
      <c r="F173" s="36"/>
      <c r="G173" s="36"/>
      <c r="H173" s="36"/>
      <c r="I173" s="36"/>
      <c r="J173" s="36"/>
      <c r="K173" s="36"/>
    </row>
    <row r="174" spans="1:11">
      <c r="A174" s="36"/>
      <c r="B174" s="36"/>
      <c r="C174" s="36"/>
      <c r="D174" s="36"/>
      <c r="E174" s="36"/>
      <c r="F174" s="36"/>
      <c r="G174" s="36"/>
      <c r="H174" s="36"/>
      <c r="I174" s="36"/>
      <c r="J174" s="36"/>
      <c r="K174" s="36"/>
    </row>
    <row r="175" spans="1:11">
      <c r="A175" s="36"/>
      <c r="B175" s="36"/>
      <c r="C175" s="36"/>
      <c r="D175" s="36"/>
      <c r="E175" s="36"/>
      <c r="F175" s="36"/>
      <c r="G175" s="36"/>
      <c r="H175" s="36"/>
      <c r="I175" s="36"/>
      <c r="J175" s="36"/>
      <c r="K175" s="36"/>
    </row>
    <row r="176" spans="1:11">
      <c r="A176" s="36"/>
      <c r="B176" s="36"/>
      <c r="C176" s="36"/>
      <c r="D176" s="36"/>
      <c r="E176" s="36"/>
      <c r="F176" s="36"/>
      <c r="G176" s="36"/>
      <c r="H176" s="36"/>
      <c r="I176" s="36"/>
      <c r="J176" s="36"/>
      <c r="K176" s="36"/>
    </row>
    <row r="177" spans="1:11">
      <c r="A177" s="36"/>
      <c r="B177" s="36"/>
      <c r="C177" s="36"/>
      <c r="D177" s="36"/>
      <c r="E177" s="36"/>
      <c r="F177" s="36"/>
      <c r="G177" s="36"/>
      <c r="H177" s="36"/>
      <c r="I177" s="36"/>
      <c r="J177" s="36"/>
      <c r="K177" s="36"/>
    </row>
    <row r="178" spans="1:11">
      <c r="A178" s="36"/>
      <c r="B178" s="36"/>
      <c r="C178" s="36"/>
      <c r="D178" s="36"/>
      <c r="E178" s="36"/>
      <c r="F178" s="36"/>
      <c r="G178" s="36"/>
      <c r="H178" s="36"/>
      <c r="I178" s="36"/>
      <c r="J178" s="36"/>
      <c r="K178" s="36"/>
    </row>
    <row r="179" spans="1:11">
      <c r="A179" s="36"/>
      <c r="B179" s="36"/>
      <c r="C179" s="36"/>
      <c r="D179" s="36"/>
      <c r="E179" s="36"/>
      <c r="F179" s="36"/>
      <c r="G179" s="36"/>
      <c r="H179" s="36"/>
      <c r="I179" s="36"/>
      <c r="J179" s="36"/>
      <c r="K179" s="36"/>
    </row>
    <row r="180" spans="1:11">
      <c r="A180" s="36"/>
      <c r="B180" s="36"/>
      <c r="C180" s="36"/>
      <c r="D180" s="36"/>
      <c r="E180" s="36"/>
      <c r="F180" s="36"/>
      <c r="G180" s="36"/>
      <c r="H180" s="36"/>
      <c r="I180" s="36"/>
      <c r="J180" s="36"/>
      <c r="K180" s="36"/>
    </row>
    <row r="181" spans="1:11">
      <c r="A181" s="36"/>
      <c r="B181" s="36"/>
      <c r="C181" s="36"/>
      <c r="D181" s="36"/>
      <c r="E181" s="36"/>
      <c r="F181" s="36"/>
      <c r="G181" s="36"/>
      <c r="H181" s="36"/>
      <c r="I181" s="36"/>
      <c r="J181" s="36"/>
      <c r="K181" s="36"/>
    </row>
    <row r="182" spans="1:11">
      <c r="A182" s="36"/>
      <c r="B182" s="36"/>
      <c r="C182" s="36"/>
      <c r="D182" s="36"/>
      <c r="E182" s="36"/>
      <c r="F182" s="36"/>
      <c r="G182" s="36"/>
      <c r="H182" s="36"/>
      <c r="I182" s="36"/>
      <c r="J182" s="36"/>
      <c r="K182" s="36"/>
    </row>
    <row r="183" spans="1:11">
      <c r="A183" s="36"/>
      <c r="B183" s="36"/>
      <c r="C183" s="36"/>
      <c r="D183" s="36"/>
      <c r="E183" s="36"/>
      <c r="F183" s="36"/>
      <c r="G183" s="36"/>
      <c r="H183" s="36"/>
      <c r="I183" s="36"/>
      <c r="J183" s="36"/>
      <c r="K183" s="36"/>
    </row>
    <row r="184" spans="1:11">
      <c r="A184" s="36"/>
      <c r="B184" s="36"/>
      <c r="C184" s="36"/>
      <c r="D184" s="36"/>
      <c r="E184" s="36"/>
      <c r="F184" s="36"/>
      <c r="G184" s="36"/>
      <c r="H184" s="36"/>
      <c r="I184" s="36"/>
      <c r="J184" s="36"/>
      <c r="K184" s="36"/>
    </row>
    <row r="185" spans="1:11">
      <c r="A185" s="36"/>
      <c r="B185" s="36"/>
      <c r="C185" s="36"/>
      <c r="D185" s="36"/>
      <c r="E185" s="36"/>
      <c r="F185" s="36"/>
      <c r="G185" s="36"/>
      <c r="H185" s="36"/>
      <c r="I185" s="36"/>
      <c r="J185" s="36"/>
      <c r="K185" s="36"/>
    </row>
    <row r="186" spans="1:11">
      <c r="A186" s="36"/>
      <c r="B186" s="36"/>
      <c r="C186" s="36"/>
      <c r="D186" s="36"/>
      <c r="E186" s="36"/>
      <c r="F186" s="36"/>
      <c r="G186" s="36"/>
      <c r="H186" s="36"/>
      <c r="I186" s="36"/>
      <c r="J186" s="36"/>
      <c r="K186" s="36"/>
    </row>
    <row r="187" spans="1:11">
      <c r="A187" s="36"/>
      <c r="B187" s="36"/>
      <c r="C187" s="36"/>
      <c r="D187" s="36"/>
      <c r="E187" s="36"/>
      <c r="F187" s="36"/>
      <c r="G187" s="36"/>
      <c r="H187" s="36"/>
      <c r="I187" s="36"/>
      <c r="J187" s="36"/>
      <c r="K187" s="36"/>
    </row>
    <row r="188" spans="1:11">
      <c r="A188" s="36"/>
      <c r="B188" s="36"/>
      <c r="C188" s="36"/>
      <c r="D188" s="36"/>
      <c r="E188" s="36"/>
      <c r="F188" s="36"/>
      <c r="G188" s="36"/>
      <c r="H188" s="36"/>
      <c r="I188" s="36"/>
      <c r="J188" s="36"/>
      <c r="K188" s="36"/>
    </row>
    <row r="189" spans="1:11">
      <c r="A189" s="36"/>
      <c r="B189" s="36"/>
      <c r="C189" s="36"/>
      <c r="D189" s="36"/>
      <c r="E189" s="36"/>
      <c r="F189" s="36"/>
      <c r="G189" s="36"/>
      <c r="H189" s="36"/>
      <c r="I189" s="36"/>
      <c r="J189" s="36"/>
      <c r="K189" s="36"/>
    </row>
    <row r="190" spans="1:11">
      <c r="A190" s="36"/>
      <c r="B190" s="36"/>
      <c r="C190" s="36"/>
      <c r="D190" s="36"/>
      <c r="E190" s="36"/>
      <c r="F190" s="36"/>
      <c r="G190" s="36"/>
      <c r="H190" s="36"/>
      <c r="I190" s="36"/>
      <c r="J190" s="36"/>
      <c r="K190" s="36"/>
    </row>
    <row r="191" spans="1:11">
      <c r="A191" s="36"/>
      <c r="B191" s="36"/>
      <c r="C191" s="36"/>
      <c r="D191" s="36"/>
      <c r="E191" s="36"/>
      <c r="F191" s="36"/>
      <c r="G191" s="36"/>
      <c r="H191" s="36"/>
      <c r="I191" s="36"/>
      <c r="J191" s="36"/>
      <c r="K191" s="36"/>
    </row>
    <row r="192" spans="1:11">
      <c r="A192" s="36"/>
      <c r="B192" s="36"/>
      <c r="C192" s="36"/>
      <c r="D192" s="36"/>
      <c r="E192" s="36"/>
      <c r="F192" s="36"/>
      <c r="G192" s="36"/>
      <c r="H192" s="36"/>
      <c r="I192" s="36"/>
      <c r="J192" s="36"/>
      <c r="K192" s="36"/>
    </row>
    <row r="193" spans="1:11">
      <c r="A193" s="36"/>
      <c r="B193" s="36"/>
      <c r="C193" s="36"/>
      <c r="D193" s="36"/>
      <c r="E193" s="36"/>
      <c r="F193" s="36"/>
      <c r="G193" s="36"/>
      <c r="H193" s="36"/>
      <c r="I193" s="36"/>
      <c r="J193" s="36"/>
      <c r="K193" s="36"/>
    </row>
    <row r="194" spans="1:11">
      <c r="A194" s="36"/>
      <c r="B194" s="36"/>
      <c r="C194" s="36"/>
      <c r="D194" s="36"/>
      <c r="E194" s="36"/>
      <c r="F194" s="36"/>
      <c r="G194" s="36"/>
      <c r="H194" s="36"/>
      <c r="I194" s="36"/>
      <c r="J194" s="36"/>
      <c r="K194" s="36"/>
    </row>
    <row r="195" spans="1:11">
      <c r="A195" s="36"/>
      <c r="B195" s="36"/>
      <c r="C195" s="36"/>
      <c r="D195" s="36"/>
      <c r="E195" s="36"/>
      <c r="F195" s="36"/>
      <c r="G195" s="36"/>
      <c r="H195" s="36"/>
      <c r="I195" s="36"/>
      <c r="J195" s="36"/>
      <c r="K195" s="36"/>
    </row>
    <row r="196" spans="1:11">
      <c r="A196" s="36"/>
      <c r="B196" s="36"/>
      <c r="C196" s="36"/>
      <c r="D196" s="36"/>
      <c r="E196" s="36"/>
      <c r="F196" s="36"/>
      <c r="G196" s="36"/>
      <c r="H196" s="36"/>
      <c r="I196" s="36"/>
      <c r="J196" s="36"/>
      <c r="K196" s="36"/>
    </row>
    <row r="197" spans="1:11">
      <c r="A197" s="36"/>
      <c r="B197" s="36"/>
      <c r="C197" s="36"/>
      <c r="D197" s="36"/>
      <c r="E197" s="36"/>
      <c r="F197" s="36"/>
      <c r="G197" s="36"/>
      <c r="H197" s="36"/>
      <c r="I197" s="36"/>
      <c r="J197" s="36"/>
      <c r="K197" s="36"/>
    </row>
    <row r="198" spans="1:11">
      <c r="A198" s="36"/>
      <c r="B198" s="36"/>
      <c r="C198" s="36"/>
      <c r="D198" s="36"/>
      <c r="E198" s="36"/>
      <c r="F198" s="36"/>
      <c r="G198" s="36"/>
      <c r="H198" s="36"/>
      <c r="I198" s="36"/>
      <c r="J198" s="36"/>
      <c r="K198" s="36"/>
    </row>
    <row r="199" spans="1:11">
      <c r="A199" s="36"/>
      <c r="B199" s="36"/>
      <c r="C199" s="36"/>
      <c r="D199" s="36"/>
      <c r="E199" s="36"/>
      <c r="F199" s="36"/>
      <c r="G199" s="36"/>
      <c r="H199" s="36"/>
      <c r="I199" s="36"/>
      <c r="J199" s="36"/>
      <c r="K199" s="36"/>
    </row>
    <row r="200" spans="1:11">
      <c r="A200" s="36"/>
      <c r="B200" s="36"/>
      <c r="C200" s="36"/>
      <c r="D200" s="36"/>
      <c r="E200" s="36"/>
      <c r="F200" s="36"/>
      <c r="G200" s="36"/>
      <c r="H200" s="36"/>
      <c r="I200" s="36"/>
      <c r="J200" s="36"/>
      <c r="K200" s="36"/>
    </row>
    <row r="201" spans="1:11">
      <c r="A201" s="36"/>
      <c r="B201" s="36"/>
      <c r="C201" s="36"/>
      <c r="D201" s="36"/>
      <c r="E201" s="36"/>
      <c r="F201" s="36"/>
      <c r="G201" s="36"/>
      <c r="H201" s="36"/>
      <c r="I201" s="36"/>
      <c r="J201" s="36"/>
      <c r="K201" s="36"/>
    </row>
    <row r="202" spans="1:11">
      <c r="A202" s="36"/>
      <c r="B202" s="36"/>
      <c r="C202" s="36"/>
      <c r="D202" s="36"/>
      <c r="E202" s="36"/>
      <c r="F202" s="36"/>
      <c r="G202" s="36"/>
      <c r="H202" s="36"/>
      <c r="I202" s="36"/>
      <c r="J202" s="36"/>
      <c r="K202" s="36"/>
    </row>
    <row r="203" spans="1:11">
      <c r="A203" s="36"/>
      <c r="B203" s="36"/>
      <c r="C203" s="36"/>
      <c r="D203" s="36"/>
      <c r="E203" s="36"/>
      <c r="F203" s="36"/>
      <c r="G203" s="36"/>
      <c r="H203" s="36"/>
      <c r="I203" s="36"/>
      <c r="J203" s="36"/>
      <c r="K203" s="36"/>
    </row>
    <row r="204" spans="1:11">
      <c r="A204" s="36"/>
      <c r="B204" s="36"/>
      <c r="C204" s="36"/>
      <c r="D204" s="36"/>
      <c r="E204" s="36"/>
      <c r="F204" s="36"/>
      <c r="G204" s="36"/>
      <c r="H204" s="36"/>
      <c r="I204" s="36"/>
      <c r="J204" s="36"/>
      <c r="K204" s="36"/>
    </row>
    <row r="205" spans="1:11">
      <c r="A205" s="36"/>
      <c r="B205" s="36"/>
      <c r="C205" s="36"/>
      <c r="D205" s="36"/>
      <c r="E205" s="36"/>
      <c r="F205" s="36"/>
      <c r="G205" s="36"/>
      <c r="H205" s="36"/>
      <c r="I205" s="36"/>
      <c r="J205" s="36"/>
      <c r="K205" s="36"/>
    </row>
    <row r="206" spans="1:11">
      <c r="A206" s="36"/>
      <c r="B206" s="36"/>
      <c r="C206" s="36"/>
      <c r="D206" s="36"/>
      <c r="E206" s="36"/>
      <c r="F206" s="36"/>
      <c r="G206" s="36"/>
      <c r="H206" s="36"/>
      <c r="I206" s="36"/>
      <c r="J206" s="36"/>
      <c r="K206" s="36"/>
    </row>
    <row r="207" spans="1:11">
      <c r="A207" s="36"/>
      <c r="B207" s="36"/>
      <c r="C207" s="36"/>
      <c r="D207" s="36"/>
      <c r="E207" s="36"/>
      <c r="F207" s="36"/>
      <c r="G207" s="36"/>
      <c r="H207" s="36"/>
      <c r="I207" s="36"/>
      <c r="J207" s="36"/>
      <c r="K207" s="36"/>
    </row>
    <row r="208" spans="1:11">
      <c r="A208" s="36"/>
      <c r="B208" s="36"/>
      <c r="C208" s="36"/>
      <c r="D208" s="36"/>
      <c r="E208" s="36"/>
      <c r="F208" s="36"/>
      <c r="G208" s="36"/>
      <c r="H208" s="36"/>
      <c r="I208" s="36"/>
      <c r="J208" s="36"/>
      <c r="K208" s="36"/>
    </row>
    <row r="209" spans="1:11">
      <c r="A209" s="36"/>
      <c r="B209" s="36"/>
      <c r="C209" s="36"/>
      <c r="D209" s="36"/>
      <c r="E209" s="36"/>
      <c r="F209" s="36"/>
      <c r="G209" s="36"/>
      <c r="H209" s="36"/>
      <c r="I209" s="36"/>
      <c r="J209" s="36"/>
      <c r="K209" s="36"/>
    </row>
    <row r="210" spans="1:11">
      <c r="A210" s="36"/>
      <c r="B210" s="36"/>
      <c r="C210" s="36"/>
      <c r="D210" s="36"/>
      <c r="E210" s="36"/>
      <c r="F210" s="36"/>
      <c r="G210" s="36"/>
      <c r="H210" s="36"/>
      <c r="I210" s="36"/>
      <c r="J210" s="36"/>
      <c r="K210" s="36"/>
    </row>
    <row r="211" spans="1:11">
      <c r="A211" s="36"/>
      <c r="B211" s="36"/>
      <c r="C211" s="36"/>
      <c r="D211" s="36"/>
      <c r="E211" s="36"/>
      <c r="F211" s="36"/>
      <c r="G211" s="36"/>
      <c r="H211" s="36"/>
      <c r="I211" s="36"/>
      <c r="J211" s="36"/>
      <c r="K211" s="36"/>
    </row>
    <row r="212" spans="1:11">
      <c r="A212" s="36"/>
      <c r="B212" s="36"/>
      <c r="C212" s="36"/>
      <c r="D212" s="36"/>
      <c r="E212" s="36"/>
      <c r="F212" s="36"/>
      <c r="G212" s="36"/>
      <c r="H212" s="36"/>
      <c r="I212" s="36"/>
      <c r="J212" s="36"/>
      <c r="K212" s="36"/>
    </row>
    <row r="213" spans="1:11">
      <c r="A213" s="36"/>
      <c r="B213" s="36"/>
      <c r="C213" s="36"/>
      <c r="D213" s="36"/>
      <c r="E213" s="36"/>
      <c r="F213" s="36"/>
      <c r="G213" s="36"/>
      <c r="H213" s="36"/>
      <c r="I213" s="36"/>
      <c r="J213" s="36"/>
      <c r="K213" s="36"/>
    </row>
    <row r="214" spans="1:11">
      <c r="A214" s="36"/>
      <c r="B214" s="36"/>
      <c r="C214" s="36"/>
      <c r="D214" s="36"/>
      <c r="E214" s="36"/>
      <c r="F214" s="36"/>
      <c r="G214" s="36"/>
      <c r="H214" s="36"/>
      <c r="I214" s="36"/>
      <c r="J214" s="36"/>
      <c r="K214" s="36"/>
    </row>
    <row r="215" spans="1:11">
      <c r="A215" s="36"/>
      <c r="B215" s="36"/>
      <c r="C215" s="36"/>
      <c r="D215" s="36"/>
      <c r="E215" s="36"/>
      <c r="F215" s="36"/>
      <c r="G215" s="36"/>
      <c r="H215" s="36"/>
      <c r="I215" s="36"/>
      <c r="J215" s="36"/>
      <c r="K215" s="36"/>
    </row>
    <row r="216" spans="1:11">
      <c r="A216" s="36"/>
      <c r="B216" s="36"/>
      <c r="C216" s="36"/>
      <c r="D216" s="36"/>
      <c r="E216" s="36"/>
      <c r="F216" s="36"/>
      <c r="G216" s="36"/>
      <c r="H216" s="36"/>
      <c r="I216" s="36"/>
      <c r="J216" s="36"/>
      <c r="K216" s="36"/>
    </row>
    <row r="217" spans="1:11">
      <c r="A217" s="36"/>
      <c r="B217" s="36"/>
      <c r="C217" s="36"/>
      <c r="D217" s="36"/>
      <c r="E217" s="36"/>
      <c r="F217" s="36"/>
      <c r="G217" s="36"/>
      <c r="H217" s="36"/>
      <c r="I217" s="36"/>
      <c r="J217" s="36"/>
      <c r="K217" s="36"/>
    </row>
    <row r="218" spans="1:11">
      <c r="A218" s="36"/>
      <c r="B218" s="36"/>
      <c r="C218" s="36"/>
      <c r="D218" s="36"/>
      <c r="E218" s="36"/>
      <c r="F218" s="36"/>
      <c r="G218" s="36"/>
      <c r="H218" s="36"/>
      <c r="I218" s="36"/>
      <c r="J218" s="36"/>
      <c r="K218" s="36"/>
    </row>
    <row r="219" spans="1:11">
      <c r="A219" s="36"/>
      <c r="B219" s="36"/>
      <c r="C219" s="36"/>
      <c r="D219" s="36"/>
      <c r="E219" s="36"/>
      <c r="F219" s="36"/>
      <c r="G219" s="36"/>
      <c r="H219" s="36"/>
      <c r="I219" s="36"/>
      <c r="J219" s="36"/>
      <c r="K219" s="36"/>
    </row>
    <row r="220" spans="1:11">
      <c r="A220" s="36"/>
      <c r="B220" s="36"/>
      <c r="C220" s="36"/>
      <c r="D220" s="36"/>
      <c r="E220" s="36"/>
      <c r="F220" s="36"/>
      <c r="G220" s="36"/>
      <c r="H220" s="36"/>
      <c r="I220" s="36"/>
      <c r="J220" s="36"/>
      <c r="K220" s="36"/>
    </row>
    <row r="221" spans="1:11">
      <c r="A221" s="36"/>
      <c r="B221" s="36"/>
      <c r="C221" s="36"/>
      <c r="D221" s="36"/>
      <c r="E221" s="36"/>
      <c r="F221" s="36"/>
      <c r="G221" s="36"/>
      <c r="H221" s="36"/>
      <c r="I221" s="36"/>
      <c r="J221" s="36"/>
      <c r="K221" s="36"/>
    </row>
    <row r="222" spans="1:11">
      <c r="A222" s="36"/>
      <c r="B222" s="36"/>
      <c r="C222" s="36"/>
      <c r="D222" s="36"/>
      <c r="E222" s="36"/>
      <c r="F222" s="36"/>
      <c r="G222" s="36"/>
      <c r="H222" s="36"/>
      <c r="I222" s="36"/>
      <c r="J222" s="36"/>
      <c r="K222" s="36"/>
    </row>
    <row r="223" spans="1:11">
      <c r="A223" s="36"/>
      <c r="B223" s="36"/>
      <c r="C223" s="36"/>
      <c r="D223" s="36"/>
      <c r="E223" s="36"/>
      <c r="F223" s="36"/>
      <c r="G223" s="36"/>
      <c r="H223" s="36"/>
      <c r="I223" s="36"/>
      <c r="J223" s="36"/>
      <c r="K223" s="36"/>
    </row>
    <row r="224" spans="1:11">
      <c r="A224" s="36"/>
      <c r="B224" s="36"/>
      <c r="C224" s="36"/>
      <c r="D224" s="36"/>
      <c r="E224" s="36"/>
      <c r="F224" s="36"/>
      <c r="G224" s="36"/>
      <c r="H224" s="36"/>
      <c r="I224" s="36"/>
      <c r="J224" s="36"/>
      <c r="K224" s="36"/>
    </row>
    <row r="225" spans="1:11">
      <c r="A225" s="36"/>
      <c r="B225" s="36"/>
      <c r="C225" s="36"/>
      <c r="D225" s="36"/>
      <c r="E225" s="36"/>
      <c r="F225" s="36"/>
      <c r="G225" s="36"/>
      <c r="H225" s="36"/>
      <c r="I225" s="36"/>
      <c r="J225" s="36"/>
      <c r="K225" s="36"/>
    </row>
    <row r="226" spans="1:11">
      <c r="A226" s="36"/>
      <c r="B226" s="36"/>
      <c r="C226" s="36"/>
      <c r="D226" s="36"/>
      <c r="E226" s="36"/>
      <c r="F226" s="36"/>
      <c r="G226" s="36"/>
      <c r="H226" s="36"/>
      <c r="I226" s="36"/>
      <c r="J226" s="36"/>
      <c r="K226" s="36"/>
    </row>
    <row r="227" spans="1:11">
      <c r="A227" s="36"/>
      <c r="B227" s="36"/>
      <c r="C227" s="36"/>
      <c r="D227" s="36"/>
      <c r="E227" s="36"/>
      <c r="F227" s="36"/>
      <c r="G227" s="36"/>
      <c r="H227" s="36"/>
      <c r="I227" s="36"/>
      <c r="J227" s="36"/>
      <c r="K227" s="36"/>
    </row>
    <row r="228" spans="1:11">
      <c r="A228" s="36"/>
      <c r="B228" s="36"/>
      <c r="C228" s="36"/>
      <c r="D228" s="36"/>
      <c r="E228" s="36"/>
      <c r="F228" s="36"/>
      <c r="G228" s="36"/>
      <c r="H228" s="36"/>
      <c r="I228" s="36"/>
      <c r="J228" s="36"/>
      <c r="K228" s="36"/>
    </row>
    <row r="229" spans="1:11">
      <c r="A229" s="36"/>
      <c r="B229" s="36"/>
      <c r="C229" s="36"/>
      <c r="D229" s="36"/>
      <c r="E229" s="36"/>
      <c r="F229" s="36"/>
      <c r="G229" s="36"/>
      <c r="H229" s="36"/>
      <c r="I229" s="36"/>
      <c r="J229" s="36"/>
      <c r="K229" s="36"/>
    </row>
    <row r="230" spans="1:11">
      <c r="A230" s="36"/>
      <c r="B230" s="36"/>
      <c r="C230" s="36"/>
      <c r="D230" s="36"/>
      <c r="E230" s="36"/>
      <c r="F230" s="36"/>
      <c r="G230" s="36"/>
      <c r="H230" s="36"/>
      <c r="I230" s="36"/>
      <c r="J230" s="36"/>
      <c r="K230" s="36"/>
    </row>
    <row r="231" spans="1:11">
      <c r="A231" s="36"/>
      <c r="B231" s="36"/>
      <c r="C231" s="36"/>
      <c r="D231" s="36"/>
      <c r="E231" s="36"/>
      <c r="F231" s="36"/>
      <c r="G231" s="36"/>
      <c r="H231" s="36"/>
      <c r="I231" s="36"/>
      <c r="J231" s="36"/>
      <c r="K231" s="36"/>
    </row>
    <row r="232" spans="1:11">
      <c r="A232" s="36"/>
      <c r="B232" s="36"/>
      <c r="C232" s="36"/>
      <c r="D232" s="36"/>
      <c r="E232" s="36"/>
      <c r="F232" s="36"/>
      <c r="G232" s="36"/>
      <c r="H232" s="36"/>
      <c r="I232" s="36"/>
      <c r="J232" s="36"/>
      <c r="K232" s="36"/>
    </row>
    <row r="233" spans="1:11">
      <c r="A233" s="36"/>
      <c r="B233" s="36"/>
      <c r="C233" s="36"/>
      <c r="D233" s="36"/>
      <c r="E233" s="36"/>
      <c r="F233" s="36"/>
      <c r="G233" s="36"/>
      <c r="H233" s="36"/>
      <c r="I233" s="36"/>
      <c r="J233" s="36"/>
      <c r="K233" s="36"/>
    </row>
    <row r="234" spans="1:11">
      <c r="A234" s="36"/>
      <c r="B234" s="36"/>
      <c r="C234" s="36"/>
      <c r="D234" s="36"/>
      <c r="E234" s="36"/>
      <c r="F234" s="36"/>
      <c r="G234" s="36"/>
      <c r="H234" s="36"/>
      <c r="I234" s="36"/>
      <c r="J234" s="36"/>
      <c r="K234" s="36"/>
    </row>
    <row r="235" spans="1:11">
      <c r="A235" s="36"/>
      <c r="B235" s="36"/>
      <c r="C235" s="36"/>
      <c r="D235" s="36"/>
      <c r="E235" s="36"/>
      <c r="F235" s="36"/>
      <c r="G235" s="36"/>
      <c r="H235" s="36"/>
      <c r="I235" s="36"/>
      <c r="J235" s="36"/>
      <c r="K235" s="36"/>
    </row>
    <row r="236" spans="1:11">
      <c r="A236" s="36"/>
      <c r="B236" s="36"/>
      <c r="C236" s="36"/>
      <c r="D236" s="36"/>
      <c r="E236" s="36"/>
      <c r="F236" s="36"/>
      <c r="G236" s="36"/>
      <c r="H236" s="36"/>
      <c r="I236" s="36"/>
      <c r="J236" s="36"/>
      <c r="K236" s="36"/>
    </row>
    <row r="237" spans="1:11">
      <c r="A237" s="36"/>
      <c r="B237" s="36"/>
      <c r="C237" s="36"/>
      <c r="D237" s="36"/>
      <c r="E237" s="36"/>
      <c r="F237" s="36"/>
      <c r="G237" s="36"/>
      <c r="H237" s="36"/>
      <c r="I237" s="36"/>
      <c r="J237" s="36"/>
      <c r="K237" s="36"/>
    </row>
    <row r="238" spans="1:11">
      <c r="A238" s="36"/>
      <c r="B238" s="36"/>
      <c r="C238" s="36"/>
      <c r="D238" s="36"/>
      <c r="E238" s="36"/>
      <c r="F238" s="36"/>
      <c r="G238" s="36"/>
      <c r="H238" s="36"/>
      <c r="I238" s="36"/>
      <c r="J238" s="36"/>
      <c r="K238" s="36"/>
    </row>
    <row r="239" spans="1:11">
      <c r="A239" s="36"/>
      <c r="B239" s="36"/>
      <c r="C239" s="36"/>
      <c r="D239" s="36"/>
      <c r="E239" s="36"/>
      <c r="F239" s="36"/>
      <c r="G239" s="36"/>
      <c r="H239" s="36"/>
      <c r="I239" s="36"/>
      <c r="J239" s="36"/>
      <c r="K239" s="36"/>
    </row>
    <row r="240" spans="1:11">
      <c r="A240" s="36"/>
      <c r="B240" s="36"/>
      <c r="C240" s="36"/>
      <c r="D240" s="36"/>
      <c r="E240" s="36"/>
      <c r="F240" s="36"/>
      <c r="G240" s="36"/>
      <c r="H240" s="36"/>
      <c r="I240" s="36"/>
      <c r="J240" s="36"/>
      <c r="K240" s="36"/>
    </row>
    <row r="241" spans="1:11">
      <c r="A241" s="36"/>
      <c r="B241" s="36"/>
      <c r="C241" s="36"/>
      <c r="D241" s="36"/>
      <c r="E241" s="36"/>
      <c r="F241" s="36"/>
      <c r="G241" s="36"/>
      <c r="H241" s="36"/>
      <c r="I241" s="36"/>
      <c r="J241" s="36"/>
      <c r="K241" s="36"/>
    </row>
    <row r="242" spans="1:11">
      <c r="A242" s="36"/>
      <c r="B242" s="36"/>
      <c r="C242" s="36"/>
      <c r="D242" s="36"/>
      <c r="E242" s="36"/>
      <c r="F242" s="36"/>
      <c r="G242" s="36"/>
      <c r="H242" s="36"/>
      <c r="I242" s="36"/>
      <c r="J242" s="36"/>
      <c r="K242" s="36"/>
    </row>
    <row r="243" spans="1:11">
      <c r="A243" s="36"/>
      <c r="B243" s="36"/>
      <c r="C243" s="36"/>
      <c r="D243" s="36"/>
      <c r="E243" s="36"/>
      <c r="F243" s="36"/>
      <c r="G243" s="36"/>
      <c r="H243" s="36"/>
      <c r="I243" s="36"/>
      <c r="J243" s="36"/>
      <c r="K243" s="36"/>
    </row>
    <row r="244" spans="1:11">
      <c r="A244" s="36"/>
      <c r="B244" s="36"/>
      <c r="C244" s="36"/>
      <c r="D244" s="36"/>
      <c r="E244" s="36"/>
      <c r="F244" s="36"/>
      <c r="G244" s="36"/>
      <c r="H244" s="36"/>
      <c r="I244" s="36"/>
      <c r="J244" s="36"/>
      <c r="K244" s="36"/>
    </row>
    <row r="245" spans="1:11">
      <c r="A245" s="36"/>
      <c r="B245" s="36"/>
      <c r="C245" s="36"/>
      <c r="D245" s="36"/>
      <c r="E245" s="36"/>
      <c r="F245" s="36"/>
      <c r="G245" s="36"/>
      <c r="H245" s="36"/>
      <c r="I245" s="36"/>
      <c r="J245" s="36"/>
      <c r="K245" s="36"/>
    </row>
    <row r="246" spans="1:11">
      <c r="A246" s="36"/>
      <c r="B246" s="36"/>
      <c r="C246" s="36"/>
      <c r="D246" s="36"/>
      <c r="E246" s="36"/>
      <c r="F246" s="36"/>
      <c r="G246" s="36"/>
      <c r="H246" s="36"/>
      <c r="I246" s="36"/>
      <c r="J246" s="36"/>
      <c r="K246" s="36"/>
    </row>
    <row r="247" spans="1:11">
      <c r="A247" s="36"/>
      <c r="B247" s="36"/>
      <c r="C247" s="36"/>
      <c r="D247" s="36"/>
      <c r="E247" s="36"/>
      <c r="F247" s="36"/>
      <c r="G247" s="36"/>
      <c r="H247" s="36"/>
      <c r="I247" s="36"/>
      <c r="J247" s="36"/>
      <c r="K247" s="36"/>
    </row>
    <row r="248" spans="1:11">
      <c r="A248" s="36"/>
      <c r="B248" s="36"/>
      <c r="C248" s="36"/>
      <c r="D248" s="36"/>
      <c r="E248" s="36"/>
      <c r="F248" s="36"/>
      <c r="G248" s="36"/>
      <c r="H248" s="36"/>
      <c r="I248" s="36"/>
      <c r="J248" s="36"/>
      <c r="K248" s="36"/>
    </row>
    <row r="249" spans="1:11">
      <c r="A249" s="36"/>
      <c r="B249" s="36"/>
      <c r="C249" s="36"/>
      <c r="D249" s="36"/>
      <c r="E249" s="36"/>
      <c r="F249" s="36"/>
      <c r="G249" s="36"/>
      <c r="H249" s="36"/>
      <c r="I249" s="36"/>
      <c r="J249" s="36"/>
      <c r="K249" s="36"/>
    </row>
    <row r="250" spans="1:11">
      <c r="A250" s="36"/>
      <c r="B250" s="36"/>
      <c r="C250" s="36"/>
      <c r="D250" s="36"/>
      <c r="E250" s="36"/>
      <c r="F250" s="36"/>
      <c r="G250" s="36"/>
      <c r="H250" s="36"/>
      <c r="I250" s="36"/>
      <c r="J250" s="36"/>
      <c r="K250" s="36"/>
    </row>
    <row r="251" spans="1:11">
      <c r="A251" s="36"/>
      <c r="B251" s="36"/>
      <c r="C251" s="36"/>
      <c r="D251" s="36"/>
      <c r="E251" s="36"/>
      <c r="F251" s="36"/>
      <c r="G251" s="36"/>
      <c r="H251" s="36"/>
      <c r="I251" s="36"/>
      <c r="J251" s="36"/>
      <c r="K251" s="36"/>
    </row>
    <row r="252" spans="1:11">
      <c r="A252" s="36"/>
      <c r="B252" s="36"/>
      <c r="C252" s="36"/>
      <c r="D252" s="36"/>
      <c r="E252" s="36"/>
      <c r="F252" s="36"/>
      <c r="G252" s="36"/>
      <c r="H252" s="36"/>
      <c r="I252" s="36"/>
      <c r="J252" s="36"/>
      <c r="K252" s="36"/>
    </row>
    <row r="253" spans="1:11">
      <c r="A253" s="36"/>
      <c r="B253" s="36"/>
      <c r="C253" s="36"/>
      <c r="D253" s="36"/>
      <c r="E253" s="36"/>
      <c r="F253" s="36"/>
      <c r="G253" s="36"/>
      <c r="H253" s="36"/>
      <c r="I253" s="36"/>
      <c r="J253" s="36"/>
      <c r="K253" s="36"/>
    </row>
    <row r="254" spans="1:11">
      <c r="A254" s="36"/>
      <c r="B254" s="36"/>
      <c r="C254" s="36"/>
      <c r="D254" s="36"/>
      <c r="E254" s="36"/>
      <c r="F254" s="36"/>
      <c r="G254" s="36"/>
      <c r="H254" s="36"/>
      <c r="I254" s="36"/>
      <c r="J254" s="36"/>
      <c r="K254" s="36"/>
    </row>
    <row r="255" spans="1:11">
      <c r="A255" s="36"/>
      <c r="B255" s="36"/>
      <c r="C255" s="36"/>
      <c r="D255" s="36"/>
      <c r="E255" s="36"/>
      <c r="F255" s="36"/>
      <c r="G255" s="36"/>
      <c r="H255" s="36"/>
      <c r="I255" s="36"/>
      <c r="J255" s="36"/>
      <c r="K255" s="36"/>
    </row>
    <row r="256" spans="1:11">
      <c r="A256" s="36"/>
      <c r="B256" s="36"/>
      <c r="C256" s="36"/>
      <c r="D256" s="36"/>
      <c r="E256" s="36"/>
      <c r="F256" s="36"/>
      <c r="G256" s="36"/>
      <c r="H256" s="36"/>
      <c r="I256" s="36"/>
      <c r="J256" s="36"/>
      <c r="K256" s="36"/>
    </row>
    <row r="257" spans="1:11">
      <c r="A257" s="36"/>
      <c r="B257" s="36"/>
      <c r="C257" s="36"/>
      <c r="D257" s="36"/>
      <c r="E257" s="36"/>
      <c r="F257" s="36"/>
      <c r="G257" s="36"/>
      <c r="H257" s="36"/>
      <c r="I257" s="36"/>
      <c r="J257" s="36"/>
      <c r="K257" s="36"/>
    </row>
    <row r="258" spans="1:11">
      <c r="A258" s="36"/>
      <c r="B258" s="36"/>
      <c r="C258" s="36"/>
      <c r="D258" s="36"/>
      <c r="E258" s="36"/>
      <c r="F258" s="36"/>
      <c r="G258" s="36"/>
      <c r="H258" s="36"/>
      <c r="I258" s="36"/>
      <c r="J258" s="36"/>
      <c r="K258" s="36"/>
    </row>
    <row r="259" spans="1:11">
      <c r="A259" s="36"/>
      <c r="B259" s="36"/>
      <c r="C259" s="36"/>
      <c r="D259" s="36"/>
      <c r="E259" s="36"/>
      <c r="F259" s="36"/>
      <c r="G259" s="36"/>
      <c r="H259" s="36"/>
      <c r="I259" s="36"/>
      <c r="J259" s="36"/>
      <c r="K259" s="36"/>
    </row>
    <row r="260" spans="1:11">
      <c r="A260" s="36"/>
      <c r="B260" s="36"/>
      <c r="C260" s="36"/>
      <c r="D260" s="36"/>
      <c r="E260" s="36"/>
      <c r="F260" s="36"/>
      <c r="G260" s="36"/>
      <c r="H260" s="36"/>
      <c r="I260" s="36"/>
      <c r="J260" s="36"/>
      <c r="K260" s="36"/>
    </row>
    <row r="261" spans="1:11">
      <c r="A261" s="36"/>
      <c r="B261" s="36"/>
      <c r="C261" s="36"/>
      <c r="D261" s="36"/>
      <c r="E261" s="36"/>
      <c r="F261" s="36"/>
      <c r="G261" s="36"/>
      <c r="H261" s="36"/>
      <c r="I261" s="36"/>
      <c r="J261" s="36"/>
      <c r="K261" s="36"/>
    </row>
    <row r="262" spans="1:11">
      <c r="A262" s="36"/>
      <c r="B262" s="36"/>
      <c r="C262" s="36"/>
      <c r="D262" s="36"/>
      <c r="E262" s="36"/>
      <c r="F262" s="36"/>
      <c r="G262" s="36"/>
      <c r="H262" s="36"/>
      <c r="I262" s="36"/>
      <c r="J262" s="36"/>
      <c r="K262" s="36"/>
    </row>
    <row r="263" spans="1:11">
      <c r="A263" s="36"/>
      <c r="B263" s="36"/>
      <c r="C263" s="36"/>
      <c r="D263" s="36"/>
      <c r="E263" s="36"/>
      <c r="F263" s="36"/>
      <c r="G263" s="36"/>
      <c r="H263" s="36"/>
      <c r="I263" s="36"/>
      <c r="J263" s="36"/>
      <c r="K263" s="36"/>
    </row>
    <row r="264" spans="1:11">
      <c r="A264" s="36"/>
      <c r="B264" s="36"/>
      <c r="C264" s="36"/>
      <c r="D264" s="36"/>
      <c r="E264" s="36"/>
      <c r="F264" s="36"/>
      <c r="G264" s="36"/>
      <c r="H264" s="36"/>
      <c r="I264" s="36"/>
      <c r="J264" s="36"/>
      <c r="K264" s="36"/>
    </row>
    <row r="265" spans="1:11">
      <c r="A265" s="36"/>
      <c r="B265" s="36"/>
      <c r="C265" s="36"/>
      <c r="D265" s="36"/>
      <c r="E265" s="36"/>
      <c r="F265" s="36"/>
      <c r="G265" s="36"/>
      <c r="H265" s="36"/>
      <c r="I265" s="36"/>
      <c r="J265" s="36"/>
      <c r="K265" s="36"/>
    </row>
    <row r="266" spans="1:11">
      <c r="A266" s="36"/>
      <c r="B266" s="36"/>
      <c r="C266" s="36"/>
      <c r="D266" s="36"/>
      <c r="E266" s="36"/>
      <c r="F266" s="36"/>
      <c r="G266" s="36"/>
      <c r="H266" s="36"/>
      <c r="I266" s="36"/>
      <c r="J266" s="36"/>
      <c r="K266" s="36"/>
    </row>
    <row r="267" spans="1:11">
      <c r="A267" s="36"/>
      <c r="B267" s="36"/>
      <c r="C267" s="36"/>
      <c r="D267" s="36"/>
      <c r="E267" s="36"/>
      <c r="F267" s="36"/>
      <c r="G267" s="36"/>
      <c r="H267" s="36"/>
      <c r="I267" s="36"/>
      <c r="J267" s="36"/>
      <c r="K267" s="36"/>
    </row>
    <row r="268" spans="1:11">
      <c r="A268" s="36"/>
      <c r="B268" s="36"/>
      <c r="C268" s="36"/>
      <c r="D268" s="36"/>
      <c r="E268" s="36"/>
      <c r="F268" s="36"/>
      <c r="G268" s="36"/>
      <c r="H268" s="36"/>
      <c r="I268" s="36"/>
      <c r="J268" s="36"/>
      <c r="K268" s="36"/>
    </row>
    <row r="269" spans="1:11">
      <c r="A269" s="36"/>
      <c r="B269" s="36"/>
      <c r="C269" s="36"/>
      <c r="D269" s="36"/>
      <c r="E269" s="36"/>
      <c r="F269" s="36"/>
      <c r="G269" s="36"/>
      <c r="H269" s="36"/>
      <c r="I269" s="36"/>
      <c r="J269" s="36"/>
      <c r="K269" s="36"/>
    </row>
    <row r="270" spans="1:11">
      <c r="A270" s="36"/>
      <c r="B270" s="36"/>
      <c r="C270" s="36"/>
      <c r="D270" s="36"/>
      <c r="E270" s="36"/>
      <c r="F270" s="36"/>
      <c r="G270" s="36"/>
      <c r="H270" s="36"/>
      <c r="I270" s="36"/>
      <c r="J270" s="36"/>
      <c r="K270" s="36"/>
    </row>
    <row r="271" spans="1:11">
      <c r="A271" s="36"/>
      <c r="B271" s="36"/>
      <c r="C271" s="36"/>
      <c r="D271" s="36"/>
      <c r="E271" s="36"/>
      <c r="F271" s="36"/>
      <c r="G271" s="36"/>
      <c r="H271" s="36"/>
      <c r="I271" s="36"/>
      <c r="J271" s="36"/>
      <c r="K271" s="36"/>
    </row>
    <row r="272" spans="1:11">
      <c r="A272" s="36"/>
      <c r="B272" s="36"/>
      <c r="C272" s="36"/>
      <c r="D272" s="36"/>
      <c r="E272" s="36"/>
      <c r="F272" s="36"/>
      <c r="G272" s="36"/>
      <c r="H272" s="36"/>
      <c r="I272" s="36"/>
      <c r="J272" s="36"/>
      <c r="K272" s="36"/>
    </row>
    <row r="273" spans="1:11">
      <c r="A273" s="36"/>
      <c r="B273" s="36"/>
      <c r="C273" s="36"/>
      <c r="D273" s="36"/>
      <c r="E273" s="36"/>
      <c r="F273" s="36"/>
      <c r="G273" s="36"/>
      <c r="H273" s="36"/>
      <c r="I273" s="36"/>
      <c r="J273" s="36"/>
      <c r="K273" s="36"/>
    </row>
    <row r="274" spans="1:11">
      <c r="A274" s="36"/>
      <c r="B274" s="36"/>
      <c r="C274" s="36"/>
      <c r="D274" s="36"/>
      <c r="E274" s="36"/>
      <c r="F274" s="36"/>
      <c r="G274" s="36"/>
      <c r="H274" s="36"/>
      <c r="I274" s="36"/>
      <c r="J274" s="36"/>
      <c r="K274" s="36"/>
    </row>
    <row r="275" spans="1:11">
      <c r="A275" s="36"/>
      <c r="B275" s="36"/>
      <c r="C275" s="36"/>
      <c r="D275" s="36"/>
      <c r="E275" s="36"/>
      <c r="F275" s="36"/>
      <c r="G275" s="36"/>
      <c r="H275" s="36"/>
      <c r="I275" s="36"/>
      <c r="J275" s="36"/>
      <c r="K275" s="36"/>
    </row>
    <row r="276" spans="1:11">
      <c r="A276" s="36"/>
      <c r="B276" s="36"/>
      <c r="C276" s="36"/>
      <c r="D276" s="36"/>
      <c r="E276" s="36"/>
      <c r="F276" s="36"/>
      <c r="G276" s="36"/>
      <c r="H276" s="36"/>
      <c r="I276" s="36"/>
      <c r="J276" s="36"/>
      <c r="K276" s="36"/>
    </row>
    <row r="277" spans="1:11">
      <c r="A277" s="36"/>
      <c r="B277" s="36"/>
      <c r="C277" s="36"/>
      <c r="D277" s="36"/>
      <c r="E277" s="36"/>
      <c r="F277" s="36"/>
      <c r="G277" s="36"/>
      <c r="H277" s="36"/>
      <c r="I277" s="36"/>
      <c r="J277" s="36"/>
      <c r="K277" s="36"/>
    </row>
    <row r="278" spans="1:11">
      <c r="A278" s="36"/>
      <c r="B278" s="36"/>
      <c r="C278" s="36"/>
      <c r="D278" s="36"/>
      <c r="E278" s="36"/>
      <c r="F278" s="36"/>
      <c r="G278" s="36"/>
      <c r="H278" s="36"/>
      <c r="I278" s="36"/>
      <c r="J278" s="36"/>
      <c r="K278" s="36"/>
    </row>
    <row r="279" spans="1:11">
      <c r="A279" s="36"/>
      <c r="B279" s="36"/>
      <c r="C279" s="36"/>
      <c r="D279" s="36"/>
      <c r="E279" s="36"/>
      <c r="F279" s="36"/>
      <c r="G279" s="36"/>
      <c r="H279" s="36"/>
      <c r="I279" s="36"/>
      <c r="J279" s="36"/>
      <c r="K279" s="36"/>
    </row>
    <row r="280" spans="1:11">
      <c r="A280" s="36"/>
      <c r="B280" s="36"/>
      <c r="C280" s="36"/>
      <c r="D280" s="36"/>
      <c r="E280" s="36"/>
      <c r="F280" s="36"/>
      <c r="G280" s="36"/>
      <c r="H280" s="36"/>
      <c r="I280" s="36"/>
      <c r="J280" s="36"/>
      <c r="K280" s="36"/>
    </row>
    <row r="281" spans="1:11">
      <c r="A281" s="36"/>
      <c r="B281" s="36"/>
      <c r="C281" s="36"/>
      <c r="D281" s="36"/>
      <c r="E281" s="36"/>
      <c r="F281" s="36"/>
      <c r="G281" s="36"/>
      <c r="H281" s="36"/>
      <c r="I281" s="36"/>
      <c r="J281" s="36"/>
      <c r="K281" s="36"/>
    </row>
    <row r="282" spans="1:11">
      <c r="A282" s="36"/>
      <c r="B282" s="36"/>
      <c r="C282" s="36"/>
      <c r="D282" s="36"/>
      <c r="E282" s="36"/>
      <c r="F282" s="36"/>
      <c r="G282" s="36"/>
      <c r="H282" s="36"/>
      <c r="I282" s="36"/>
      <c r="J282" s="36"/>
      <c r="K282" s="36"/>
    </row>
    <row r="283" spans="1:11">
      <c r="A283" s="36"/>
      <c r="B283" s="36"/>
      <c r="C283" s="36"/>
      <c r="D283" s="36"/>
      <c r="E283" s="36"/>
      <c r="F283" s="36"/>
      <c r="G283" s="36"/>
      <c r="H283" s="36"/>
      <c r="I283" s="36"/>
      <c r="J283" s="36"/>
      <c r="K283" s="36"/>
    </row>
    <row r="284" spans="1:11">
      <c r="A284" s="36"/>
      <c r="B284" s="36"/>
      <c r="C284" s="36"/>
      <c r="D284" s="36"/>
      <c r="E284" s="36"/>
      <c r="F284" s="36"/>
      <c r="G284" s="36"/>
      <c r="H284" s="36"/>
      <c r="I284" s="36"/>
      <c r="J284" s="36"/>
      <c r="K284" s="36"/>
    </row>
    <row r="285" spans="1:11">
      <c r="A285" s="36"/>
      <c r="B285" s="36"/>
      <c r="C285" s="36"/>
      <c r="D285" s="36"/>
      <c r="E285" s="36"/>
      <c r="F285" s="36"/>
      <c r="G285" s="36"/>
      <c r="H285" s="36"/>
      <c r="I285" s="36"/>
      <c r="J285" s="36"/>
      <c r="K285" s="36"/>
    </row>
    <row r="286" spans="1:11">
      <c r="A286" s="36"/>
      <c r="B286" s="36"/>
      <c r="C286" s="36"/>
      <c r="D286" s="36"/>
      <c r="E286" s="36"/>
      <c r="F286" s="36"/>
      <c r="G286" s="36"/>
      <c r="H286" s="36"/>
      <c r="I286" s="36"/>
      <c r="J286" s="36"/>
      <c r="K286" s="36"/>
    </row>
    <row r="287" spans="1:11">
      <c r="A287" s="36"/>
      <c r="B287" s="36"/>
      <c r="C287" s="36"/>
      <c r="D287" s="36"/>
      <c r="E287" s="36"/>
      <c r="F287" s="36"/>
      <c r="G287" s="36"/>
      <c r="H287" s="36"/>
      <c r="I287" s="36"/>
      <c r="J287" s="36"/>
      <c r="K287" s="36"/>
    </row>
    <row r="288" spans="1:11">
      <c r="A288" s="36"/>
      <c r="B288" s="36"/>
      <c r="C288" s="36"/>
      <c r="D288" s="36"/>
      <c r="E288" s="36"/>
      <c r="F288" s="36"/>
      <c r="G288" s="36"/>
      <c r="H288" s="36"/>
      <c r="I288" s="36"/>
      <c r="J288" s="36"/>
      <c r="K288" s="36"/>
    </row>
    <row r="289" spans="1:11">
      <c r="A289" s="36"/>
      <c r="B289" s="36"/>
      <c r="C289" s="36"/>
      <c r="D289" s="36"/>
      <c r="E289" s="36"/>
      <c r="F289" s="36"/>
      <c r="G289" s="36"/>
      <c r="H289" s="36"/>
      <c r="I289" s="36"/>
      <c r="J289" s="36"/>
      <c r="K289" s="36"/>
    </row>
    <row r="290" spans="1:11">
      <c r="A290" s="36"/>
      <c r="B290" s="36"/>
      <c r="C290" s="36"/>
      <c r="D290" s="36"/>
      <c r="E290" s="36"/>
      <c r="F290" s="36"/>
      <c r="G290" s="36"/>
      <c r="H290" s="36"/>
      <c r="I290" s="36"/>
      <c r="J290" s="36"/>
      <c r="K290" s="36"/>
    </row>
    <row r="291" spans="1:11">
      <c r="A291" s="36"/>
      <c r="B291" s="36"/>
      <c r="C291" s="36"/>
      <c r="D291" s="36"/>
      <c r="E291" s="36"/>
      <c r="F291" s="36"/>
      <c r="G291" s="36"/>
      <c r="H291" s="36"/>
      <c r="I291" s="36"/>
      <c r="J291" s="36"/>
      <c r="K291" s="36"/>
    </row>
    <row r="292" spans="1:11">
      <c r="A292" s="36"/>
      <c r="B292" s="36"/>
      <c r="C292" s="36"/>
      <c r="D292" s="36"/>
      <c r="E292" s="36"/>
      <c r="F292" s="36"/>
      <c r="G292" s="36"/>
      <c r="H292" s="36"/>
      <c r="I292" s="36"/>
      <c r="J292" s="36"/>
      <c r="K292" s="36"/>
    </row>
    <row r="293" spans="1:11">
      <c r="A293" s="36"/>
      <c r="B293" s="36"/>
      <c r="C293" s="36"/>
      <c r="D293" s="36"/>
      <c r="E293" s="36"/>
      <c r="F293" s="36"/>
      <c r="G293" s="36"/>
      <c r="H293" s="36"/>
      <c r="I293" s="36"/>
      <c r="J293" s="36"/>
      <c r="K293" s="36"/>
    </row>
    <row r="294" spans="1:11">
      <c r="A294" s="36"/>
      <c r="B294" s="36"/>
      <c r="C294" s="36"/>
      <c r="D294" s="36"/>
      <c r="E294" s="36"/>
      <c r="F294" s="36"/>
      <c r="G294" s="36"/>
      <c r="H294" s="36"/>
      <c r="I294" s="36"/>
      <c r="J294" s="36"/>
      <c r="K294" s="36"/>
    </row>
    <row r="295" spans="1:11">
      <c r="A295" s="36"/>
      <c r="B295" s="36"/>
      <c r="C295" s="36"/>
      <c r="D295" s="36"/>
      <c r="E295" s="36"/>
      <c r="F295" s="36"/>
      <c r="G295" s="36"/>
      <c r="H295" s="36"/>
      <c r="I295" s="36"/>
      <c r="J295" s="36"/>
      <c r="K295" s="36"/>
    </row>
    <row r="296" spans="1:11">
      <c r="A296" s="36"/>
      <c r="B296" s="36"/>
      <c r="C296" s="36"/>
      <c r="D296" s="36"/>
      <c r="E296" s="36"/>
      <c r="F296" s="36"/>
      <c r="G296" s="36"/>
      <c r="H296" s="36"/>
      <c r="I296" s="36"/>
      <c r="J296" s="36"/>
      <c r="K296" s="36"/>
    </row>
    <row r="297" spans="1:11">
      <c r="A297" s="36"/>
      <c r="B297" s="36"/>
      <c r="C297" s="36"/>
      <c r="D297" s="36"/>
      <c r="E297" s="36"/>
      <c r="F297" s="36"/>
      <c r="G297" s="36"/>
      <c r="H297" s="36"/>
      <c r="I297" s="36"/>
      <c r="J297" s="36"/>
      <c r="K297" s="36"/>
    </row>
    <row r="298" spans="1:11">
      <c r="A298" s="36"/>
      <c r="B298" s="36"/>
      <c r="C298" s="36"/>
      <c r="D298" s="36"/>
      <c r="E298" s="36"/>
      <c r="F298" s="36"/>
      <c r="G298" s="36"/>
      <c r="H298" s="36"/>
      <c r="I298" s="36"/>
      <c r="J298" s="36"/>
      <c r="K298" s="36"/>
    </row>
    <row r="299" spans="1:11">
      <c r="A299" s="36"/>
      <c r="B299" s="36"/>
      <c r="C299" s="36"/>
      <c r="D299" s="36"/>
      <c r="E299" s="36"/>
      <c r="F299" s="36"/>
      <c r="G299" s="36"/>
      <c r="H299" s="36"/>
      <c r="I299" s="36"/>
      <c r="J299" s="36"/>
      <c r="K299" s="36"/>
    </row>
    <row r="300" spans="1:11">
      <c r="A300" s="36"/>
      <c r="B300" s="36"/>
      <c r="C300" s="36"/>
      <c r="D300" s="36"/>
      <c r="E300" s="36"/>
      <c r="F300" s="36"/>
      <c r="G300" s="36"/>
      <c r="H300" s="36"/>
      <c r="I300" s="36"/>
      <c r="J300" s="36"/>
      <c r="K300" s="36"/>
    </row>
    <row r="301" spans="1:11">
      <c r="A301" s="36"/>
      <c r="B301" s="36"/>
      <c r="C301" s="36"/>
      <c r="D301" s="36"/>
      <c r="E301" s="36"/>
      <c r="F301" s="36"/>
      <c r="G301" s="36"/>
      <c r="H301" s="36"/>
      <c r="I301" s="36"/>
      <c r="J301" s="36"/>
      <c r="K301" s="36"/>
    </row>
    <row r="302" spans="1:11">
      <c r="A302" s="36"/>
      <c r="B302" s="36"/>
      <c r="C302" s="36"/>
      <c r="D302" s="36"/>
      <c r="E302" s="36"/>
      <c r="F302" s="36"/>
      <c r="G302" s="36"/>
      <c r="H302" s="36"/>
      <c r="I302" s="36"/>
      <c r="J302" s="36"/>
      <c r="K302" s="36"/>
    </row>
    <row r="303" spans="1:11">
      <c r="A303" s="36"/>
      <c r="B303" s="36"/>
      <c r="C303" s="36"/>
      <c r="D303" s="36"/>
      <c r="E303" s="36"/>
      <c r="F303" s="36"/>
      <c r="G303" s="36"/>
      <c r="H303" s="36"/>
      <c r="I303" s="36"/>
      <c r="J303" s="36"/>
      <c r="K303" s="36"/>
    </row>
    <row r="304" spans="1:11">
      <c r="A304" s="36"/>
      <c r="B304" s="36"/>
      <c r="C304" s="36"/>
      <c r="D304" s="36"/>
      <c r="E304" s="36"/>
      <c r="F304" s="36"/>
      <c r="G304" s="36"/>
      <c r="H304" s="36"/>
      <c r="I304" s="36"/>
      <c r="J304" s="36"/>
      <c r="K304" s="36"/>
    </row>
    <row r="305" spans="1:11">
      <c r="A305" s="36"/>
      <c r="B305" s="36"/>
      <c r="C305" s="36"/>
      <c r="D305" s="36"/>
      <c r="E305" s="36"/>
      <c r="F305" s="36"/>
      <c r="G305" s="36"/>
      <c r="H305" s="36"/>
      <c r="I305" s="36"/>
      <c r="J305" s="36"/>
      <c r="K305" s="36"/>
    </row>
    <row r="306" spans="1:11">
      <c r="A306" s="36"/>
      <c r="B306" s="36"/>
      <c r="C306" s="36"/>
      <c r="D306" s="36"/>
      <c r="E306" s="36"/>
      <c r="F306" s="36"/>
      <c r="G306" s="36"/>
      <c r="H306" s="36"/>
      <c r="I306" s="36"/>
      <c r="J306" s="36"/>
      <c r="K306" s="36"/>
    </row>
    <row r="307" spans="1:11">
      <c r="A307" s="36"/>
      <c r="B307" s="36"/>
      <c r="C307" s="36"/>
      <c r="D307" s="36"/>
      <c r="E307" s="36"/>
      <c r="F307" s="36"/>
      <c r="G307" s="36"/>
      <c r="H307" s="36"/>
      <c r="I307" s="36"/>
      <c r="J307" s="36"/>
      <c r="K307" s="36"/>
    </row>
    <row r="308" spans="1:11">
      <c r="A308" s="36"/>
      <c r="B308" s="36"/>
      <c r="C308" s="36"/>
      <c r="D308" s="36"/>
      <c r="E308" s="36"/>
      <c r="F308" s="36"/>
      <c r="G308" s="36"/>
      <c r="H308" s="36"/>
      <c r="I308" s="36"/>
      <c r="J308" s="36"/>
      <c r="K308" s="36"/>
    </row>
    <row r="309" spans="1:11">
      <c r="A309" s="36"/>
      <c r="B309" s="36"/>
      <c r="C309" s="36"/>
      <c r="D309" s="36"/>
      <c r="E309" s="36"/>
      <c r="F309" s="36"/>
      <c r="G309" s="36"/>
      <c r="H309" s="36"/>
      <c r="I309" s="36"/>
      <c r="J309" s="36"/>
      <c r="K309" s="36"/>
    </row>
    <row r="310" spans="1:11">
      <c r="A310" s="36"/>
      <c r="B310" s="36"/>
      <c r="C310" s="36"/>
      <c r="D310" s="36"/>
      <c r="E310" s="36"/>
      <c r="F310" s="36"/>
      <c r="G310" s="36"/>
      <c r="H310" s="36"/>
      <c r="I310" s="36"/>
      <c r="J310" s="36"/>
      <c r="K310" s="36"/>
    </row>
    <row r="311" spans="1:11">
      <c r="A311" s="36"/>
      <c r="B311" s="36"/>
      <c r="C311" s="36"/>
      <c r="D311" s="36"/>
      <c r="E311" s="36"/>
      <c r="F311" s="36"/>
      <c r="G311" s="36"/>
      <c r="H311" s="36"/>
      <c r="I311" s="36"/>
      <c r="J311" s="36"/>
      <c r="K311" s="36"/>
    </row>
    <row r="312" spans="1:11">
      <c r="A312" s="36"/>
      <c r="B312" s="36"/>
      <c r="C312" s="36"/>
      <c r="D312" s="36"/>
      <c r="E312" s="36"/>
      <c r="F312" s="36"/>
      <c r="G312" s="36"/>
      <c r="H312" s="36"/>
      <c r="I312" s="36"/>
      <c r="J312" s="36"/>
      <c r="K312" s="36"/>
    </row>
    <row r="313" spans="1:11">
      <c r="A313" s="36"/>
      <c r="B313" s="36"/>
      <c r="C313" s="36"/>
      <c r="D313" s="36"/>
      <c r="E313" s="36"/>
      <c r="F313" s="36"/>
      <c r="G313" s="36"/>
      <c r="H313" s="36"/>
      <c r="I313" s="36"/>
      <c r="J313" s="36"/>
      <c r="K313" s="36"/>
    </row>
    <row r="314" spans="1:11">
      <c r="A314" s="36"/>
      <c r="B314" s="36"/>
      <c r="C314" s="36"/>
      <c r="D314" s="36"/>
      <c r="E314" s="36"/>
      <c r="F314" s="36"/>
      <c r="G314" s="36"/>
      <c r="H314" s="36"/>
      <c r="I314" s="36"/>
      <c r="J314" s="36"/>
      <c r="K314" s="36"/>
    </row>
    <row r="315" spans="1:11">
      <c r="A315" s="36"/>
      <c r="B315" s="36"/>
      <c r="C315" s="36"/>
      <c r="D315" s="36"/>
      <c r="E315" s="36"/>
      <c r="F315" s="36"/>
      <c r="G315" s="36"/>
      <c r="H315" s="36"/>
      <c r="I315" s="36"/>
      <c r="J315" s="36"/>
      <c r="K315" s="36"/>
    </row>
    <row r="316" spans="1:11">
      <c r="A316" s="36"/>
      <c r="B316" s="36"/>
      <c r="C316" s="36"/>
      <c r="D316" s="36"/>
      <c r="E316" s="36"/>
      <c r="F316" s="36"/>
      <c r="G316" s="36"/>
      <c r="H316" s="36"/>
      <c r="I316" s="36"/>
      <c r="J316" s="36"/>
      <c r="K316" s="36"/>
    </row>
    <row r="317" spans="1:11">
      <c r="A317" s="36"/>
      <c r="B317" s="36"/>
      <c r="C317" s="36"/>
      <c r="D317" s="36"/>
      <c r="E317" s="36"/>
      <c r="F317" s="36"/>
      <c r="G317" s="36"/>
      <c r="H317" s="36"/>
      <c r="I317" s="36"/>
      <c r="J317" s="36"/>
      <c r="K317" s="36"/>
    </row>
    <row r="318" spans="1:11">
      <c r="A318" s="36"/>
      <c r="B318" s="36"/>
      <c r="C318" s="36"/>
      <c r="D318" s="36"/>
      <c r="E318" s="36"/>
      <c r="F318" s="36"/>
      <c r="G318" s="36"/>
      <c r="H318" s="36"/>
      <c r="I318" s="36"/>
      <c r="J318" s="36"/>
      <c r="K318" s="36"/>
    </row>
    <row r="319" spans="1:11">
      <c r="A319" s="36"/>
      <c r="B319" s="36"/>
      <c r="C319" s="36"/>
      <c r="D319" s="36"/>
      <c r="E319" s="36"/>
      <c r="F319" s="36"/>
      <c r="G319" s="36"/>
      <c r="H319" s="36"/>
      <c r="I319" s="36"/>
      <c r="J319" s="36"/>
      <c r="K319" s="36"/>
    </row>
    <row r="320" spans="1:11">
      <c r="A320" s="36"/>
      <c r="B320" s="36"/>
      <c r="C320" s="36"/>
      <c r="D320" s="36"/>
      <c r="E320" s="36"/>
      <c r="F320" s="36"/>
      <c r="G320" s="36"/>
      <c r="H320" s="36"/>
      <c r="I320" s="36"/>
      <c r="J320" s="36"/>
      <c r="K320" s="36"/>
    </row>
    <row r="321" spans="1:11">
      <c r="A321" s="36"/>
      <c r="B321" s="36"/>
      <c r="C321" s="36"/>
      <c r="D321" s="36"/>
      <c r="E321" s="36"/>
      <c r="F321" s="36"/>
      <c r="G321" s="36"/>
      <c r="H321" s="36"/>
      <c r="I321" s="36"/>
      <c r="J321" s="36"/>
      <c r="K321" s="36"/>
    </row>
    <row r="322" spans="1:11">
      <c r="A322" s="36"/>
      <c r="B322" s="36"/>
      <c r="C322" s="36"/>
      <c r="D322" s="36"/>
      <c r="E322" s="36"/>
      <c r="F322" s="36"/>
      <c r="G322" s="36"/>
      <c r="H322" s="36"/>
      <c r="I322" s="36"/>
      <c r="J322" s="36"/>
      <c r="K322" s="36"/>
    </row>
    <row r="323" spans="1:11">
      <c r="A323" s="36"/>
      <c r="B323" s="36"/>
      <c r="C323" s="36"/>
      <c r="D323" s="36"/>
      <c r="E323" s="36"/>
      <c r="F323" s="36"/>
      <c r="G323" s="36"/>
      <c r="H323" s="36"/>
      <c r="I323" s="36"/>
      <c r="J323" s="36"/>
      <c r="K323" s="36"/>
    </row>
    <row r="324" spans="1:11">
      <c r="A324" s="36"/>
      <c r="B324" s="36"/>
      <c r="C324" s="36"/>
      <c r="D324" s="36"/>
      <c r="E324" s="36"/>
      <c r="F324" s="36"/>
      <c r="G324" s="36"/>
      <c r="H324" s="36"/>
      <c r="I324" s="36"/>
      <c r="J324" s="36"/>
      <c r="K324" s="36"/>
    </row>
    <row r="325" spans="1:11">
      <c r="A325" s="36"/>
      <c r="B325" s="36"/>
      <c r="C325" s="36"/>
      <c r="D325" s="36"/>
      <c r="E325" s="36"/>
      <c r="F325" s="36"/>
      <c r="G325" s="36"/>
      <c r="H325" s="36"/>
      <c r="I325" s="36"/>
      <c r="J325" s="36"/>
      <c r="K325" s="36"/>
    </row>
    <row r="326" spans="1:11">
      <c r="A326" s="36"/>
      <c r="B326" s="36"/>
      <c r="C326" s="36"/>
      <c r="D326" s="36"/>
      <c r="E326" s="36"/>
      <c r="F326" s="36"/>
      <c r="G326" s="36"/>
      <c r="H326" s="36"/>
      <c r="I326" s="36"/>
      <c r="J326" s="36"/>
      <c r="K326" s="36"/>
    </row>
    <row r="327" spans="1:11">
      <c r="A327" s="36"/>
      <c r="B327" s="36"/>
      <c r="C327" s="36"/>
      <c r="D327" s="36"/>
      <c r="E327" s="36"/>
      <c r="F327" s="36"/>
      <c r="G327" s="36"/>
      <c r="H327" s="36"/>
      <c r="I327" s="36"/>
      <c r="J327" s="36"/>
      <c r="K327" s="36"/>
    </row>
    <row r="328" spans="1:11">
      <c r="A328" s="36"/>
      <c r="B328" s="36"/>
      <c r="C328" s="36"/>
      <c r="D328" s="36"/>
      <c r="E328" s="36"/>
      <c r="F328" s="36"/>
      <c r="G328" s="36"/>
      <c r="H328" s="36"/>
      <c r="I328" s="36"/>
      <c r="J328" s="36"/>
      <c r="K328" s="36"/>
    </row>
    <row r="329" spans="1:11">
      <c r="A329" s="36"/>
      <c r="B329" s="36"/>
      <c r="C329" s="36"/>
      <c r="D329" s="36"/>
      <c r="E329" s="36"/>
      <c r="F329" s="36"/>
      <c r="G329" s="36"/>
      <c r="H329" s="36"/>
      <c r="I329" s="36"/>
      <c r="J329" s="36"/>
      <c r="K329" s="36"/>
    </row>
    <row r="330" spans="1:11">
      <c r="A330" s="36"/>
      <c r="B330" s="36"/>
      <c r="C330" s="36"/>
      <c r="D330" s="36"/>
      <c r="E330" s="36"/>
      <c r="F330" s="36"/>
      <c r="G330" s="36"/>
      <c r="H330" s="36"/>
      <c r="I330" s="36"/>
      <c r="J330" s="36"/>
      <c r="K330" s="36"/>
    </row>
    <row r="331" spans="1:11">
      <c r="A331" s="36"/>
      <c r="B331" s="36"/>
      <c r="C331" s="36"/>
      <c r="D331" s="36"/>
      <c r="E331" s="36"/>
      <c r="F331" s="36"/>
      <c r="G331" s="36"/>
      <c r="H331" s="36"/>
      <c r="I331" s="36"/>
      <c r="J331" s="36"/>
      <c r="K331" s="36"/>
    </row>
    <row r="332" spans="1:11">
      <c r="A332" s="36"/>
      <c r="B332" s="36"/>
      <c r="C332" s="36"/>
      <c r="D332" s="36"/>
      <c r="E332" s="36"/>
      <c r="F332" s="36"/>
      <c r="G332" s="36"/>
      <c r="H332" s="36"/>
      <c r="I332" s="36"/>
      <c r="J332" s="36"/>
      <c r="K332" s="36"/>
    </row>
    <row r="333" spans="1:11">
      <c r="A333" s="36"/>
      <c r="B333" s="36"/>
      <c r="C333" s="36"/>
      <c r="D333" s="36"/>
      <c r="E333" s="36"/>
      <c r="F333" s="36"/>
      <c r="G333" s="36"/>
      <c r="H333" s="36"/>
      <c r="I333" s="36"/>
      <c r="J333" s="36"/>
      <c r="K333" s="36"/>
    </row>
    <row r="334" spans="1:11">
      <c r="A334" s="36"/>
      <c r="B334" s="36"/>
      <c r="C334" s="36"/>
      <c r="D334" s="36"/>
      <c r="E334" s="36"/>
      <c r="F334" s="36"/>
      <c r="G334" s="36"/>
      <c r="H334" s="36"/>
      <c r="I334" s="36"/>
      <c r="J334" s="36"/>
      <c r="K334" s="36"/>
    </row>
    <row r="335" spans="1:11">
      <c r="A335" s="36"/>
      <c r="B335" s="36"/>
      <c r="C335" s="36"/>
      <c r="D335" s="36"/>
      <c r="E335" s="36"/>
      <c r="F335" s="36"/>
      <c r="G335" s="36"/>
      <c r="H335" s="36"/>
      <c r="I335" s="36"/>
      <c r="J335" s="36"/>
      <c r="K335" s="36"/>
    </row>
    <row r="336" spans="1:11">
      <c r="A336" s="36"/>
      <c r="B336" s="36"/>
      <c r="C336" s="36"/>
      <c r="D336" s="36"/>
      <c r="E336" s="36"/>
      <c r="F336" s="36"/>
      <c r="G336" s="36"/>
      <c r="H336" s="36"/>
      <c r="I336" s="36"/>
      <c r="J336" s="36"/>
      <c r="K336" s="36"/>
    </row>
    <row r="337" spans="1:11">
      <c r="A337" s="36"/>
      <c r="B337" s="36"/>
      <c r="C337" s="36"/>
      <c r="D337" s="36"/>
      <c r="E337" s="36"/>
      <c r="F337" s="36"/>
      <c r="G337" s="36"/>
      <c r="H337" s="36"/>
      <c r="I337" s="36"/>
      <c r="J337" s="36"/>
      <c r="K337" s="36"/>
    </row>
    <row r="338" spans="1:11">
      <c r="A338" s="36"/>
      <c r="B338" s="36"/>
      <c r="C338" s="36"/>
      <c r="D338" s="36"/>
      <c r="E338" s="36"/>
      <c r="F338" s="36"/>
      <c r="G338" s="36"/>
      <c r="H338" s="36"/>
      <c r="I338" s="36"/>
      <c r="J338" s="36"/>
      <c r="K338" s="36"/>
    </row>
    <row r="339" spans="1:11">
      <c r="A339" s="36"/>
      <c r="B339" s="36"/>
      <c r="C339" s="36"/>
      <c r="D339" s="36"/>
      <c r="E339" s="36"/>
      <c r="F339" s="36"/>
      <c r="G339" s="36"/>
      <c r="H339" s="36"/>
      <c r="I339" s="36"/>
      <c r="J339" s="36"/>
      <c r="K339" s="36"/>
    </row>
    <row r="340" spans="1:11">
      <c r="A340" s="36"/>
      <c r="B340" s="36"/>
      <c r="C340" s="36"/>
      <c r="D340" s="36"/>
      <c r="E340" s="36"/>
      <c r="F340" s="36"/>
      <c r="G340" s="36"/>
      <c r="H340" s="36"/>
      <c r="I340" s="36"/>
      <c r="J340" s="36"/>
      <c r="K340" s="36"/>
    </row>
    <row r="341" spans="1:11">
      <c r="A341" s="36"/>
      <c r="B341" s="36"/>
      <c r="C341" s="36"/>
      <c r="D341" s="36"/>
      <c r="E341" s="36"/>
      <c r="F341" s="36"/>
      <c r="G341" s="36"/>
      <c r="H341" s="36"/>
      <c r="I341" s="36"/>
      <c r="J341" s="36"/>
      <c r="K341" s="36"/>
    </row>
    <row r="342" spans="1:11">
      <c r="A342" s="36"/>
      <c r="B342" s="36"/>
      <c r="C342" s="36"/>
      <c r="D342" s="36"/>
      <c r="E342" s="36"/>
      <c r="F342" s="36"/>
      <c r="G342" s="36"/>
      <c r="H342" s="36"/>
      <c r="I342" s="36"/>
      <c r="J342" s="36"/>
      <c r="K342" s="36"/>
    </row>
    <row r="343" spans="1:11">
      <c r="A343" s="36"/>
      <c r="B343" s="36"/>
      <c r="C343" s="36"/>
      <c r="D343" s="36"/>
      <c r="E343" s="36"/>
      <c r="F343" s="36"/>
      <c r="G343" s="36"/>
      <c r="H343" s="36"/>
      <c r="I343" s="36"/>
      <c r="J343" s="36"/>
      <c r="K343" s="36"/>
    </row>
    <row r="344" spans="1:11">
      <c r="A344" s="36"/>
      <c r="B344" s="36"/>
      <c r="C344" s="36"/>
      <c r="D344" s="36"/>
      <c r="E344" s="36"/>
      <c r="F344" s="36"/>
      <c r="G344" s="36"/>
      <c r="H344" s="36"/>
      <c r="I344" s="36"/>
      <c r="J344" s="36"/>
      <c r="K344" s="36"/>
    </row>
    <row r="345" spans="1:11">
      <c r="A345" s="36"/>
      <c r="B345" s="36"/>
      <c r="C345" s="36"/>
      <c r="D345" s="36"/>
      <c r="E345" s="36"/>
      <c r="F345" s="36"/>
      <c r="G345" s="36"/>
      <c r="H345" s="36"/>
      <c r="I345" s="36"/>
      <c r="J345" s="36"/>
      <c r="K345" s="36"/>
    </row>
    <row r="346" spans="1:11">
      <c r="A346" s="36"/>
      <c r="B346" s="36"/>
      <c r="C346" s="36"/>
      <c r="D346" s="36"/>
      <c r="E346" s="36"/>
      <c r="F346" s="36"/>
      <c r="G346" s="36"/>
      <c r="H346" s="36"/>
      <c r="I346" s="36"/>
      <c r="J346" s="36"/>
      <c r="K346" s="36"/>
    </row>
    <row r="347" spans="1:11">
      <c r="A347" s="36"/>
      <c r="B347" s="36"/>
      <c r="C347" s="36"/>
      <c r="D347" s="36"/>
      <c r="E347" s="36"/>
      <c r="F347" s="36"/>
      <c r="G347" s="36"/>
      <c r="H347" s="36"/>
      <c r="I347" s="36"/>
      <c r="J347" s="36"/>
      <c r="K347" s="36"/>
    </row>
    <row r="348" spans="1:11">
      <c r="A348" s="36"/>
      <c r="B348" s="36"/>
      <c r="C348" s="36"/>
      <c r="D348" s="36"/>
      <c r="E348" s="36"/>
      <c r="F348" s="36"/>
      <c r="G348" s="36"/>
      <c r="H348" s="36"/>
      <c r="I348" s="36"/>
      <c r="J348" s="36"/>
      <c r="K348" s="36"/>
    </row>
    <row r="349" spans="1:11">
      <c r="A349" s="36"/>
      <c r="B349" s="36"/>
      <c r="C349" s="36"/>
      <c r="D349" s="36"/>
      <c r="E349" s="36"/>
      <c r="F349" s="36"/>
      <c r="G349" s="36"/>
      <c r="H349" s="36"/>
      <c r="I349" s="36"/>
      <c r="J349" s="36"/>
      <c r="K349" s="36"/>
    </row>
    <row r="350" spans="1:11">
      <c r="A350" s="36"/>
      <c r="B350" s="36"/>
      <c r="C350" s="36"/>
      <c r="D350" s="36"/>
      <c r="E350" s="36"/>
      <c r="F350" s="36"/>
      <c r="G350" s="36"/>
      <c r="H350" s="36"/>
      <c r="I350" s="36"/>
      <c r="J350" s="36"/>
      <c r="K350" s="36"/>
    </row>
    <row r="351" spans="1:11">
      <c r="A351" s="36"/>
      <c r="B351" s="36"/>
      <c r="C351" s="36"/>
      <c r="D351" s="36"/>
      <c r="E351" s="36"/>
      <c r="F351" s="36"/>
      <c r="G351" s="36"/>
      <c r="H351" s="36"/>
      <c r="I351" s="36"/>
      <c r="J351" s="36"/>
      <c r="K351" s="36"/>
    </row>
    <row r="352" spans="1:11">
      <c r="A352" s="36"/>
      <c r="B352" s="36"/>
      <c r="C352" s="36"/>
      <c r="D352" s="36"/>
      <c r="E352" s="36"/>
      <c r="F352" s="36"/>
      <c r="G352" s="36"/>
      <c r="H352" s="36"/>
      <c r="I352" s="36"/>
      <c r="J352" s="36"/>
      <c r="K352" s="36"/>
    </row>
    <row r="353" spans="1:11">
      <c r="A353" s="36"/>
      <c r="B353" s="36"/>
      <c r="C353" s="36"/>
      <c r="D353" s="36"/>
      <c r="E353" s="36"/>
      <c r="F353" s="36"/>
      <c r="G353" s="36"/>
      <c r="H353" s="36"/>
      <c r="I353" s="36"/>
      <c r="J353" s="36"/>
      <c r="K353" s="36"/>
    </row>
    <row r="354" spans="1:11">
      <c r="A354" s="36"/>
      <c r="B354" s="36"/>
      <c r="C354" s="36"/>
      <c r="D354" s="36"/>
      <c r="E354" s="36"/>
      <c r="F354" s="36"/>
      <c r="G354" s="36"/>
      <c r="H354" s="36"/>
      <c r="I354" s="36"/>
      <c r="J354" s="36"/>
      <c r="K354" s="36"/>
    </row>
    <row r="355" spans="1:11">
      <c r="A355" s="36"/>
      <c r="B355" s="36"/>
      <c r="C355" s="36"/>
      <c r="D355" s="36"/>
      <c r="E355" s="36"/>
      <c r="F355" s="36"/>
      <c r="G355" s="36"/>
      <c r="H355" s="36"/>
      <c r="I355" s="36"/>
      <c r="J355" s="36"/>
      <c r="K355" s="36"/>
    </row>
    <row r="356" spans="1:11">
      <c r="A356" s="36"/>
      <c r="B356" s="36"/>
      <c r="C356" s="36"/>
      <c r="D356" s="36"/>
      <c r="E356" s="36"/>
      <c r="F356" s="36"/>
      <c r="G356" s="36"/>
      <c r="H356" s="36"/>
      <c r="I356" s="36"/>
      <c r="J356" s="36"/>
      <c r="K356" s="36"/>
    </row>
    <row r="357" spans="1:11">
      <c r="A357" s="36"/>
      <c r="B357" s="36"/>
      <c r="C357" s="36"/>
      <c r="D357" s="36"/>
      <c r="E357" s="36"/>
      <c r="F357" s="36"/>
      <c r="G357" s="36"/>
      <c r="H357" s="36"/>
      <c r="I357" s="36"/>
      <c r="J357" s="36"/>
      <c r="K357" s="36"/>
    </row>
    <row r="358" spans="1:11">
      <c r="A358" s="36"/>
      <c r="B358" s="36"/>
      <c r="C358" s="36"/>
      <c r="D358" s="36"/>
      <c r="E358" s="36"/>
      <c r="F358" s="36"/>
      <c r="G358" s="36"/>
      <c r="H358" s="36"/>
      <c r="I358" s="36"/>
      <c r="J358" s="36"/>
      <c r="K358" s="36"/>
    </row>
    <row r="359" spans="1:11">
      <c r="A359" s="36"/>
      <c r="B359" s="36"/>
      <c r="C359" s="36"/>
      <c r="D359" s="36"/>
      <c r="E359" s="36"/>
      <c r="F359" s="36"/>
      <c r="G359" s="36"/>
      <c r="H359" s="36"/>
      <c r="I359" s="36"/>
      <c r="J359" s="36"/>
      <c r="K359" s="36"/>
    </row>
    <row r="360" spans="1:11">
      <c r="A360" s="36"/>
      <c r="B360" s="36"/>
      <c r="C360" s="36"/>
      <c r="D360" s="36"/>
      <c r="E360" s="36"/>
      <c r="F360" s="36"/>
      <c r="G360" s="36"/>
      <c r="H360" s="36"/>
      <c r="I360" s="36"/>
      <c r="J360" s="36"/>
      <c r="K360" s="36"/>
    </row>
    <row r="361" spans="1:11">
      <c r="A361" s="36"/>
      <c r="B361" s="36"/>
      <c r="C361" s="36"/>
      <c r="D361" s="36"/>
      <c r="E361" s="36"/>
      <c r="F361" s="36"/>
      <c r="G361" s="36"/>
      <c r="H361" s="36"/>
      <c r="I361" s="36"/>
      <c r="J361" s="36"/>
      <c r="K361" s="36"/>
    </row>
    <row r="362" spans="1:11">
      <c r="A362" s="36"/>
      <c r="B362" s="36"/>
      <c r="C362" s="36"/>
      <c r="D362" s="36"/>
      <c r="E362" s="36"/>
      <c r="F362" s="36"/>
      <c r="G362" s="36"/>
      <c r="H362" s="36"/>
      <c r="I362" s="36"/>
      <c r="J362" s="36"/>
      <c r="K362" s="36"/>
    </row>
    <row r="363" spans="1:11">
      <c r="A363" s="36"/>
      <c r="B363" s="36"/>
      <c r="C363" s="36"/>
      <c r="D363" s="36"/>
      <c r="E363" s="36"/>
      <c r="F363" s="36"/>
      <c r="G363" s="36"/>
      <c r="H363" s="36"/>
      <c r="I363" s="36"/>
      <c r="J363" s="36"/>
      <c r="K363" s="36"/>
    </row>
    <row r="364" spans="1:11">
      <c r="A364" s="36"/>
      <c r="B364" s="36"/>
      <c r="C364" s="36"/>
      <c r="D364" s="36"/>
      <c r="E364" s="36"/>
      <c r="F364" s="36"/>
      <c r="G364" s="36"/>
      <c r="H364" s="36"/>
      <c r="I364" s="36"/>
      <c r="J364" s="36"/>
      <c r="K364" s="36"/>
    </row>
    <row r="365" spans="1:11">
      <c r="A365" s="36"/>
      <c r="B365" s="36"/>
      <c r="C365" s="36"/>
      <c r="D365" s="36"/>
      <c r="E365" s="36"/>
      <c r="F365" s="36"/>
      <c r="G365" s="36"/>
      <c r="H365" s="36"/>
      <c r="I365" s="36"/>
      <c r="J365" s="36"/>
      <c r="K365" s="36"/>
    </row>
    <row r="366" spans="1:11">
      <c r="A366" s="36"/>
      <c r="B366" s="36"/>
      <c r="C366" s="36"/>
      <c r="D366" s="36"/>
      <c r="E366" s="36"/>
      <c r="F366" s="36"/>
      <c r="G366" s="36"/>
      <c r="H366" s="36"/>
      <c r="I366" s="36"/>
      <c r="J366" s="36"/>
      <c r="K366" s="36"/>
    </row>
    <row r="367" spans="1:11">
      <c r="A367" s="36"/>
      <c r="B367" s="36"/>
      <c r="C367" s="36"/>
      <c r="D367" s="36"/>
      <c r="E367" s="36"/>
      <c r="F367" s="36"/>
      <c r="G367" s="36"/>
      <c r="H367" s="36"/>
      <c r="I367" s="36"/>
      <c r="J367" s="36"/>
      <c r="K367" s="36"/>
    </row>
    <row r="368" spans="1:11">
      <c r="A368" s="36"/>
      <c r="B368" s="36"/>
      <c r="C368" s="36"/>
      <c r="D368" s="36"/>
      <c r="E368" s="36"/>
      <c r="F368" s="36"/>
      <c r="G368" s="36"/>
      <c r="H368" s="36"/>
      <c r="I368" s="36"/>
      <c r="J368" s="36"/>
      <c r="K368" s="36"/>
    </row>
    <row r="369" spans="1:11">
      <c r="A369" s="36"/>
      <c r="B369" s="36"/>
      <c r="C369" s="36"/>
      <c r="D369" s="36"/>
      <c r="E369" s="36"/>
      <c r="F369" s="36"/>
      <c r="G369" s="36"/>
      <c r="H369" s="36"/>
      <c r="I369" s="36"/>
      <c r="J369" s="36"/>
      <c r="K369" s="36"/>
    </row>
    <row r="370" spans="1:11">
      <c r="A370" s="36"/>
      <c r="B370" s="36"/>
      <c r="C370" s="36"/>
      <c r="D370" s="36"/>
      <c r="E370" s="36"/>
      <c r="F370" s="36"/>
      <c r="G370" s="36"/>
      <c r="H370" s="36"/>
      <c r="I370" s="36"/>
      <c r="J370" s="36"/>
      <c r="K370" s="36"/>
    </row>
    <row r="371" spans="1:11">
      <c r="A371" s="36"/>
      <c r="B371" s="36"/>
      <c r="C371" s="36"/>
      <c r="D371" s="36"/>
      <c r="E371" s="36"/>
      <c r="F371" s="36"/>
      <c r="G371" s="36"/>
      <c r="H371" s="36"/>
      <c r="I371" s="36"/>
      <c r="J371" s="36"/>
      <c r="K371" s="36"/>
    </row>
    <row r="372" spans="1:11">
      <c r="A372" s="36"/>
      <c r="B372" s="36"/>
      <c r="C372" s="36"/>
      <c r="D372" s="36"/>
      <c r="E372" s="36"/>
      <c r="F372" s="36"/>
      <c r="G372" s="36"/>
      <c r="H372" s="36"/>
      <c r="I372" s="36"/>
      <c r="J372" s="36"/>
      <c r="K372" s="36"/>
    </row>
    <row r="373" spans="1:11">
      <c r="A373" s="36"/>
      <c r="B373" s="36"/>
      <c r="C373" s="36"/>
      <c r="D373" s="36"/>
      <c r="E373" s="36"/>
      <c r="F373" s="36"/>
      <c r="G373" s="36"/>
      <c r="H373" s="36"/>
      <c r="I373" s="36"/>
      <c r="J373" s="36"/>
      <c r="K373" s="36"/>
    </row>
    <row r="374" spans="1:11">
      <c r="A374" s="36"/>
      <c r="B374" s="36"/>
      <c r="C374" s="36"/>
      <c r="D374" s="36"/>
      <c r="E374" s="36"/>
      <c r="F374" s="36"/>
      <c r="G374" s="36"/>
      <c r="H374" s="36"/>
      <c r="I374" s="36"/>
      <c r="J374" s="36"/>
      <c r="K374" s="36"/>
    </row>
    <row r="375" spans="1:11">
      <c r="A375" s="36"/>
      <c r="B375" s="36"/>
      <c r="C375" s="36"/>
      <c r="D375" s="36"/>
      <c r="E375" s="36"/>
      <c r="F375" s="36"/>
      <c r="G375" s="36"/>
      <c r="H375" s="36"/>
      <c r="I375" s="36"/>
      <c r="J375" s="36"/>
      <c r="K375" s="36"/>
    </row>
    <row r="376" spans="1:11">
      <c r="A376" s="36"/>
      <c r="B376" s="36"/>
      <c r="C376" s="36"/>
      <c r="D376" s="36"/>
      <c r="E376" s="36"/>
      <c r="F376" s="36"/>
      <c r="G376" s="36"/>
      <c r="H376" s="36"/>
      <c r="I376" s="36"/>
      <c r="J376" s="36"/>
      <c r="K376" s="36"/>
    </row>
    <row r="377" spans="1:11">
      <c r="A377" s="36"/>
      <c r="B377" s="36"/>
      <c r="C377" s="36"/>
      <c r="D377" s="36"/>
      <c r="E377" s="36"/>
      <c r="F377" s="36"/>
      <c r="G377" s="36"/>
      <c r="H377" s="36"/>
      <c r="I377" s="36"/>
      <c r="J377" s="36"/>
      <c r="K377" s="36"/>
    </row>
    <row r="378" spans="1:11">
      <c r="A378" s="36"/>
      <c r="B378" s="36"/>
      <c r="C378" s="36"/>
      <c r="D378" s="36"/>
      <c r="E378" s="36"/>
      <c r="F378" s="36"/>
      <c r="G378" s="36"/>
      <c r="H378" s="36"/>
      <c r="I378" s="36"/>
      <c r="J378" s="36"/>
      <c r="K378" s="36"/>
    </row>
    <row r="379" spans="1:11">
      <c r="A379" s="36"/>
      <c r="B379" s="36"/>
      <c r="C379" s="36"/>
      <c r="D379" s="36"/>
      <c r="E379" s="36"/>
      <c r="F379" s="36"/>
      <c r="G379" s="36"/>
      <c r="H379" s="36"/>
      <c r="I379" s="36"/>
      <c r="J379" s="36"/>
      <c r="K379" s="36"/>
    </row>
    <row r="380" spans="1:11">
      <c r="A380" s="36"/>
      <c r="B380" s="36"/>
      <c r="C380" s="36"/>
      <c r="D380" s="36"/>
      <c r="E380" s="36"/>
      <c r="F380" s="36"/>
      <c r="G380" s="36"/>
      <c r="H380" s="36"/>
      <c r="I380" s="36"/>
      <c r="J380" s="36"/>
      <c r="K380" s="36"/>
    </row>
    <row r="381" spans="1:11">
      <c r="A381" s="36"/>
      <c r="B381" s="36"/>
      <c r="C381" s="36"/>
      <c r="D381" s="36"/>
      <c r="E381" s="36"/>
      <c r="F381" s="36"/>
      <c r="G381" s="36"/>
      <c r="H381" s="36"/>
      <c r="I381" s="36"/>
      <c r="J381" s="36"/>
      <c r="K381" s="36"/>
    </row>
    <row r="382" spans="1:11">
      <c r="A382" s="36"/>
      <c r="B382" s="36"/>
      <c r="C382" s="36"/>
      <c r="D382" s="36"/>
      <c r="E382" s="36"/>
      <c r="F382" s="36"/>
      <c r="G382" s="36"/>
      <c r="H382" s="36"/>
      <c r="I382" s="36"/>
      <c r="J382" s="36"/>
      <c r="K382" s="36"/>
    </row>
    <row r="383" spans="1:11">
      <c r="A383" s="36"/>
      <c r="B383" s="36"/>
      <c r="C383" s="36"/>
      <c r="D383" s="36"/>
      <c r="E383" s="36"/>
      <c r="F383" s="36"/>
      <c r="G383" s="36"/>
      <c r="H383" s="36"/>
      <c r="I383" s="36"/>
      <c r="J383" s="36"/>
      <c r="K383" s="36"/>
    </row>
    <row r="384" spans="1:11">
      <c r="A384" s="36"/>
      <c r="B384" s="36"/>
      <c r="C384" s="36"/>
      <c r="D384" s="36"/>
      <c r="E384" s="36"/>
      <c r="F384" s="36"/>
      <c r="G384" s="36"/>
      <c r="H384" s="36"/>
      <c r="I384" s="36"/>
      <c r="J384" s="36"/>
      <c r="K384" s="36"/>
    </row>
    <row r="385" spans="1:11">
      <c r="A385" s="36"/>
      <c r="B385" s="36"/>
      <c r="C385" s="36"/>
      <c r="D385" s="36"/>
      <c r="E385" s="36"/>
      <c r="F385" s="36"/>
      <c r="G385" s="36"/>
      <c r="H385" s="36"/>
      <c r="I385" s="36"/>
      <c r="J385" s="36"/>
      <c r="K385" s="36"/>
    </row>
    <row r="386" spans="1:11">
      <c r="A386" s="36"/>
      <c r="B386" s="36"/>
      <c r="C386" s="36"/>
      <c r="D386" s="36"/>
      <c r="E386" s="36"/>
      <c r="F386" s="36"/>
      <c r="G386" s="36"/>
      <c r="H386" s="36"/>
      <c r="I386" s="36"/>
      <c r="J386" s="36"/>
      <c r="K386" s="36"/>
    </row>
    <row r="387" spans="1:11">
      <c r="A387" s="36"/>
      <c r="B387" s="36"/>
      <c r="C387" s="36"/>
      <c r="D387" s="36"/>
      <c r="E387" s="36"/>
      <c r="F387" s="36"/>
      <c r="G387" s="36"/>
      <c r="H387" s="36"/>
      <c r="I387" s="36"/>
      <c r="J387" s="36"/>
      <c r="K387" s="36"/>
    </row>
    <row r="388" spans="1:11">
      <c r="A388" s="36"/>
      <c r="B388" s="36"/>
      <c r="C388" s="36"/>
      <c r="D388" s="36"/>
      <c r="E388" s="36"/>
      <c r="F388" s="36"/>
      <c r="G388" s="36"/>
      <c r="H388" s="36"/>
      <c r="I388" s="36"/>
      <c r="J388" s="36"/>
      <c r="K388" s="36"/>
    </row>
    <row r="389" spans="1:11">
      <c r="A389" s="36"/>
      <c r="B389" s="36"/>
      <c r="C389" s="36"/>
      <c r="D389" s="36"/>
      <c r="E389" s="36"/>
      <c r="F389" s="36"/>
      <c r="G389" s="36"/>
      <c r="H389" s="36"/>
      <c r="I389" s="36"/>
      <c r="J389" s="36"/>
      <c r="K389" s="36"/>
    </row>
    <row r="390" spans="1:11">
      <c r="A390" s="36"/>
      <c r="B390" s="36"/>
      <c r="C390" s="36"/>
      <c r="D390" s="36"/>
      <c r="E390" s="36"/>
      <c r="F390" s="36"/>
      <c r="G390" s="36"/>
      <c r="H390" s="36"/>
      <c r="I390" s="36"/>
      <c r="J390" s="36"/>
      <c r="K390" s="36"/>
    </row>
    <row r="391" spans="1:11">
      <c r="A391" s="36"/>
      <c r="B391" s="36"/>
      <c r="C391" s="36"/>
      <c r="D391" s="36"/>
      <c r="E391" s="36"/>
      <c r="F391" s="36"/>
      <c r="G391" s="36"/>
      <c r="H391" s="36"/>
      <c r="I391" s="36"/>
      <c r="J391" s="36"/>
      <c r="K391" s="36"/>
    </row>
    <row r="392" spans="1:11">
      <c r="A392" s="36"/>
      <c r="B392" s="36"/>
      <c r="C392" s="36"/>
      <c r="D392" s="36"/>
      <c r="E392" s="36"/>
      <c r="F392" s="36"/>
      <c r="G392" s="36"/>
      <c r="H392" s="36"/>
      <c r="I392" s="36"/>
      <c r="J392" s="36"/>
      <c r="K392" s="36"/>
    </row>
    <row r="393" spans="1:11">
      <c r="A393" s="36"/>
      <c r="B393" s="36"/>
      <c r="C393" s="36"/>
      <c r="D393" s="36"/>
      <c r="E393" s="36"/>
      <c r="F393" s="36"/>
      <c r="G393" s="36"/>
      <c r="H393" s="36"/>
      <c r="I393" s="36"/>
      <c r="J393" s="36"/>
      <c r="K393" s="36"/>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9"/>
  <sheetViews>
    <sheetView workbookViewId="0"/>
  </sheetViews>
  <sheetFormatPr defaultRowHeight="14.1"/>
  <cols>
    <col min="1" max="1" width="69.140625" customWidth="1"/>
    <col min="2" max="2" width="18.5703125" customWidth="1"/>
  </cols>
  <sheetData>
    <row r="1" spans="1:2" ht="14.45" thickBot="1">
      <c r="A1" s="398" t="s">
        <v>2274</v>
      </c>
      <c r="B1" s="399"/>
    </row>
    <row r="2" spans="1:2" ht="28.5" thickBot="1">
      <c r="A2" s="400" t="s">
        <v>2275</v>
      </c>
      <c r="B2" s="401" t="s">
        <v>2276</v>
      </c>
    </row>
    <row r="3" spans="1:2" ht="14.45" thickBot="1">
      <c r="A3" s="402" t="s">
        <v>2277</v>
      </c>
      <c r="B3" s="403"/>
    </row>
    <row r="4" spans="1:2">
      <c r="A4" s="404" t="s">
        <v>2278</v>
      </c>
      <c r="B4" s="747"/>
    </row>
    <row r="5" spans="1:2" ht="14.45" thickBot="1">
      <c r="A5" s="402" t="s">
        <v>2279</v>
      </c>
      <c r="B5" s="748"/>
    </row>
    <row r="6" spans="1:2">
      <c r="A6" s="404" t="s">
        <v>2280</v>
      </c>
      <c r="B6" s="747"/>
    </row>
    <row r="7" spans="1:2" ht="14.45" thickBot="1">
      <c r="A7" s="402" t="s">
        <v>2281</v>
      </c>
      <c r="B7" s="748"/>
    </row>
    <row r="8" spans="1:2">
      <c r="A8" s="404" t="s">
        <v>2282</v>
      </c>
      <c r="B8" s="747"/>
    </row>
    <row r="9" spans="1:2" ht="14.45" thickBot="1">
      <c r="A9" s="402" t="s">
        <v>2283</v>
      </c>
      <c r="B9" s="748"/>
    </row>
    <row r="10" spans="1:2" ht="27.95">
      <c r="A10" s="404" t="s">
        <v>2284</v>
      </c>
      <c r="B10" s="747"/>
    </row>
    <row r="11" spans="1:2" ht="14.45" thickBot="1">
      <c r="A11" s="402" t="s">
        <v>2283</v>
      </c>
      <c r="B11" s="748"/>
    </row>
    <row r="12" spans="1:2" ht="27.95">
      <c r="A12" s="404" t="s">
        <v>2285</v>
      </c>
      <c r="B12" s="747"/>
    </row>
    <row r="13" spans="1:2" ht="14.45" thickBot="1">
      <c r="A13" s="402" t="s">
        <v>2286</v>
      </c>
      <c r="B13" s="748"/>
    </row>
    <row r="14" spans="1:2" ht="42">
      <c r="A14" s="404" t="s">
        <v>2287</v>
      </c>
      <c r="B14" s="747"/>
    </row>
    <row r="15" spans="1:2" ht="14.45" thickBot="1">
      <c r="A15" s="402" t="s">
        <v>2286</v>
      </c>
      <c r="B15" s="748"/>
    </row>
    <row r="16" spans="1:2" ht="42.6" thickBot="1">
      <c r="A16" s="402" t="s">
        <v>2288</v>
      </c>
      <c r="B16" s="403"/>
    </row>
    <row r="17" spans="1:2" ht="14.45" thickBot="1">
      <c r="A17" s="402" t="s">
        <v>2289</v>
      </c>
      <c r="B17" s="403"/>
    </row>
    <row r="18" spans="1:2">
      <c r="A18" s="404" t="s">
        <v>2290</v>
      </c>
      <c r="B18" s="747"/>
    </row>
    <row r="19" spans="1:2" ht="14.45" thickBot="1">
      <c r="A19" s="402" t="s">
        <v>2291</v>
      </c>
      <c r="B19" s="748"/>
    </row>
    <row r="20" spans="1:2">
      <c r="A20" s="404" t="s">
        <v>2292</v>
      </c>
      <c r="B20" s="747"/>
    </row>
    <row r="21" spans="1:2" ht="14.45" thickBot="1">
      <c r="A21" s="402" t="s">
        <v>2293</v>
      </c>
      <c r="B21" s="748"/>
    </row>
    <row r="22" spans="1:2" ht="14.45" thickBot="1">
      <c r="A22" s="402" t="s">
        <v>2294</v>
      </c>
      <c r="B22" s="403"/>
    </row>
    <row r="23" spans="1:2" ht="14.45" thickBot="1">
      <c r="A23" s="402" t="s">
        <v>2295</v>
      </c>
      <c r="B23" s="403"/>
    </row>
    <row r="24" spans="1:2" ht="14.45" thickBot="1">
      <c r="A24" s="402" t="s">
        <v>2296</v>
      </c>
      <c r="B24" s="403"/>
    </row>
    <row r="25" spans="1:2" ht="14.45" thickBot="1">
      <c r="A25" s="402" t="s">
        <v>2297</v>
      </c>
      <c r="B25" s="403"/>
    </row>
    <row r="26" spans="1:2" ht="14.45" thickBot="1">
      <c r="A26" s="402" t="s">
        <v>2298</v>
      </c>
      <c r="B26" s="403"/>
    </row>
    <row r="27" spans="1:2" ht="14.45" thickBot="1">
      <c r="A27" s="402" t="s">
        <v>2299</v>
      </c>
      <c r="B27" s="403"/>
    </row>
    <row r="28" spans="1:2" ht="14.45" thickBot="1">
      <c r="A28" s="402" t="s">
        <v>2300</v>
      </c>
      <c r="B28" s="403"/>
    </row>
    <row r="29" spans="1:2" ht="14.45" thickBot="1">
      <c r="A29" s="402" t="s">
        <v>2301</v>
      </c>
      <c r="B29" s="403"/>
    </row>
  </sheetData>
  <mergeCells count="8">
    <mergeCell ref="B18:B19"/>
    <mergeCell ref="B20:B21"/>
    <mergeCell ref="B4:B5"/>
    <mergeCell ref="B6:B7"/>
    <mergeCell ref="B8:B9"/>
    <mergeCell ref="B10:B11"/>
    <mergeCell ref="B12:B13"/>
    <mergeCell ref="B14:B1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34"/>
  <sheetViews>
    <sheetView workbookViewId="0"/>
  </sheetViews>
  <sheetFormatPr defaultRowHeight="14.1"/>
  <cols>
    <col min="1" max="1" width="29.5703125" customWidth="1"/>
    <col min="2" max="2" width="34.42578125" customWidth="1"/>
    <col min="3" max="3" width="35.85546875" customWidth="1"/>
  </cols>
  <sheetData>
    <row r="1" spans="1:3">
      <c r="A1" s="386" t="s">
        <v>2302</v>
      </c>
      <c r="B1" s="386" t="s">
        <v>2303</v>
      </c>
      <c r="C1" s="387" t="s">
        <v>2304</v>
      </c>
    </row>
    <row r="2" spans="1:3">
      <c r="A2" s="388" t="s">
        <v>2305</v>
      </c>
      <c r="B2" s="388" t="s">
        <v>2306</v>
      </c>
      <c r="C2" s="389" t="s">
        <v>2307</v>
      </c>
    </row>
    <row r="3" spans="1:3">
      <c r="A3" s="388" t="s">
        <v>2308</v>
      </c>
      <c r="B3" s="388" t="s">
        <v>2309</v>
      </c>
      <c r="C3" s="389" t="s">
        <v>2310</v>
      </c>
    </row>
    <row r="4" spans="1:3">
      <c r="A4" s="388" t="s">
        <v>2311</v>
      </c>
      <c r="B4" s="388" t="s">
        <v>2312</v>
      </c>
      <c r="C4" s="389" t="s">
        <v>2313</v>
      </c>
    </row>
    <row r="5" spans="1:3">
      <c r="A5" s="388" t="s">
        <v>2314</v>
      </c>
      <c r="B5" s="388" t="s">
        <v>2315</v>
      </c>
      <c r="C5" s="389" t="s">
        <v>2316</v>
      </c>
    </row>
    <row r="6" spans="1:3">
      <c r="A6" s="388" t="s">
        <v>603</v>
      </c>
      <c r="B6" s="388" t="s">
        <v>2317</v>
      </c>
      <c r="C6" s="389" t="s">
        <v>606</v>
      </c>
    </row>
    <row r="7" spans="1:3">
      <c r="A7" s="388" t="s">
        <v>2318</v>
      </c>
      <c r="B7" s="388" t="s">
        <v>2319</v>
      </c>
      <c r="C7" s="389" t="s">
        <v>2320</v>
      </c>
    </row>
    <row r="8" spans="1:3">
      <c r="A8" s="388" t="s">
        <v>2321</v>
      </c>
      <c r="B8" s="388" t="s">
        <v>2322</v>
      </c>
      <c r="C8" s="389" t="s">
        <v>2323</v>
      </c>
    </row>
    <row r="9" spans="1:3">
      <c r="A9" s="388" t="s">
        <v>2324</v>
      </c>
      <c r="B9" s="388" t="s">
        <v>2325</v>
      </c>
      <c r="C9" s="389" t="s">
        <v>2326</v>
      </c>
    </row>
    <row r="10" spans="1:3">
      <c r="A10" s="388" t="s">
        <v>526</v>
      </c>
      <c r="B10" s="388" t="s">
        <v>2327</v>
      </c>
      <c r="C10" s="389" t="s">
        <v>530</v>
      </c>
    </row>
    <row r="11" spans="1:3">
      <c r="A11" s="388" t="s">
        <v>2328</v>
      </c>
      <c r="B11" s="388" t="s">
        <v>2329</v>
      </c>
      <c r="C11" s="389" t="s">
        <v>2330</v>
      </c>
    </row>
    <row r="12" spans="1:3">
      <c r="A12" s="388" t="s">
        <v>2331</v>
      </c>
      <c r="B12" s="388" t="s">
        <v>2332</v>
      </c>
      <c r="C12" s="389" t="s">
        <v>2333</v>
      </c>
    </row>
    <row r="13" spans="1:3">
      <c r="A13" s="388" t="s">
        <v>2334</v>
      </c>
      <c r="B13" s="388" t="s">
        <v>2335</v>
      </c>
      <c r="C13" s="389" t="s">
        <v>2336</v>
      </c>
    </row>
    <row r="14" spans="1:3">
      <c r="A14" s="388" t="s">
        <v>2337</v>
      </c>
      <c r="B14" s="388" t="s">
        <v>2338</v>
      </c>
      <c r="C14" s="390" t="s">
        <v>2339</v>
      </c>
    </row>
    <row r="15" spans="1:3">
      <c r="A15" s="388" t="s">
        <v>2340</v>
      </c>
      <c r="B15" s="388" t="s">
        <v>2341</v>
      </c>
      <c r="C15" s="389" t="s">
        <v>2342</v>
      </c>
    </row>
    <row r="16" spans="1:3">
      <c r="A16" s="388" t="s">
        <v>2343</v>
      </c>
      <c r="B16" s="388" t="s">
        <v>2344</v>
      </c>
      <c r="C16" s="389" t="s">
        <v>2345</v>
      </c>
    </row>
    <row r="17" spans="1:3">
      <c r="A17" s="388" t="s">
        <v>2346</v>
      </c>
      <c r="B17" s="388" t="s">
        <v>2347</v>
      </c>
      <c r="C17" s="389" t="s">
        <v>2348</v>
      </c>
    </row>
    <row r="18" spans="1:3">
      <c r="A18" s="388" t="s">
        <v>2349</v>
      </c>
      <c r="B18" s="388" t="s">
        <v>2350</v>
      </c>
      <c r="C18" s="390" t="s">
        <v>2351</v>
      </c>
    </row>
    <row r="19" spans="1:3">
      <c r="A19" s="388" t="s">
        <v>2352</v>
      </c>
      <c r="B19" s="388" t="s">
        <v>2353</v>
      </c>
      <c r="C19" s="389" t="s">
        <v>2354</v>
      </c>
    </row>
    <row r="20" spans="1:3">
      <c r="A20" s="388" t="s">
        <v>2355</v>
      </c>
      <c r="B20" s="388" t="s">
        <v>2356</v>
      </c>
      <c r="C20" s="390" t="s">
        <v>655</v>
      </c>
    </row>
    <row r="21" spans="1:3">
      <c r="A21" s="388" t="s">
        <v>2357</v>
      </c>
      <c r="B21" s="388" t="s">
        <v>2358</v>
      </c>
      <c r="C21" s="389" t="s">
        <v>687</v>
      </c>
    </row>
    <row r="22" spans="1:3">
      <c r="A22" s="388" t="s">
        <v>2359</v>
      </c>
      <c r="B22" s="388" t="s">
        <v>2360</v>
      </c>
      <c r="C22" s="389" t="s">
        <v>696</v>
      </c>
    </row>
    <row r="23" spans="1:3">
      <c r="A23" s="388" t="s">
        <v>499</v>
      </c>
      <c r="B23" s="388" t="s">
        <v>2361</v>
      </c>
      <c r="C23" s="389" t="s">
        <v>2362</v>
      </c>
    </row>
    <row r="24" spans="1:3">
      <c r="A24" s="388" t="s">
        <v>2363</v>
      </c>
      <c r="B24" s="388" t="s">
        <v>2364</v>
      </c>
      <c r="C24" s="389" t="s">
        <v>2365</v>
      </c>
    </row>
    <row r="25" spans="1:3">
      <c r="A25" s="388" t="s">
        <v>2366</v>
      </c>
      <c r="B25" s="388" t="s">
        <v>2367</v>
      </c>
      <c r="C25" s="390" t="s">
        <v>2368</v>
      </c>
    </row>
    <row r="26" spans="1:3">
      <c r="A26" s="388" t="s">
        <v>2369</v>
      </c>
      <c r="B26" s="388" t="s">
        <v>2370</v>
      </c>
      <c r="C26" s="389" t="s">
        <v>2371</v>
      </c>
    </row>
    <row r="27" spans="1:3">
      <c r="A27" s="388" t="s">
        <v>2372</v>
      </c>
      <c r="B27" s="388" t="s">
        <v>2373</v>
      </c>
      <c r="C27" s="389" t="s">
        <v>2374</v>
      </c>
    </row>
    <row r="28" spans="1:3">
      <c r="A28" s="388" t="s">
        <v>2375</v>
      </c>
      <c r="B28" s="388" t="s">
        <v>2376</v>
      </c>
      <c r="C28" s="389" t="s">
        <v>2377</v>
      </c>
    </row>
    <row r="29" spans="1:3">
      <c r="A29" s="388" t="s">
        <v>2378</v>
      </c>
      <c r="B29" s="388" t="s">
        <v>2379</v>
      </c>
      <c r="C29" s="389" t="s">
        <v>2380</v>
      </c>
    </row>
    <row r="30" spans="1:3">
      <c r="A30" s="388" t="s">
        <v>2381</v>
      </c>
      <c r="B30" s="388" t="s">
        <v>2382</v>
      </c>
      <c r="C30" s="389" t="s">
        <v>2383</v>
      </c>
    </row>
    <row r="31" spans="1:3">
      <c r="A31" s="388" t="s">
        <v>2384</v>
      </c>
      <c r="B31" s="388" t="s">
        <v>2385</v>
      </c>
      <c r="C31" s="389" t="s">
        <v>2386</v>
      </c>
    </row>
    <row r="32" spans="1:3">
      <c r="A32" s="388" t="s">
        <v>2387</v>
      </c>
      <c r="B32" s="388" t="s">
        <v>2388</v>
      </c>
      <c r="C32" s="389" t="s">
        <v>2389</v>
      </c>
    </row>
    <row r="33" spans="1:3">
      <c r="A33" s="388" t="s">
        <v>2390</v>
      </c>
      <c r="B33" s="388" t="s">
        <v>2391</v>
      </c>
      <c r="C33" s="389" t="s">
        <v>2392</v>
      </c>
    </row>
    <row r="34" spans="1:3">
      <c r="A34" s="388" t="s">
        <v>2393</v>
      </c>
      <c r="B34" s="388" t="s">
        <v>2394</v>
      </c>
      <c r="C34" s="389" t="s">
        <v>2395</v>
      </c>
    </row>
  </sheetData>
  <hyperlinks>
    <hyperlink ref="C14" r:id="rId1" xr:uid="{00000000-0004-0000-1600-000000000000}"/>
    <hyperlink ref="C18" r:id="rId2" xr:uid="{00000000-0004-0000-1600-000001000000}"/>
    <hyperlink ref="C20" r:id="rId3" xr:uid="{00000000-0004-0000-1600-000002000000}"/>
    <hyperlink ref="C25" r:id="rId4" xr:uid="{00000000-0004-0000-1600-000003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X32"/>
  <sheetViews>
    <sheetView view="pageBreakPreview" topLeftCell="A8" zoomScaleSheetLayoutView="100" workbookViewId="0">
      <pane xSplit="4" ySplit="3" topLeftCell="I11" activePane="bottomRight" state="frozen"/>
      <selection pane="bottomRight" activeCell="I8" sqref="I8"/>
      <selection pane="bottomLeft" activeCell="A11" sqref="A11"/>
      <selection pane="topRight" activeCell="E8" sqref="E8"/>
    </sheetView>
  </sheetViews>
  <sheetFormatPr defaultColWidth="8.85546875" defaultRowHeight="12.6"/>
  <cols>
    <col min="1" max="1" width="4.140625" style="63" hidden="1" customWidth="1"/>
    <col min="2" max="2" width="6.42578125" style="63" hidden="1" customWidth="1"/>
    <col min="3" max="3" width="1.85546875" style="63" hidden="1" customWidth="1"/>
    <col min="4" max="4" width="17.85546875" style="63" hidden="1" customWidth="1"/>
    <col min="5" max="5" width="15.140625" style="63" hidden="1" customWidth="1"/>
    <col min="6" max="6" width="13.85546875" style="63" hidden="1" customWidth="1"/>
    <col min="7" max="7" width="19.5703125" style="36" hidden="1" customWidth="1"/>
    <col min="8" max="8" width="17.140625" style="63" hidden="1" customWidth="1"/>
    <col min="9" max="11" width="19" style="63" customWidth="1"/>
    <col min="12" max="12" width="11.85546875" style="63" customWidth="1"/>
    <col min="13" max="13" width="0.140625" style="63" customWidth="1"/>
    <col min="14" max="14" width="1.42578125" style="63" hidden="1" customWidth="1"/>
    <col min="15" max="15" width="17.140625" style="63" customWidth="1"/>
    <col min="16" max="16" width="10.85546875" style="63" customWidth="1"/>
    <col min="17" max="17" width="11.140625" style="63" customWidth="1"/>
    <col min="18" max="20" width="13.85546875" style="63" customWidth="1"/>
    <col min="21" max="21" width="11.140625" style="63" customWidth="1"/>
    <col min="22" max="23" width="18.140625" style="63" customWidth="1"/>
    <col min="24" max="24" width="14.140625" style="63" customWidth="1"/>
    <col min="25" max="25" width="12.85546875" style="63" customWidth="1"/>
    <col min="26" max="26" width="14.5703125" style="63" customWidth="1"/>
    <col min="27" max="16384" width="8.85546875" style="63"/>
  </cols>
  <sheetData>
    <row r="1" spans="1:24" s="243" customFormat="1" ht="25.5" hidden="1" customHeight="1">
      <c r="G1" s="488"/>
      <c r="L1" s="446" t="s">
        <v>2396</v>
      </c>
      <c r="V1" s="243" t="s">
        <v>2397</v>
      </c>
      <c r="W1" s="244" t="s">
        <v>2398</v>
      </c>
      <c r="X1" s="243" t="s">
        <v>2399</v>
      </c>
    </row>
    <row r="2" spans="1:24" s="243" customFormat="1" ht="12.75" hidden="1" customHeight="1">
      <c r="G2" s="488"/>
      <c r="L2" s="446" t="s">
        <v>2396</v>
      </c>
      <c r="V2" s="243" t="s">
        <v>2400</v>
      </c>
      <c r="W2" s="244" t="s">
        <v>163</v>
      </c>
      <c r="X2" s="243" t="s">
        <v>2401</v>
      </c>
    </row>
    <row r="3" spans="1:24" s="243" customFormat="1" ht="12.75" hidden="1" customHeight="1">
      <c r="G3" s="488"/>
      <c r="L3" s="446" t="s">
        <v>2396</v>
      </c>
      <c r="V3" s="243" t="s">
        <v>2402</v>
      </c>
      <c r="W3" s="244" t="s">
        <v>165</v>
      </c>
      <c r="X3" s="243" t="s">
        <v>2403</v>
      </c>
    </row>
    <row r="4" spans="1:24" s="243" customFormat="1" ht="12.75" hidden="1" customHeight="1">
      <c r="G4" s="488"/>
      <c r="L4" s="446" t="s">
        <v>2396</v>
      </c>
      <c r="V4" s="243" t="s">
        <v>2404</v>
      </c>
      <c r="W4" s="244" t="s">
        <v>166</v>
      </c>
    </row>
    <row r="5" spans="1:24" s="243" customFormat="1" ht="12.75" hidden="1" customHeight="1">
      <c r="G5" s="488"/>
      <c r="L5" s="446" t="s">
        <v>2396</v>
      </c>
      <c r="V5" s="243" t="s">
        <v>2405</v>
      </c>
      <c r="W5" s="244" t="s">
        <v>167</v>
      </c>
    </row>
    <row r="6" spans="1:24" s="243" customFormat="1" ht="12.75" hidden="1" customHeight="1">
      <c r="G6" s="488"/>
      <c r="L6" s="446" t="s">
        <v>2396</v>
      </c>
      <c r="W6" s="244" t="s">
        <v>168</v>
      </c>
    </row>
    <row r="7" spans="1:24" s="243" customFormat="1" ht="12.75" hidden="1" customHeight="1">
      <c r="G7" s="488"/>
      <c r="L7" s="446" t="s">
        <v>2396</v>
      </c>
      <c r="W7" s="244" t="s">
        <v>169</v>
      </c>
    </row>
    <row r="8" spans="1:24" s="203" customFormat="1" ht="18">
      <c r="A8" s="610" t="s">
        <v>2406</v>
      </c>
      <c r="B8" s="611"/>
      <c r="C8" s="611"/>
      <c r="D8" s="611"/>
      <c r="E8" s="611"/>
      <c r="F8" s="612"/>
      <c r="G8" s="612"/>
      <c r="H8" s="612"/>
      <c r="I8" s="612"/>
      <c r="J8" s="612"/>
      <c r="K8" s="612"/>
      <c r="L8" s="612"/>
      <c r="M8" s="612"/>
      <c r="N8" s="612"/>
      <c r="O8" s="612"/>
      <c r="P8" s="204"/>
      <c r="Q8" s="204"/>
      <c r="R8" s="204"/>
      <c r="S8" s="204"/>
      <c r="T8" s="204"/>
      <c r="U8" s="204"/>
      <c r="V8" s="204"/>
      <c r="W8" s="204"/>
      <c r="X8" s="204"/>
    </row>
    <row r="9" spans="1:24" s="203" customFormat="1" ht="39" customHeight="1">
      <c r="A9" s="749"/>
      <c r="B9" s="749"/>
      <c r="C9" s="749"/>
      <c r="D9" s="749"/>
      <c r="E9" s="749"/>
      <c r="F9" s="749"/>
      <c r="G9" s="749"/>
      <c r="H9" s="749"/>
      <c r="I9" s="749"/>
      <c r="J9" s="749"/>
      <c r="K9" s="749"/>
      <c r="L9" s="749"/>
      <c r="M9" s="749"/>
      <c r="N9" s="749"/>
      <c r="O9" s="749"/>
      <c r="P9" s="204"/>
      <c r="Q9" s="204"/>
      <c r="R9" s="204"/>
      <c r="S9" s="204"/>
      <c r="T9" s="204"/>
      <c r="U9" s="204"/>
      <c r="V9" s="204"/>
      <c r="W9" s="204"/>
      <c r="X9" s="204"/>
    </row>
    <row r="10" spans="1:24" s="206" customFormat="1" ht="26.25" customHeight="1">
      <c r="A10" s="613"/>
      <c r="B10" s="750" t="s">
        <v>2407</v>
      </c>
      <c r="C10" s="750"/>
      <c r="D10" s="750"/>
      <c r="E10" s="750"/>
      <c r="F10" s="750"/>
      <c r="G10" s="750"/>
      <c r="H10" s="750"/>
      <c r="I10" s="751" t="s">
        <v>2408</v>
      </c>
      <c r="J10" s="752"/>
      <c r="K10" s="752"/>
      <c r="L10" s="752"/>
      <c r="M10" s="752"/>
      <c r="N10" s="614"/>
      <c r="O10" s="614"/>
      <c r="P10" s="205"/>
      <c r="Q10" s="205"/>
      <c r="R10" s="205"/>
      <c r="S10" s="205"/>
      <c r="T10" s="205"/>
      <c r="U10" s="205"/>
      <c r="V10" s="205"/>
      <c r="W10" s="205"/>
      <c r="X10" s="205"/>
    </row>
    <row r="11" spans="1:24" s="246" customFormat="1" ht="26.25" customHeight="1">
      <c r="A11" s="615"/>
      <c r="B11" s="616" t="s">
        <v>2409</v>
      </c>
      <c r="C11" s="617" t="s">
        <v>2410</v>
      </c>
      <c r="D11" s="617" t="s">
        <v>2411</v>
      </c>
      <c r="E11" s="617" t="s">
        <v>2412</v>
      </c>
      <c r="F11" s="617" t="s">
        <v>2413</v>
      </c>
      <c r="G11" s="617" t="s">
        <v>2414</v>
      </c>
      <c r="H11" s="617" t="s">
        <v>2415</v>
      </c>
      <c r="I11" s="618" t="s">
        <v>2416</v>
      </c>
      <c r="J11" s="618" t="s">
        <v>2417</v>
      </c>
      <c r="K11" s="618" t="s">
        <v>2418</v>
      </c>
      <c r="L11" s="618" t="s">
        <v>2419</v>
      </c>
      <c r="M11" s="619" t="s">
        <v>2420</v>
      </c>
      <c r="N11" s="618" t="s">
        <v>2421</v>
      </c>
      <c r="O11" s="619" t="s">
        <v>2422</v>
      </c>
      <c r="P11" s="245"/>
      <c r="Q11" s="489"/>
      <c r="R11" s="245"/>
      <c r="S11" s="383"/>
      <c r="T11" s="383"/>
      <c r="U11" s="245"/>
      <c r="V11" s="245"/>
      <c r="W11" s="245"/>
      <c r="X11" s="490"/>
    </row>
    <row r="12" spans="1:24" s="246" customFormat="1" ht="27.95">
      <c r="A12" s="620">
        <v>1</v>
      </c>
      <c r="B12" s="621"/>
      <c r="C12" s="622"/>
      <c r="D12" s="622"/>
      <c r="E12" s="622"/>
      <c r="F12" s="622"/>
      <c r="G12" s="622"/>
      <c r="H12" s="622"/>
      <c r="I12" s="623" t="s">
        <v>2423</v>
      </c>
      <c r="J12" s="624">
        <v>-25.630675400000001</v>
      </c>
      <c r="K12" s="625">
        <v>30.84781254</v>
      </c>
      <c r="L12" s="626">
        <v>25477.599999999999</v>
      </c>
      <c r="M12" s="627" t="s">
        <v>2424</v>
      </c>
      <c r="N12" s="622" t="s">
        <v>2424</v>
      </c>
      <c r="O12" s="628"/>
      <c r="P12" s="245"/>
      <c r="Q12" s="626"/>
      <c r="R12" s="245"/>
      <c r="S12" s="383"/>
      <c r="T12" s="383"/>
      <c r="U12" s="245"/>
      <c r="V12" s="245"/>
      <c r="W12" s="245"/>
      <c r="X12" s="490"/>
    </row>
    <row r="13" spans="1:24" ht="27.95">
      <c r="A13" s="629">
        <v>2</v>
      </c>
      <c r="B13" s="621"/>
      <c r="C13" s="630"/>
      <c r="D13" s="630"/>
      <c r="E13" s="630"/>
      <c r="F13" s="630"/>
      <c r="G13" s="630"/>
      <c r="H13" s="630"/>
      <c r="I13" s="623" t="s">
        <v>2425</v>
      </c>
      <c r="J13" s="624">
        <v>-25.004491160000001</v>
      </c>
      <c r="K13" s="625">
        <v>30.92207067</v>
      </c>
      <c r="L13" s="626">
        <v>11588.42</v>
      </c>
      <c r="M13" s="627" t="s">
        <v>2424</v>
      </c>
      <c r="N13" s="622" t="s">
        <v>2424</v>
      </c>
      <c r="O13" s="628"/>
      <c r="P13" s="62"/>
      <c r="Q13" s="626"/>
      <c r="R13" s="245"/>
      <c r="S13" s="383"/>
      <c r="T13" s="383"/>
      <c r="U13" s="245"/>
      <c r="V13" s="245"/>
      <c r="W13" s="245"/>
      <c r="X13" s="491"/>
    </row>
    <row r="14" spans="1:24" ht="33" customHeight="1">
      <c r="A14" s="629">
        <v>3</v>
      </c>
      <c r="B14" s="629"/>
      <c r="C14" s="629"/>
      <c r="D14" s="629"/>
      <c r="E14" s="629"/>
      <c r="F14" s="629"/>
      <c r="G14" s="629"/>
      <c r="H14" s="629"/>
      <c r="I14" s="623" t="s">
        <v>2254</v>
      </c>
      <c r="J14" s="624">
        <v>-26.901139440000001</v>
      </c>
      <c r="K14" s="625">
        <v>30.627704489999999</v>
      </c>
      <c r="L14" s="626">
        <v>17327.14</v>
      </c>
      <c r="M14" s="627" t="s">
        <v>2424</v>
      </c>
      <c r="N14" s="622" t="s">
        <v>2424</v>
      </c>
      <c r="O14" s="628">
        <v>2023</v>
      </c>
      <c r="P14" s="62"/>
      <c r="Q14" s="626"/>
      <c r="R14" s="245"/>
      <c r="S14" s="383"/>
      <c r="T14" s="383"/>
      <c r="U14" s="245"/>
      <c r="V14" s="245"/>
      <c r="W14" s="245"/>
      <c r="X14" s="491"/>
    </row>
    <row r="15" spans="1:24" ht="12.6" customHeight="1">
      <c r="A15" s="629">
        <v>4</v>
      </c>
      <c r="B15" s="629"/>
      <c r="C15" s="629"/>
      <c r="D15" s="629"/>
      <c r="E15" s="629"/>
      <c r="F15" s="629"/>
      <c r="G15" s="629"/>
      <c r="H15" s="629"/>
      <c r="I15" s="623" t="s">
        <v>2262</v>
      </c>
      <c r="J15" s="624">
        <v>-26.370144620000001</v>
      </c>
      <c r="K15" s="625">
        <v>30.638269619999999</v>
      </c>
      <c r="L15" s="626">
        <v>23940.95</v>
      </c>
      <c r="M15" s="627" t="s">
        <v>2424</v>
      </c>
      <c r="N15" s="622" t="s">
        <v>2424</v>
      </c>
      <c r="O15" s="628">
        <v>2023</v>
      </c>
      <c r="P15" s="62"/>
      <c r="Q15" s="626"/>
      <c r="R15" s="245"/>
      <c r="S15" s="383"/>
      <c r="T15" s="383"/>
      <c r="U15" s="245"/>
      <c r="V15" s="245"/>
      <c r="W15" s="245"/>
      <c r="X15" s="492"/>
    </row>
    <row r="16" spans="1:24" ht="12.6" customHeight="1">
      <c r="A16" s="629">
        <v>5</v>
      </c>
      <c r="B16" s="629"/>
      <c r="C16" s="629"/>
      <c r="D16" s="629"/>
      <c r="E16" s="629"/>
      <c r="F16" s="629"/>
      <c r="G16" s="629"/>
      <c r="H16" s="629"/>
      <c r="I16" s="623" t="s">
        <v>2426</v>
      </c>
      <c r="J16" s="624">
        <v>-25.49178886</v>
      </c>
      <c r="K16" s="625">
        <v>30.502622200000001</v>
      </c>
      <c r="L16" s="626">
        <v>27808.440000000002</v>
      </c>
      <c r="M16" s="627" t="s">
        <v>2424</v>
      </c>
      <c r="N16" s="622" t="s">
        <v>2424</v>
      </c>
      <c r="O16" s="628"/>
      <c r="P16" s="62"/>
      <c r="Q16" s="626"/>
      <c r="R16" s="245"/>
      <c r="S16" s="383"/>
      <c r="T16" s="383"/>
      <c r="U16" s="245"/>
      <c r="V16" s="245"/>
      <c r="W16" s="245"/>
      <c r="X16" s="492"/>
    </row>
    <row r="17" spans="1:24" ht="27.95">
      <c r="A17" s="629">
        <v>6</v>
      </c>
      <c r="B17" s="629"/>
      <c r="C17" s="629"/>
      <c r="D17" s="629"/>
      <c r="E17" s="629"/>
      <c r="F17" s="629"/>
      <c r="G17" s="629"/>
      <c r="H17" s="629"/>
      <c r="I17" s="623" t="s">
        <v>2427</v>
      </c>
      <c r="J17" s="624">
        <v>-25.57169537</v>
      </c>
      <c r="K17" s="625">
        <v>30.665677030000001</v>
      </c>
      <c r="L17" s="626">
        <v>19453.96</v>
      </c>
      <c r="M17" s="627" t="s">
        <v>2424</v>
      </c>
      <c r="N17" s="622" t="s">
        <v>2424</v>
      </c>
      <c r="O17" s="628"/>
      <c r="P17" s="62"/>
      <c r="Q17" s="626"/>
      <c r="R17" s="245"/>
      <c r="S17" s="383"/>
      <c r="T17" s="383"/>
      <c r="U17" s="245"/>
      <c r="V17" s="245"/>
      <c r="W17" s="245"/>
      <c r="X17" s="493"/>
    </row>
    <row r="18" spans="1:24" ht="27.95">
      <c r="A18" s="629">
        <v>7</v>
      </c>
      <c r="B18" s="629"/>
      <c r="C18" s="629"/>
      <c r="D18" s="629"/>
      <c r="E18" s="629"/>
      <c r="F18" s="629"/>
      <c r="G18" s="629"/>
      <c r="H18" s="629"/>
      <c r="I18" s="623" t="s">
        <v>2428</v>
      </c>
      <c r="J18" s="624">
        <v>-25.41142894</v>
      </c>
      <c r="K18" s="625">
        <v>30.67878086</v>
      </c>
      <c r="L18" s="626">
        <v>20136.97</v>
      </c>
      <c r="M18" s="627" t="s">
        <v>2424</v>
      </c>
      <c r="N18" s="622" t="s">
        <v>2424</v>
      </c>
      <c r="O18" s="628">
        <v>2021</v>
      </c>
      <c r="P18" s="62"/>
      <c r="Q18" s="626"/>
      <c r="R18" s="245"/>
      <c r="S18" s="383"/>
      <c r="T18" s="383"/>
      <c r="U18" s="245"/>
      <c r="V18" s="245"/>
      <c r="W18" s="245"/>
      <c r="X18" s="494"/>
    </row>
    <row r="19" spans="1:24" ht="27.95">
      <c r="A19" s="629">
        <v>8</v>
      </c>
      <c r="B19" s="629"/>
      <c r="C19" s="629"/>
      <c r="D19" s="629"/>
      <c r="E19" s="629"/>
      <c r="F19" s="629"/>
      <c r="G19" s="629"/>
      <c r="H19" s="629"/>
      <c r="I19" s="623" t="s">
        <v>2429</v>
      </c>
      <c r="J19" s="624">
        <v>-25.802463809999999</v>
      </c>
      <c r="K19" s="625">
        <v>31.105358349999999</v>
      </c>
      <c r="L19" s="626">
        <v>30647.690000000002</v>
      </c>
      <c r="M19" s="627" t="s">
        <v>2424</v>
      </c>
      <c r="N19" s="622" t="s">
        <v>2424</v>
      </c>
      <c r="O19" s="628"/>
      <c r="P19" s="62"/>
      <c r="Q19" s="626"/>
      <c r="R19" s="245"/>
      <c r="S19" s="383"/>
      <c r="T19" s="383"/>
      <c r="U19" s="245"/>
      <c r="V19" s="245"/>
      <c r="W19" s="245"/>
      <c r="X19" s="494"/>
    </row>
    <row r="20" spans="1:24" ht="27.95">
      <c r="A20" s="629">
        <v>9</v>
      </c>
      <c r="B20" s="629"/>
      <c r="C20" s="629"/>
      <c r="D20" s="629"/>
      <c r="E20" s="629"/>
      <c r="F20" s="629"/>
      <c r="G20" s="629"/>
      <c r="H20" s="629"/>
      <c r="I20" s="623" t="s">
        <v>2430</v>
      </c>
      <c r="J20" s="624">
        <v>-25.827698940000001</v>
      </c>
      <c r="K20" s="625">
        <v>30.509653230000001</v>
      </c>
      <c r="L20" s="626">
        <v>29902.14</v>
      </c>
      <c r="M20" s="627" t="s">
        <v>2424</v>
      </c>
      <c r="N20" s="622" t="s">
        <v>2424</v>
      </c>
      <c r="O20" s="628"/>
      <c r="P20" s="62"/>
      <c r="Q20" s="626"/>
      <c r="R20" s="245"/>
      <c r="S20" s="383"/>
      <c r="T20" s="383"/>
      <c r="U20" s="245"/>
      <c r="V20" s="245"/>
      <c r="W20" s="245"/>
      <c r="X20" s="492"/>
    </row>
    <row r="21" spans="1:24" ht="12.6" customHeight="1">
      <c r="A21" s="631">
        <v>10</v>
      </c>
      <c r="B21" s="631"/>
      <c r="C21" s="631"/>
      <c r="D21" s="631"/>
      <c r="E21" s="631"/>
      <c r="F21" s="631"/>
      <c r="G21" s="631"/>
      <c r="H21" s="631"/>
      <c r="I21" s="623" t="s">
        <v>2431</v>
      </c>
      <c r="J21" s="624">
        <v>-25.760822000000001</v>
      </c>
      <c r="K21" s="625">
        <v>30.701125000000001</v>
      </c>
      <c r="L21" s="626">
        <v>28826</v>
      </c>
      <c r="M21" s="627" t="s">
        <v>2424</v>
      </c>
      <c r="N21" s="622" t="s">
        <v>2424</v>
      </c>
      <c r="O21" s="628"/>
      <c r="P21" s="62"/>
      <c r="Q21" s="626"/>
      <c r="R21" s="245"/>
      <c r="S21" s="383"/>
      <c r="T21" s="383"/>
      <c r="U21" s="245"/>
      <c r="V21" s="245"/>
      <c r="W21" s="245"/>
      <c r="X21" s="491"/>
    </row>
    <row r="22" spans="1:24" ht="27.95">
      <c r="A22" s="629">
        <v>11</v>
      </c>
      <c r="B22" s="629"/>
      <c r="C22" s="629"/>
      <c r="D22" s="629"/>
      <c r="E22" s="629"/>
      <c r="F22" s="629"/>
      <c r="G22" s="629"/>
      <c r="H22" s="629"/>
      <c r="I22" s="623" t="s">
        <v>2432</v>
      </c>
      <c r="J22" s="624">
        <v>-30.265600596166902</v>
      </c>
      <c r="K22" s="625">
        <v>30.271965786387199</v>
      </c>
      <c r="L22" s="626">
        <v>24542.87</v>
      </c>
      <c r="M22" s="627" t="s">
        <v>2424</v>
      </c>
      <c r="N22" s="622" t="s">
        <v>2424</v>
      </c>
      <c r="O22" s="628">
        <v>2020</v>
      </c>
      <c r="P22" s="62"/>
      <c r="Q22" s="626"/>
      <c r="R22" s="245"/>
      <c r="S22" s="383"/>
      <c r="T22" s="383"/>
      <c r="U22" s="245"/>
      <c r="V22" s="245"/>
      <c r="W22" s="245"/>
      <c r="X22" s="491"/>
    </row>
    <row r="23" spans="1:24" ht="12.6" customHeight="1">
      <c r="A23" s="629">
        <v>12</v>
      </c>
      <c r="B23" s="629"/>
      <c r="C23" s="629"/>
      <c r="D23" s="629"/>
      <c r="E23" s="629"/>
      <c r="F23" s="629"/>
      <c r="G23" s="629"/>
      <c r="H23" s="629"/>
      <c r="I23" s="623" t="s">
        <v>2433</v>
      </c>
      <c r="J23" s="624">
        <v>-30.1589069917421</v>
      </c>
      <c r="K23" s="625">
        <v>30.021329037320498</v>
      </c>
      <c r="L23" s="626">
        <v>22658.82</v>
      </c>
      <c r="M23" s="627" t="s">
        <v>2424</v>
      </c>
      <c r="N23" s="622" t="s">
        <v>2424</v>
      </c>
      <c r="O23" s="628" t="s">
        <v>2434</v>
      </c>
      <c r="P23" s="62"/>
      <c r="Q23" s="626"/>
      <c r="R23" s="245"/>
      <c r="S23" s="383"/>
      <c r="T23" s="383"/>
      <c r="U23" s="245"/>
      <c r="V23" s="245"/>
      <c r="W23" s="245"/>
      <c r="X23" s="491"/>
    </row>
    <row r="24" spans="1:24" ht="12.6" customHeight="1">
      <c r="A24" s="629">
        <v>13</v>
      </c>
      <c r="B24" s="629"/>
      <c r="C24" s="629"/>
      <c r="D24" s="629"/>
      <c r="E24" s="629"/>
      <c r="F24" s="629"/>
      <c r="G24" s="629"/>
      <c r="H24" s="629"/>
      <c r="I24" s="623" t="s">
        <v>2435</v>
      </c>
      <c r="J24" s="624">
        <v>-29.898333000000001</v>
      </c>
      <c r="K24" s="625">
        <v>30.180278000000001</v>
      </c>
      <c r="L24" s="626">
        <v>9342.4500000000007</v>
      </c>
      <c r="M24" s="627" t="s">
        <v>2424</v>
      </c>
      <c r="N24" s="622" t="s">
        <v>2424</v>
      </c>
      <c r="O24" s="628"/>
      <c r="P24" s="62"/>
      <c r="Q24" s="626"/>
      <c r="R24" s="245"/>
      <c r="S24" s="383"/>
      <c r="T24" s="383"/>
      <c r="U24" s="245"/>
      <c r="V24" s="245"/>
      <c r="W24" s="245"/>
      <c r="X24" s="491"/>
    </row>
    <row r="25" spans="1:24" ht="12.6" customHeight="1">
      <c r="A25" s="629">
        <v>14</v>
      </c>
      <c r="B25" s="629"/>
      <c r="C25" s="629"/>
      <c r="D25" s="629"/>
      <c r="E25" s="629"/>
      <c r="F25" s="629"/>
      <c r="G25" s="629"/>
      <c r="H25" s="629"/>
      <c r="I25" s="623" t="s">
        <v>2436</v>
      </c>
      <c r="J25" s="624">
        <v>-29.811944</v>
      </c>
      <c r="K25" s="625">
        <v>29.766667000000002</v>
      </c>
      <c r="L25" s="626">
        <v>25239.11</v>
      </c>
      <c r="M25" s="627" t="s">
        <v>2424</v>
      </c>
      <c r="N25" s="622" t="s">
        <v>2424</v>
      </c>
      <c r="O25" s="628">
        <v>2022</v>
      </c>
      <c r="P25" s="62"/>
      <c r="Q25" s="626"/>
      <c r="R25" s="245"/>
      <c r="S25" s="383"/>
      <c r="T25" s="383"/>
      <c r="U25" s="245"/>
      <c r="V25" s="245"/>
      <c r="W25" s="245"/>
      <c r="X25" s="491"/>
    </row>
    <row r="26" spans="1:24" ht="27.95">
      <c r="A26" s="629">
        <v>15</v>
      </c>
      <c r="B26" s="629"/>
      <c r="C26" s="629"/>
      <c r="D26" s="629"/>
      <c r="E26" s="629"/>
      <c r="F26" s="629"/>
      <c r="G26" s="629"/>
      <c r="H26" s="629"/>
      <c r="I26" s="623" t="s">
        <v>2437</v>
      </c>
      <c r="J26" s="624">
        <v>-29.209300593526599</v>
      </c>
      <c r="K26" s="625">
        <v>30.585279914137899</v>
      </c>
      <c r="L26" s="626">
        <v>16374.27</v>
      </c>
      <c r="M26" s="627" t="s">
        <v>2424</v>
      </c>
      <c r="N26" s="622" t="s">
        <v>2424</v>
      </c>
      <c r="O26" s="628">
        <v>2024</v>
      </c>
      <c r="P26" s="62"/>
      <c r="Q26" s="626"/>
      <c r="R26" s="245"/>
      <c r="S26" s="383"/>
      <c r="T26" s="383"/>
      <c r="U26" s="245"/>
      <c r="V26" s="245"/>
      <c r="W26" s="245"/>
      <c r="X26" s="491"/>
    </row>
    <row r="27" spans="1:24" ht="27.95">
      <c r="A27" s="629">
        <v>16</v>
      </c>
      <c r="B27" s="629"/>
      <c r="C27" s="629"/>
      <c r="D27" s="629"/>
      <c r="E27" s="629"/>
      <c r="F27" s="629"/>
      <c r="G27" s="629"/>
      <c r="H27" s="629"/>
      <c r="I27" s="623" t="s">
        <v>2438</v>
      </c>
      <c r="J27" s="624">
        <v>-29.380093081243501</v>
      </c>
      <c r="K27" s="625">
        <v>30.4067364800046</v>
      </c>
      <c r="L27" s="626">
        <v>12634.54</v>
      </c>
      <c r="M27" s="627" t="s">
        <v>2424</v>
      </c>
      <c r="N27" s="622" t="s">
        <v>2424</v>
      </c>
      <c r="O27" s="628">
        <v>2022</v>
      </c>
      <c r="P27" s="62"/>
      <c r="Q27" s="626"/>
      <c r="R27" s="245"/>
      <c r="S27" s="383"/>
      <c r="T27" s="383"/>
      <c r="U27" s="245"/>
      <c r="V27" s="245"/>
      <c r="W27" s="245"/>
      <c r="X27" s="494"/>
    </row>
    <row r="28" spans="1:24" ht="27.95">
      <c r="A28" s="629">
        <v>17</v>
      </c>
      <c r="B28" s="629"/>
      <c r="C28" s="629"/>
      <c r="D28" s="629"/>
      <c r="E28" s="629"/>
      <c r="F28" s="629"/>
      <c r="G28" s="629"/>
      <c r="H28" s="629"/>
      <c r="I28" s="623" t="s">
        <v>2439</v>
      </c>
      <c r="J28" s="624">
        <v>-28.5985035408622</v>
      </c>
      <c r="K28" s="625">
        <v>32.0904059939243</v>
      </c>
      <c r="L28" s="626">
        <v>10061.89</v>
      </c>
      <c r="M28" s="627" t="s">
        <v>2424</v>
      </c>
      <c r="N28" s="622" t="s">
        <v>2424</v>
      </c>
      <c r="O28" s="628"/>
      <c r="P28" s="62"/>
      <c r="Q28" s="626"/>
      <c r="R28" s="245"/>
      <c r="S28" s="383"/>
      <c r="T28" s="383"/>
      <c r="U28" s="245"/>
      <c r="V28" s="245"/>
      <c r="W28" s="245"/>
      <c r="X28" s="494"/>
    </row>
    <row r="29" spans="1:24" ht="27.95">
      <c r="A29" s="629">
        <v>18</v>
      </c>
      <c r="B29" s="629"/>
      <c r="C29" s="629"/>
      <c r="D29" s="629"/>
      <c r="E29" s="629"/>
      <c r="F29" s="629"/>
      <c r="G29" s="629"/>
      <c r="H29" s="629"/>
      <c r="I29" s="623" t="s">
        <v>2440</v>
      </c>
      <c r="J29" s="624">
        <v>-28.5985035408622</v>
      </c>
      <c r="K29" s="625">
        <v>32.0904059939243</v>
      </c>
      <c r="L29" s="626">
        <v>13974.359999999999</v>
      </c>
      <c r="M29" s="627" t="s">
        <v>2424</v>
      </c>
      <c r="N29" s="622" t="s">
        <v>2424</v>
      </c>
      <c r="O29" s="628">
        <v>2022</v>
      </c>
      <c r="P29" s="62"/>
      <c r="Q29" s="626"/>
      <c r="R29" s="245"/>
      <c r="S29" s="383"/>
      <c r="T29" s="383"/>
      <c r="U29" s="245"/>
      <c r="V29" s="245"/>
      <c r="W29" s="245"/>
      <c r="X29" s="494" t="s">
        <v>2441</v>
      </c>
    </row>
    <row r="30" spans="1:24" ht="27.95">
      <c r="A30" s="629">
        <v>19</v>
      </c>
      <c r="B30" s="629"/>
      <c r="C30" s="629"/>
      <c r="D30" s="629"/>
      <c r="E30" s="629"/>
      <c r="F30" s="629"/>
      <c r="G30" s="629"/>
      <c r="H30" s="629"/>
      <c r="I30" s="623" t="s">
        <v>2442</v>
      </c>
      <c r="J30" s="624">
        <v>-29.455769821253501</v>
      </c>
      <c r="K30" s="625">
        <v>30.194356438487102</v>
      </c>
      <c r="L30" s="626">
        <v>10990.02</v>
      </c>
      <c r="M30" s="627" t="s">
        <v>2424</v>
      </c>
      <c r="N30" s="622" t="s">
        <v>2424</v>
      </c>
      <c r="O30" s="628">
        <v>2020</v>
      </c>
      <c r="P30" s="62"/>
      <c r="Q30" s="626"/>
      <c r="R30" s="245"/>
      <c r="S30" s="383"/>
      <c r="T30" s="383"/>
      <c r="U30" s="245"/>
      <c r="V30" s="245"/>
      <c r="W30" s="245"/>
      <c r="X30" s="494"/>
    </row>
    <row r="31" spans="1:24" ht="27.95">
      <c r="A31" s="629">
        <v>20</v>
      </c>
      <c r="B31" s="629"/>
      <c r="C31" s="629"/>
      <c r="D31" s="629"/>
      <c r="E31" s="629"/>
      <c r="F31" s="629"/>
      <c r="G31" s="629"/>
      <c r="H31" s="629"/>
      <c r="I31" s="623" t="s">
        <v>2443</v>
      </c>
      <c r="J31" s="624">
        <v>-29.650128590782298</v>
      </c>
      <c r="K31" s="625">
        <v>30.068568180654001</v>
      </c>
      <c r="L31" s="626">
        <v>9200.39</v>
      </c>
      <c r="M31" s="627" t="s">
        <v>2424</v>
      </c>
      <c r="N31" s="622" t="s">
        <v>2424</v>
      </c>
      <c r="O31" s="628">
        <v>2024</v>
      </c>
      <c r="P31" s="62"/>
      <c r="Q31" s="626"/>
      <c r="R31" s="245"/>
      <c r="S31" s="383"/>
      <c r="T31" s="383"/>
      <c r="U31" s="245"/>
      <c r="X31" s="494"/>
    </row>
    <row r="32" spans="1:24" ht="27.95">
      <c r="A32" s="629">
        <v>21</v>
      </c>
      <c r="B32" s="629"/>
      <c r="C32" s="629"/>
      <c r="D32" s="629"/>
      <c r="E32" s="629"/>
      <c r="F32" s="629"/>
      <c r="G32" s="629"/>
      <c r="H32" s="629"/>
      <c r="I32" s="623" t="s">
        <v>2444</v>
      </c>
      <c r="J32" s="624">
        <v>-28.524443999999999</v>
      </c>
      <c r="K32" s="625">
        <v>31.267222</v>
      </c>
      <c r="L32" s="626">
        <v>10956.779999999999</v>
      </c>
      <c r="M32" s="627" t="s">
        <v>2424</v>
      </c>
      <c r="N32" s="622" t="s">
        <v>2424</v>
      </c>
      <c r="O32" s="628"/>
      <c r="Q32" s="626"/>
    </row>
  </sheetData>
  <mergeCells count="3">
    <mergeCell ref="A9:O9"/>
    <mergeCell ref="B10:H10"/>
    <mergeCell ref="I10:M10"/>
  </mergeCells>
  <phoneticPr fontId="8" type="noConversion"/>
  <conditionalFormatting sqref="I12:K32">
    <cfRule type="expression" dxfId="3" priority="6">
      <formula>AND($Z12, OR(I$4 = TRUE, AND(I$4 = "Conditional", $AB12)), (I12 = ""))</formula>
    </cfRule>
  </conditionalFormatting>
  <conditionalFormatting sqref="J12:K32">
    <cfRule type="expression" dxfId="2" priority="3">
      <formula>AND(NOT(ISBLANK(J12)), NOT(ISNUMBER(J12)))</formula>
    </cfRule>
  </conditionalFormatting>
  <conditionalFormatting sqref="L12:L32">
    <cfRule type="expression" dxfId="1" priority="1">
      <formula>AND($AD12, OR(L$4 = TRUE, AND(L$4 = "Conditional", $AF12)), (L12 = ""))</formula>
    </cfRule>
  </conditionalFormatting>
  <conditionalFormatting sqref="Q12:Q32">
    <cfRule type="expression" dxfId="0" priority="2">
      <formula>AND($AD12, OR(Q$4 = TRUE, AND(Q$4 = "Conditional", $AF12)), (Q12 = ""))</formula>
    </cfRule>
  </conditionalFormatting>
  <dataValidations count="7">
    <dataValidation type="list" allowBlank="1" showInputMessage="1" showErrorMessage="1" sqref="U65545:U65567 JQ65545:JQ65567 TM65545:TM65567 ADI65545:ADI65567 ANE65545:ANE65567 AXA65545:AXA65567 BGW65545:BGW65567 BQS65545:BQS65567 CAO65545:CAO65567 CKK65545:CKK65567 CUG65545:CUG65567 DEC65545:DEC65567 DNY65545:DNY65567 DXU65545:DXU65567 EHQ65545:EHQ65567 ERM65545:ERM65567 FBI65545:FBI65567 FLE65545:FLE65567 FVA65545:FVA65567 GEW65545:GEW65567 GOS65545:GOS65567 GYO65545:GYO65567 HIK65545:HIK65567 HSG65545:HSG65567 ICC65545:ICC65567 ILY65545:ILY65567 IVU65545:IVU65567 JFQ65545:JFQ65567 JPM65545:JPM65567 JZI65545:JZI65567 KJE65545:KJE65567 KTA65545:KTA65567 LCW65545:LCW65567 LMS65545:LMS65567 LWO65545:LWO65567 MGK65545:MGK65567 MQG65545:MQG65567 NAC65545:NAC65567 NJY65545:NJY65567 NTU65545:NTU65567 ODQ65545:ODQ65567 ONM65545:ONM65567 OXI65545:OXI65567 PHE65545:PHE65567 PRA65545:PRA65567 QAW65545:QAW65567 QKS65545:QKS65567 QUO65545:QUO65567 REK65545:REK65567 ROG65545:ROG65567 RYC65545:RYC65567 SHY65545:SHY65567 SRU65545:SRU65567 TBQ65545:TBQ65567 TLM65545:TLM65567 TVI65545:TVI65567 UFE65545:UFE65567 UPA65545:UPA65567 UYW65545:UYW65567 VIS65545:VIS65567 VSO65545:VSO65567 WCK65545:WCK65567 WMG65545:WMG65567 WWC65545:WWC65567 U131081:U131103 JQ131081:JQ131103 TM131081:TM131103 ADI131081:ADI131103 ANE131081:ANE131103 AXA131081:AXA131103 BGW131081:BGW131103 BQS131081:BQS131103 CAO131081:CAO131103 CKK131081:CKK131103 CUG131081:CUG131103 DEC131081:DEC131103 DNY131081:DNY131103 DXU131081:DXU131103 EHQ131081:EHQ131103 ERM131081:ERM131103 FBI131081:FBI131103 FLE131081:FLE131103 FVA131081:FVA131103 GEW131081:GEW131103 GOS131081:GOS131103 GYO131081:GYO131103 HIK131081:HIK131103 HSG131081:HSG131103 ICC131081:ICC131103 ILY131081:ILY131103 IVU131081:IVU131103 JFQ131081:JFQ131103 JPM131081:JPM131103 JZI131081:JZI131103 KJE131081:KJE131103 KTA131081:KTA131103 LCW131081:LCW131103 LMS131081:LMS131103 LWO131081:LWO131103 MGK131081:MGK131103 MQG131081:MQG131103 NAC131081:NAC131103 NJY131081:NJY131103 NTU131081:NTU131103 ODQ131081:ODQ131103 ONM131081:ONM131103 OXI131081:OXI131103 PHE131081:PHE131103 PRA131081:PRA131103 QAW131081:QAW131103 QKS131081:QKS131103 QUO131081:QUO131103 REK131081:REK131103 ROG131081:ROG131103 RYC131081:RYC131103 SHY131081:SHY131103 SRU131081:SRU131103 TBQ131081:TBQ131103 TLM131081:TLM131103 TVI131081:TVI131103 UFE131081:UFE131103 UPA131081:UPA131103 UYW131081:UYW131103 VIS131081:VIS131103 VSO131081:VSO131103 WCK131081:WCK131103 WMG131081:WMG131103 WWC131081:WWC131103 U196617:U196639 JQ196617:JQ196639 TM196617:TM196639 ADI196617:ADI196639 ANE196617:ANE196639 AXA196617:AXA196639 BGW196617:BGW196639 BQS196617:BQS196639 CAO196617:CAO196639 CKK196617:CKK196639 CUG196617:CUG196639 DEC196617:DEC196639 DNY196617:DNY196639 DXU196617:DXU196639 EHQ196617:EHQ196639 ERM196617:ERM196639 FBI196617:FBI196639 FLE196617:FLE196639 FVA196617:FVA196639 GEW196617:GEW196639 GOS196617:GOS196639 GYO196617:GYO196639 HIK196617:HIK196639 HSG196617:HSG196639 ICC196617:ICC196639 ILY196617:ILY196639 IVU196617:IVU196639 JFQ196617:JFQ196639 JPM196617:JPM196639 JZI196617:JZI196639 KJE196617:KJE196639 KTA196617:KTA196639 LCW196617:LCW196639 LMS196617:LMS196639 LWO196617:LWO196639 MGK196617:MGK196639 MQG196617:MQG196639 NAC196617:NAC196639 NJY196617:NJY196639 NTU196617:NTU196639 ODQ196617:ODQ196639 ONM196617:ONM196639 OXI196617:OXI196639 PHE196617:PHE196639 PRA196617:PRA196639 QAW196617:QAW196639 QKS196617:QKS196639 QUO196617:QUO196639 REK196617:REK196639 ROG196617:ROG196639 RYC196617:RYC196639 SHY196617:SHY196639 SRU196617:SRU196639 TBQ196617:TBQ196639 TLM196617:TLM196639 TVI196617:TVI196639 UFE196617:UFE196639 UPA196617:UPA196639 UYW196617:UYW196639 VIS196617:VIS196639 VSO196617:VSO196639 WCK196617:WCK196639 WMG196617:WMG196639 WWC196617:WWC196639 U262153:U262175 JQ262153:JQ262175 TM262153:TM262175 ADI262153:ADI262175 ANE262153:ANE262175 AXA262153:AXA262175 BGW262153:BGW262175 BQS262153:BQS262175 CAO262153:CAO262175 CKK262153:CKK262175 CUG262153:CUG262175 DEC262153:DEC262175 DNY262153:DNY262175 DXU262153:DXU262175 EHQ262153:EHQ262175 ERM262153:ERM262175 FBI262153:FBI262175 FLE262153:FLE262175 FVA262153:FVA262175 GEW262153:GEW262175 GOS262153:GOS262175 GYO262153:GYO262175 HIK262153:HIK262175 HSG262153:HSG262175 ICC262153:ICC262175 ILY262153:ILY262175 IVU262153:IVU262175 JFQ262153:JFQ262175 JPM262153:JPM262175 JZI262153:JZI262175 KJE262153:KJE262175 KTA262153:KTA262175 LCW262153:LCW262175 LMS262153:LMS262175 LWO262153:LWO262175 MGK262153:MGK262175 MQG262153:MQG262175 NAC262153:NAC262175 NJY262153:NJY262175 NTU262153:NTU262175 ODQ262153:ODQ262175 ONM262153:ONM262175 OXI262153:OXI262175 PHE262153:PHE262175 PRA262153:PRA262175 QAW262153:QAW262175 QKS262153:QKS262175 QUO262153:QUO262175 REK262153:REK262175 ROG262153:ROG262175 RYC262153:RYC262175 SHY262153:SHY262175 SRU262153:SRU262175 TBQ262153:TBQ262175 TLM262153:TLM262175 TVI262153:TVI262175 UFE262153:UFE262175 UPA262153:UPA262175 UYW262153:UYW262175 VIS262153:VIS262175 VSO262153:VSO262175 WCK262153:WCK262175 WMG262153:WMG262175 WWC262153:WWC262175 U327689:U327711 JQ327689:JQ327711 TM327689:TM327711 ADI327689:ADI327711 ANE327689:ANE327711 AXA327689:AXA327711 BGW327689:BGW327711 BQS327689:BQS327711 CAO327689:CAO327711 CKK327689:CKK327711 CUG327689:CUG327711 DEC327689:DEC327711 DNY327689:DNY327711 DXU327689:DXU327711 EHQ327689:EHQ327711 ERM327689:ERM327711 FBI327689:FBI327711 FLE327689:FLE327711 FVA327689:FVA327711 GEW327689:GEW327711 GOS327689:GOS327711 GYO327689:GYO327711 HIK327689:HIK327711 HSG327689:HSG327711 ICC327689:ICC327711 ILY327689:ILY327711 IVU327689:IVU327711 JFQ327689:JFQ327711 JPM327689:JPM327711 JZI327689:JZI327711 KJE327689:KJE327711 KTA327689:KTA327711 LCW327689:LCW327711 LMS327689:LMS327711 LWO327689:LWO327711 MGK327689:MGK327711 MQG327689:MQG327711 NAC327689:NAC327711 NJY327689:NJY327711 NTU327689:NTU327711 ODQ327689:ODQ327711 ONM327689:ONM327711 OXI327689:OXI327711 PHE327689:PHE327711 PRA327689:PRA327711 QAW327689:QAW327711 QKS327689:QKS327711 QUO327689:QUO327711 REK327689:REK327711 ROG327689:ROG327711 RYC327689:RYC327711 SHY327689:SHY327711 SRU327689:SRU327711 TBQ327689:TBQ327711 TLM327689:TLM327711 TVI327689:TVI327711 UFE327689:UFE327711 UPA327689:UPA327711 UYW327689:UYW327711 VIS327689:VIS327711 VSO327689:VSO327711 WCK327689:WCK327711 WMG327689:WMG327711 WWC327689:WWC327711 U393225:U393247 JQ393225:JQ393247 TM393225:TM393247 ADI393225:ADI393247 ANE393225:ANE393247 AXA393225:AXA393247 BGW393225:BGW393247 BQS393225:BQS393247 CAO393225:CAO393247 CKK393225:CKK393247 CUG393225:CUG393247 DEC393225:DEC393247 DNY393225:DNY393247 DXU393225:DXU393247 EHQ393225:EHQ393247 ERM393225:ERM393247 FBI393225:FBI393247 FLE393225:FLE393247 FVA393225:FVA393247 GEW393225:GEW393247 GOS393225:GOS393247 GYO393225:GYO393247 HIK393225:HIK393247 HSG393225:HSG393247 ICC393225:ICC393247 ILY393225:ILY393247 IVU393225:IVU393247 JFQ393225:JFQ393247 JPM393225:JPM393247 JZI393225:JZI393247 KJE393225:KJE393247 KTA393225:KTA393247 LCW393225:LCW393247 LMS393225:LMS393247 LWO393225:LWO393247 MGK393225:MGK393247 MQG393225:MQG393247 NAC393225:NAC393247 NJY393225:NJY393247 NTU393225:NTU393247 ODQ393225:ODQ393247 ONM393225:ONM393247 OXI393225:OXI393247 PHE393225:PHE393247 PRA393225:PRA393247 QAW393225:QAW393247 QKS393225:QKS393247 QUO393225:QUO393247 REK393225:REK393247 ROG393225:ROG393247 RYC393225:RYC393247 SHY393225:SHY393247 SRU393225:SRU393247 TBQ393225:TBQ393247 TLM393225:TLM393247 TVI393225:TVI393247 UFE393225:UFE393247 UPA393225:UPA393247 UYW393225:UYW393247 VIS393225:VIS393247 VSO393225:VSO393247 WCK393225:WCK393247 WMG393225:WMG393247 WWC393225:WWC393247 U458761:U458783 JQ458761:JQ458783 TM458761:TM458783 ADI458761:ADI458783 ANE458761:ANE458783 AXA458761:AXA458783 BGW458761:BGW458783 BQS458761:BQS458783 CAO458761:CAO458783 CKK458761:CKK458783 CUG458761:CUG458783 DEC458761:DEC458783 DNY458761:DNY458783 DXU458761:DXU458783 EHQ458761:EHQ458783 ERM458761:ERM458783 FBI458761:FBI458783 FLE458761:FLE458783 FVA458761:FVA458783 GEW458761:GEW458783 GOS458761:GOS458783 GYO458761:GYO458783 HIK458761:HIK458783 HSG458761:HSG458783 ICC458761:ICC458783 ILY458761:ILY458783 IVU458761:IVU458783 JFQ458761:JFQ458783 JPM458761:JPM458783 JZI458761:JZI458783 KJE458761:KJE458783 KTA458761:KTA458783 LCW458761:LCW458783 LMS458761:LMS458783 LWO458761:LWO458783 MGK458761:MGK458783 MQG458761:MQG458783 NAC458761:NAC458783 NJY458761:NJY458783 NTU458761:NTU458783 ODQ458761:ODQ458783 ONM458761:ONM458783 OXI458761:OXI458783 PHE458761:PHE458783 PRA458761:PRA458783 QAW458761:QAW458783 QKS458761:QKS458783 QUO458761:QUO458783 REK458761:REK458783 ROG458761:ROG458783 RYC458761:RYC458783 SHY458761:SHY458783 SRU458761:SRU458783 TBQ458761:TBQ458783 TLM458761:TLM458783 TVI458761:TVI458783 UFE458761:UFE458783 UPA458761:UPA458783 UYW458761:UYW458783 VIS458761:VIS458783 VSO458761:VSO458783 WCK458761:WCK458783 WMG458761:WMG458783 WWC458761:WWC458783 U524297:U524319 JQ524297:JQ524319 TM524297:TM524319 ADI524297:ADI524319 ANE524297:ANE524319 AXA524297:AXA524319 BGW524297:BGW524319 BQS524297:BQS524319 CAO524297:CAO524319 CKK524297:CKK524319 CUG524297:CUG524319 DEC524297:DEC524319 DNY524297:DNY524319 DXU524297:DXU524319 EHQ524297:EHQ524319 ERM524297:ERM524319 FBI524297:FBI524319 FLE524297:FLE524319 FVA524297:FVA524319 GEW524297:GEW524319 GOS524297:GOS524319 GYO524297:GYO524319 HIK524297:HIK524319 HSG524297:HSG524319 ICC524297:ICC524319 ILY524297:ILY524319 IVU524297:IVU524319 JFQ524297:JFQ524319 JPM524297:JPM524319 JZI524297:JZI524319 KJE524297:KJE524319 KTA524297:KTA524319 LCW524297:LCW524319 LMS524297:LMS524319 LWO524297:LWO524319 MGK524297:MGK524319 MQG524297:MQG524319 NAC524297:NAC524319 NJY524297:NJY524319 NTU524297:NTU524319 ODQ524297:ODQ524319 ONM524297:ONM524319 OXI524297:OXI524319 PHE524297:PHE524319 PRA524297:PRA524319 QAW524297:QAW524319 QKS524297:QKS524319 QUO524297:QUO524319 REK524297:REK524319 ROG524297:ROG524319 RYC524297:RYC524319 SHY524297:SHY524319 SRU524297:SRU524319 TBQ524297:TBQ524319 TLM524297:TLM524319 TVI524297:TVI524319 UFE524297:UFE524319 UPA524297:UPA524319 UYW524297:UYW524319 VIS524297:VIS524319 VSO524297:VSO524319 WCK524297:WCK524319 WMG524297:WMG524319 WWC524297:WWC524319 U589833:U589855 JQ589833:JQ589855 TM589833:TM589855 ADI589833:ADI589855 ANE589833:ANE589855 AXA589833:AXA589855 BGW589833:BGW589855 BQS589833:BQS589855 CAO589833:CAO589855 CKK589833:CKK589855 CUG589833:CUG589855 DEC589833:DEC589855 DNY589833:DNY589855 DXU589833:DXU589855 EHQ589833:EHQ589855 ERM589833:ERM589855 FBI589833:FBI589855 FLE589833:FLE589855 FVA589833:FVA589855 GEW589833:GEW589855 GOS589833:GOS589855 GYO589833:GYO589855 HIK589833:HIK589855 HSG589833:HSG589855 ICC589833:ICC589855 ILY589833:ILY589855 IVU589833:IVU589855 JFQ589833:JFQ589855 JPM589833:JPM589855 JZI589833:JZI589855 KJE589833:KJE589855 KTA589833:KTA589855 LCW589833:LCW589855 LMS589833:LMS589855 LWO589833:LWO589855 MGK589833:MGK589855 MQG589833:MQG589855 NAC589833:NAC589855 NJY589833:NJY589855 NTU589833:NTU589855 ODQ589833:ODQ589855 ONM589833:ONM589855 OXI589833:OXI589855 PHE589833:PHE589855 PRA589833:PRA589855 QAW589833:QAW589855 QKS589833:QKS589855 QUO589833:QUO589855 REK589833:REK589855 ROG589833:ROG589855 RYC589833:RYC589855 SHY589833:SHY589855 SRU589833:SRU589855 TBQ589833:TBQ589855 TLM589833:TLM589855 TVI589833:TVI589855 UFE589833:UFE589855 UPA589833:UPA589855 UYW589833:UYW589855 VIS589833:VIS589855 VSO589833:VSO589855 WCK589833:WCK589855 WMG589833:WMG589855 WWC589833:WWC589855 U655369:U655391 JQ655369:JQ655391 TM655369:TM655391 ADI655369:ADI655391 ANE655369:ANE655391 AXA655369:AXA655391 BGW655369:BGW655391 BQS655369:BQS655391 CAO655369:CAO655391 CKK655369:CKK655391 CUG655369:CUG655391 DEC655369:DEC655391 DNY655369:DNY655391 DXU655369:DXU655391 EHQ655369:EHQ655391 ERM655369:ERM655391 FBI655369:FBI655391 FLE655369:FLE655391 FVA655369:FVA655391 GEW655369:GEW655391 GOS655369:GOS655391 GYO655369:GYO655391 HIK655369:HIK655391 HSG655369:HSG655391 ICC655369:ICC655391 ILY655369:ILY655391 IVU655369:IVU655391 JFQ655369:JFQ655391 JPM655369:JPM655391 JZI655369:JZI655391 KJE655369:KJE655391 KTA655369:KTA655391 LCW655369:LCW655391 LMS655369:LMS655391 LWO655369:LWO655391 MGK655369:MGK655391 MQG655369:MQG655391 NAC655369:NAC655391 NJY655369:NJY655391 NTU655369:NTU655391 ODQ655369:ODQ655391 ONM655369:ONM655391 OXI655369:OXI655391 PHE655369:PHE655391 PRA655369:PRA655391 QAW655369:QAW655391 QKS655369:QKS655391 QUO655369:QUO655391 REK655369:REK655391 ROG655369:ROG655391 RYC655369:RYC655391 SHY655369:SHY655391 SRU655369:SRU655391 TBQ655369:TBQ655391 TLM655369:TLM655391 TVI655369:TVI655391 UFE655369:UFE655391 UPA655369:UPA655391 UYW655369:UYW655391 VIS655369:VIS655391 VSO655369:VSO655391 WCK655369:WCK655391 WMG655369:WMG655391 WWC655369:WWC655391 U720905:U720927 JQ720905:JQ720927 TM720905:TM720927 ADI720905:ADI720927 ANE720905:ANE720927 AXA720905:AXA720927 BGW720905:BGW720927 BQS720905:BQS720927 CAO720905:CAO720927 CKK720905:CKK720927 CUG720905:CUG720927 DEC720905:DEC720927 DNY720905:DNY720927 DXU720905:DXU720927 EHQ720905:EHQ720927 ERM720905:ERM720927 FBI720905:FBI720927 FLE720905:FLE720927 FVA720905:FVA720927 GEW720905:GEW720927 GOS720905:GOS720927 GYO720905:GYO720927 HIK720905:HIK720927 HSG720905:HSG720927 ICC720905:ICC720927 ILY720905:ILY720927 IVU720905:IVU720927 JFQ720905:JFQ720927 JPM720905:JPM720927 JZI720905:JZI720927 KJE720905:KJE720927 KTA720905:KTA720927 LCW720905:LCW720927 LMS720905:LMS720927 LWO720905:LWO720927 MGK720905:MGK720927 MQG720905:MQG720927 NAC720905:NAC720927 NJY720905:NJY720927 NTU720905:NTU720927 ODQ720905:ODQ720927 ONM720905:ONM720927 OXI720905:OXI720927 PHE720905:PHE720927 PRA720905:PRA720927 QAW720905:QAW720927 QKS720905:QKS720927 QUO720905:QUO720927 REK720905:REK720927 ROG720905:ROG720927 RYC720905:RYC720927 SHY720905:SHY720927 SRU720905:SRU720927 TBQ720905:TBQ720927 TLM720905:TLM720927 TVI720905:TVI720927 UFE720905:UFE720927 UPA720905:UPA720927 UYW720905:UYW720927 VIS720905:VIS720927 VSO720905:VSO720927 WCK720905:WCK720927 WMG720905:WMG720927 WWC720905:WWC720927 U786441:U786463 JQ786441:JQ786463 TM786441:TM786463 ADI786441:ADI786463 ANE786441:ANE786463 AXA786441:AXA786463 BGW786441:BGW786463 BQS786441:BQS786463 CAO786441:CAO786463 CKK786441:CKK786463 CUG786441:CUG786463 DEC786441:DEC786463 DNY786441:DNY786463 DXU786441:DXU786463 EHQ786441:EHQ786463 ERM786441:ERM786463 FBI786441:FBI786463 FLE786441:FLE786463 FVA786441:FVA786463 GEW786441:GEW786463 GOS786441:GOS786463 GYO786441:GYO786463 HIK786441:HIK786463 HSG786441:HSG786463 ICC786441:ICC786463 ILY786441:ILY786463 IVU786441:IVU786463 JFQ786441:JFQ786463 JPM786441:JPM786463 JZI786441:JZI786463 KJE786441:KJE786463 KTA786441:KTA786463 LCW786441:LCW786463 LMS786441:LMS786463 LWO786441:LWO786463 MGK786441:MGK786463 MQG786441:MQG786463 NAC786441:NAC786463 NJY786441:NJY786463 NTU786441:NTU786463 ODQ786441:ODQ786463 ONM786441:ONM786463 OXI786441:OXI786463 PHE786441:PHE786463 PRA786441:PRA786463 QAW786441:QAW786463 QKS786441:QKS786463 QUO786441:QUO786463 REK786441:REK786463 ROG786441:ROG786463 RYC786441:RYC786463 SHY786441:SHY786463 SRU786441:SRU786463 TBQ786441:TBQ786463 TLM786441:TLM786463 TVI786441:TVI786463 UFE786441:UFE786463 UPA786441:UPA786463 UYW786441:UYW786463 VIS786441:VIS786463 VSO786441:VSO786463 WCK786441:WCK786463 WMG786441:WMG786463 WWC786441:WWC786463 U851977:U851999 JQ851977:JQ851999 TM851977:TM851999 ADI851977:ADI851999 ANE851977:ANE851999 AXA851977:AXA851999 BGW851977:BGW851999 BQS851977:BQS851999 CAO851977:CAO851999 CKK851977:CKK851999 CUG851977:CUG851999 DEC851977:DEC851999 DNY851977:DNY851999 DXU851977:DXU851999 EHQ851977:EHQ851999 ERM851977:ERM851999 FBI851977:FBI851999 FLE851977:FLE851999 FVA851977:FVA851999 GEW851977:GEW851999 GOS851977:GOS851999 GYO851977:GYO851999 HIK851977:HIK851999 HSG851977:HSG851999 ICC851977:ICC851999 ILY851977:ILY851999 IVU851977:IVU851999 JFQ851977:JFQ851999 JPM851977:JPM851999 JZI851977:JZI851999 KJE851977:KJE851999 KTA851977:KTA851999 LCW851977:LCW851999 LMS851977:LMS851999 LWO851977:LWO851999 MGK851977:MGK851999 MQG851977:MQG851999 NAC851977:NAC851999 NJY851977:NJY851999 NTU851977:NTU851999 ODQ851977:ODQ851999 ONM851977:ONM851999 OXI851977:OXI851999 PHE851977:PHE851999 PRA851977:PRA851999 QAW851977:QAW851999 QKS851977:QKS851999 QUO851977:QUO851999 REK851977:REK851999 ROG851977:ROG851999 RYC851977:RYC851999 SHY851977:SHY851999 SRU851977:SRU851999 TBQ851977:TBQ851999 TLM851977:TLM851999 TVI851977:TVI851999 UFE851977:UFE851999 UPA851977:UPA851999 UYW851977:UYW851999 VIS851977:VIS851999 VSO851977:VSO851999 WCK851977:WCK851999 WMG851977:WMG851999 WWC851977:WWC851999 U917513:U917535 JQ917513:JQ917535 TM917513:TM917535 ADI917513:ADI917535 ANE917513:ANE917535 AXA917513:AXA917535 BGW917513:BGW917535 BQS917513:BQS917535 CAO917513:CAO917535 CKK917513:CKK917535 CUG917513:CUG917535 DEC917513:DEC917535 DNY917513:DNY917535 DXU917513:DXU917535 EHQ917513:EHQ917535 ERM917513:ERM917535 FBI917513:FBI917535 FLE917513:FLE917535 FVA917513:FVA917535 GEW917513:GEW917535 GOS917513:GOS917535 GYO917513:GYO917535 HIK917513:HIK917535 HSG917513:HSG917535 ICC917513:ICC917535 ILY917513:ILY917535 IVU917513:IVU917535 JFQ917513:JFQ917535 JPM917513:JPM917535 JZI917513:JZI917535 KJE917513:KJE917535 KTA917513:KTA917535 LCW917513:LCW917535 LMS917513:LMS917535 LWO917513:LWO917535 MGK917513:MGK917535 MQG917513:MQG917535 NAC917513:NAC917535 NJY917513:NJY917535 NTU917513:NTU917535 ODQ917513:ODQ917535 ONM917513:ONM917535 OXI917513:OXI917535 PHE917513:PHE917535 PRA917513:PRA917535 QAW917513:QAW917535 QKS917513:QKS917535 QUO917513:QUO917535 REK917513:REK917535 ROG917513:ROG917535 RYC917513:RYC917535 SHY917513:SHY917535 SRU917513:SRU917535 TBQ917513:TBQ917535 TLM917513:TLM917535 TVI917513:TVI917535 UFE917513:UFE917535 UPA917513:UPA917535 UYW917513:UYW917535 VIS917513:VIS917535 VSO917513:VSO917535 WCK917513:WCK917535 WMG917513:WMG917535 WWC917513:WWC917535 U983049:U983071 JQ983049:JQ983071 TM983049:TM983071 ADI983049:ADI983071 ANE983049:ANE983071 AXA983049:AXA983071 BGW983049:BGW983071 BQS983049:BQS983071 CAO983049:CAO983071 CKK983049:CKK983071 CUG983049:CUG983071 DEC983049:DEC983071 DNY983049:DNY983071 DXU983049:DXU983071 EHQ983049:EHQ983071 ERM983049:ERM983071 FBI983049:FBI983071 FLE983049:FLE983071 FVA983049:FVA983071 GEW983049:GEW983071 GOS983049:GOS983071 GYO983049:GYO983071 HIK983049:HIK983071 HSG983049:HSG983071 ICC983049:ICC983071 ILY983049:ILY983071 IVU983049:IVU983071 JFQ983049:JFQ983071 JPM983049:JPM983071 JZI983049:JZI983071 KJE983049:KJE983071 KTA983049:KTA983071 LCW983049:LCW983071 LMS983049:LMS983071 LWO983049:LWO983071 MGK983049:MGK983071 MQG983049:MQG983071 NAC983049:NAC983071 NJY983049:NJY983071 NTU983049:NTU983071 ODQ983049:ODQ983071 ONM983049:ONM983071 OXI983049:OXI983071 PHE983049:PHE983071 PRA983049:PRA983071 QAW983049:QAW983071 QKS983049:QKS983071 QUO983049:QUO983071 REK983049:REK983071 ROG983049:ROG983071 RYC983049:RYC983071 SHY983049:SHY983071 SRU983049:SRU983071 TBQ983049:TBQ983071 TLM983049:TLM983071 TVI983049:TVI983071 UFE983049:UFE983071 UPA983049:UPA983071 UYW983049:UYW983071 VIS983049:VIS983071 VSO983049:VSO983071 WCK983049:WCK983071 WMG983049:WMG983071 WWC983049:WWC983071 U11:U31 JQ11:JQ31 TM11:TM31 ADI11:ADI31 ANE11:ANE31 AXA11:AXA31 BGW11:BGW31 BQS11:BQS31 CAO11:CAO31 CKK11:CKK31 CUG11:CUG31 DEC11:DEC31 DNY11:DNY31 DXU11:DXU31 EHQ11:EHQ31 ERM11:ERM31 FBI11:FBI31 FLE11:FLE31 FVA11:FVA31 GEW11:GEW31 GOS11:GOS31 GYO11:GYO31 HIK11:HIK31 HSG11:HSG31 ICC11:ICC31 ILY11:ILY31 IVU11:IVU31 JFQ11:JFQ31 JPM11:JPM31 JZI11:JZI31 KJE11:KJE31 KTA11:KTA31 LCW11:LCW31 LMS11:LMS31 LWO11:LWO31 MGK11:MGK31 MQG11:MQG31 NAC11:NAC31 NJY11:NJY31 NTU11:NTU31 ODQ11:ODQ31 ONM11:ONM31 OXI11:OXI31 PHE11:PHE31 PRA11:PRA31 QAW11:QAW31 QKS11:QKS31 QUO11:QUO31 REK11:REK31 ROG11:ROG31 RYC11:RYC31 SHY11:SHY31 SRU11:SRU31 TBQ11:TBQ31 TLM11:TLM31 TVI11:TVI31 UFE11:UFE31 UPA11:UPA31 UYW11:UYW31 VIS11:VIS31 VSO11:VSO31 WCK11:WCK31 WMG11:WMG31 WWC11:WWC31" xr:uid="{00000000-0002-0000-1700-000000000000}">
      <formula1>$Z$2:$Z$7</formula1>
    </dataValidation>
    <dataValidation type="list" allowBlank="1" showInputMessage="1" showErrorMessage="1" sqref="P65545:P65567 JL65545:JL65567 TH65545:TH65567 ADD65545:ADD65567 AMZ65545:AMZ65567 AWV65545:AWV65567 BGR65545:BGR65567 BQN65545:BQN65567 CAJ65545:CAJ65567 CKF65545:CKF65567 CUB65545:CUB65567 DDX65545:DDX65567 DNT65545:DNT65567 DXP65545:DXP65567 EHL65545:EHL65567 ERH65545:ERH65567 FBD65545:FBD65567 FKZ65545:FKZ65567 FUV65545:FUV65567 GER65545:GER65567 GON65545:GON65567 GYJ65545:GYJ65567 HIF65545:HIF65567 HSB65545:HSB65567 IBX65545:IBX65567 ILT65545:ILT65567 IVP65545:IVP65567 JFL65545:JFL65567 JPH65545:JPH65567 JZD65545:JZD65567 KIZ65545:KIZ65567 KSV65545:KSV65567 LCR65545:LCR65567 LMN65545:LMN65567 LWJ65545:LWJ65567 MGF65545:MGF65567 MQB65545:MQB65567 MZX65545:MZX65567 NJT65545:NJT65567 NTP65545:NTP65567 ODL65545:ODL65567 ONH65545:ONH65567 OXD65545:OXD65567 PGZ65545:PGZ65567 PQV65545:PQV65567 QAR65545:QAR65567 QKN65545:QKN65567 QUJ65545:QUJ65567 REF65545:REF65567 ROB65545:ROB65567 RXX65545:RXX65567 SHT65545:SHT65567 SRP65545:SRP65567 TBL65545:TBL65567 TLH65545:TLH65567 TVD65545:TVD65567 UEZ65545:UEZ65567 UOV65545:UOV65567 UYR65545:UYR65567 VIN65545:VIN65567 VSJ65545:VSJ65567 WCF65545:WCF65567 WMB65545:WMB65567 WVX65545:WVX65567 P131081:P131103 JL131081:JL131103 TH131081:TH131103 ADD131081:ADD131103 AMZ131081:AMZ131103 AWV131081:AWV131103 BGR131081:BGR131103 BQN131081:BQN131103 CAJ131081:CAJ131103 CKF131081:CKF131103 CUB131081:CUB131103 DDX131081:DDX131103 DNT131081:DNT131103 DXP131081:DXP131103 EHL131081:EHL131103 ERH131081:ERH131103 FBD131081:FBD131103 FKZ131081:FKZ131103 FUV131081:FUV131103 GER131081:GER131103 GON131081:GON131103 GYJ131081:GYJ131103 HIF131081:HIF131103 HSB131081:HSB131103 IBX131081:IBX131103 ILT131081:ILT131103 IVP131081:IVP131103 JFL131081:JFL131103 JPH131081:JPH131103 JZD131081:JZD131103 KIZ131081:KIZ131103 KSV131081:KSV131103 LCR131081:LCR131103 LMN131081:LMN131103 LWJ131081:LWJ131103 MGF131081:MGF131103 MQB131081:MQB131103 MZX131081:MZX131103 NJT131081:NJT131103 NTP131081:NTP131103 ODL131081:ODL131103 ONH131081:ONH131103 OXD131081:OXD131103 PGZ131081:PGZ131103 PQV131081:PQV131103 QAR131081:QAR131103 QKN131081:QKN131103 QUJ131081:QUJ131103 REF131081:REF131103 ROB131081:ROB131103 RXX131081:RXX131103 SHT131081:SHT131103 SRP131081:SRP131103 TBL131081:TBL131103 TLH131081:TLH131103 TVD131081:TVD131103 UEZ131081:UEZ131103 UOV131081:UOV131103 UYR131081:UYR131103 VIN131081:VIN131103 VSJ131081:VSJ131103 WCF131081:WCF131103 WMB131081:WMB131103 WVX131081:WVX131103 P196617:P196639 JL196617:JL196639 TH196617:TH196639 ADD196617:ADD196639 AMZ196617:AMZ196639 AWV196617:AWV196639 BGR196617:BGR196639 BQN196617:BQN196639 CAJ196617:CAJ196639 CKF196617:CKF196639 CUB196617:CUB196639 DDX196617:DDX196639 DNT196617:DNT196639 DXP196617:DXP196639 EHL196617:EHL196639 ERH196617:ERH196639 FBD196617:FBD196639 FKZ196617:FKZ196639 FUV196617:FUV196639 GER196617:GER196639 GON196617:GON196639 GYJ196617:GYJ196639 HIF196617:HIF196639 HSB196617:HSB196639 IBX196617:IBX196639 ILT196617:ILT196639 IVP196617:IVP196639 JFL196617:JFL196639 JPH196617:JPH196639 JZD196617:JZD196639 KIZ196617:KIZ196639 KSV196617:KSV196639 LCR196617:LCR196639 LMN196617:LMN196639 LWJ196617:LWJ196639 MGF196617:MGF196639 MQB196617:MQB196639 MZX196617:MZX196639 NJT196617:NJT196639 NTP196617:NTP196639 ODL196617:ODL196639 ONH196617:ONH196639 OXD196617:OXD196639 PGZ196617:PGZ196639 PQV196617:PQV196639 QAR196617:QAR196639 QKN196617:QKN196639 QUJ196617:QUJ196639 REF196617:REF196639 ROB196617:ROB196639 RXX196617:RXX196639 SHT196617:SHT196639 SRP196617:SRP196639 TBL196617:TBL196639 TLH196617:TLH196639 TVD196617:TVD196639 UEZ196617:UEZ196639 UOV196617:UOV196639 UYR196617:UYR196639 VIN196617:VIN196639 VSJ196617:VSJ196639 WCF196617:WCF196639 WMB196617:WMB196639 WVX196617:WVX196639 P262153:P262175 JL262153:JL262175 TH262153:TH262175 ADD262153:ADD262175 AMZ262153:AMZ262175 AWV262153:AWV262175 BGR262153:BGR262175 BQN262153:BQN262175 CAJ262153:CAJ262175 CKF262153:CKF262175 CUB262153:CUB262175 DDX262153:DDX262175 DNT262153:DNT262175 DXP262153:DXP262175 EHL262153:EHL262175 ERH262153:ERH262175 FBD262153:FBD262175 FKZ262153:FKZ262175 FUV262153:FUV262175 GER262153:GER262175 GON262153:GON262175 GYJ262153:GYJ262175 HIF262153:HIF262175 HSB262153:HSB262175 IBX262153:IBX262175 ILT262153:ILT262175 IVP262153:IVP262175 JFL262153:JFL262175 JPH262153:JPH262175 JZD262153:JZD262175 KIZ262153:KIZ262175 KSV262153:KSV262175 LCR262153:LCR262175 LMN262153:LMN262175 LWJ262153:LWJ262175 MGF262153:MGF262175 MQB262153:MQB262175 MZX262153:MZX262175 NJT262153:NJT262175 NTP262153:NTP262175 ODL262153:ODL262175 ONH262153:ONH262175 OXD262153:OXD262175 PGZ262153:PGZ262175 PQV262153:PQV262175 QAR262153:QAR262175 QKN262153:QKN262175 QUJ262153:QUJ262175 REF262153:REF262175 ROB262153:ROB262175 RXX262153:RXX262175 SHT262153:SHT262175 SRP262153:SRP262175 TBL262153:TBL262175 TLH262153:TLH262175 TVD262153:TVD262175 UEZ262153:UEZ262175 UOV262153:UOV262175 UYR262153:UYR262175 VIN262153:VIN262175 VSJ262153:VSJ262175 WCF262153:WCF262175 WMB262153:WMB262175 WVX262153:WVX262175 P327689:P327711 JL327689:JL327711 TH327689:TH327711 ADD327689:ADD327711 AMZ327689:AMZ327711 AWV327689:AWV327711 BGR327689:BGR327711 BQN327689:BQN327711 CAJ327689:CAJ327711 CKF327689:CKF327711 CUB327689:CUB327711 DDX327689:DDX327711 DNT327689:DNT327711 DXP327689:DXP327711 EHL327689:EHL327711 ERH327689:ERH327711 FBD327689:FBD327711 FKZ327689:FKZ327711 FUV327689:FUV327711 GER327689:GER327711 GON327689:GON327711 GYJ327689:GYJ327711 HIF327689:HIF327711 HSB327689:HSB327711 IBX327689:IBX327711 ILT327689:ILT327711 IVP327689:IVP327711 JFL327689:JFL327711 JPH327689:JPH327711 JZD327689:JZD327711 KIZ327689:KIZ327711 KSV327689:KSV327711 LCR327689:LCR327711 LMN327689:LMN327711 LWJ327689:LWJ327711 MGF327689:MGF327711 MQB327689:MQB327711 MZX327689:MZX327711 NJT327689:NJT327711 NTP327689:NTP327711 ODL327689:ODL327711 ONH327689:ONH327711 OXD327689:OXD327711 PGZ327689:PGZ327711 PQV327689:PQV327711 QAR327689:QAR327711 QKN327689:QKN327711 QUJ327689:QUJ327711 REF327689:REF327711 ROB327689:ROB327711 RXX327689:RXX327711 SHT327689:SHT327711 SRP327689:SRP327711 TBL327689:TBL327711 TLH327689:TLH327711 TVD327689:TVD327711 UEZ327689:UEZ327711 UOV327689:UOV327711 UYR327689:UYR327711 VIN327689:VIN327711 VSJ327689:VSJ327711 WCF327689:WCF327711 WMB327689:WMB327711 WVX327689:WVX327711 P393225:P393247 JL393225:JL393247 TH393225:TH393247 ADD393225:ADD393247 AMZ393225:AMZ393247 AWV393225:AWV393247 BGR393225:BGR393247 BQN393225:BQN393247 CAJ393225:CAJ393247 CKF393225:CKF393247 CUB393225:CUB393247 DDX393225:DDX393247 DNT393225:DNT393247 DXP393225:DXP393247 EHL393225:EHL393247 ERH393225:ERH393247 FBD393225:FBD393247 FKZ393225:FKZ393247 FUV393225:FUV393247 GER393225:GER393247 GON393225:GON393247 GYJ393225:GYJ393247 HIF393225:HIF393247 HSB393225:HSB393247 IBX393225:IBX393247 ILT393225:ILT393247 IVP393225:IVP393247 JFL393225:JFL393247 JPH393225:JPH393247 JZD393225:JZD393247 KIZ393225:KIZ393247 KSV393225:KSV393247 LCR393225:LCR393247 LMN393225:LMN393247 LWJ393225:LWJ393247 MGF393225:MGF393247 MQB393225:MQB393247 MZX393225:MZX393247 NJT393225:NJT393247 NTP393225:NTP393247 ODL393225:ODL393247 ONH393225:ONH393247 OXD393225:OXD393247 PGZ393225:PGZ393247 PQV393225:PQV393247 QAR393225:QAR393247 QKN393225:QKN393247 QUJ393225:QUJ393247 REF393225:REF393247 ROB393225:ROB393247 RXX393225:RXX393247 SHT393225:SHT393247 SRP393225:SRP393247 TBL393225:TBL393247 TLH393225:TLH393247 TVD393225:TVD393247 UEZ393225:UEZ393247 UOV393225:UOV393247 UYR393225:UYR393247 VIN393225:VIN393247 VSJ393225:VSJ393247 WCF393225:WCF393247 WMB393225:WMB393247 WVX393225:WVX393247 P458761:P458783 JL458761:JL458783 TH458761:TH458783 ADD458761:ADD458783 AMZ458761:AMZ458783 AWV458761:AWV458783 BGR458761:BGR458783 BQN458761:BQN458783 CAJ458761:CAJ458783 CKF458761:CKF458783 CUB458761:CUB458783 DDX458761:DDX458783 DNT458761:DNT458783 DXP458761:DXP458783 EHL458761:EHL458783 ERH458761:ERH458783 FBD458761:FBD458783 FKZ458761:FKZ458783 FUV458761:FUV458783 GER458761:GER458783 GON458761:GON458783 GYJ458761:GYJ458783 HIF458761:HIF458783 HSB458761:HSB458783 IBX458761:IBX458783 ILT458761:ILT458783 IVP458761:IVP458783 JFL458761:JFL458783 JPH458761:JPH458783 JZD458761:JZD458783 KIZ458761:KIZ458783 KSV458761:KSV458783 LCR458761:LCR458783 LMN458761:LMN458783 LWJ458761:LWJ458783 MGF458761:MGF458783 MQB458761:MQB458783 MZX458761:MZX458783 NJT458761:NJT458783 NTP458761:NTP458783 ODL458761:ODL458783 ONH458761:ONH458783 OXD458761:OXD458783 PGZ458761:PGZ458783 PQV458761:PQV458783 QAR458761:QAR458783 QKN458761:QKN458783 QUJ458761:QUJ458783 REF458761:REF458783 ROB458761:ROB458783 RXX458761:RXX458783 SHT458761:SHT458783 SRP458761:SRP458783 TBL458761:TBL458783 TLH458761:TLH458783 TVD458761:TVD458783 UEZ458761:UEZ458783 UOV458761:UOV458783 UYR458761:UYR458783 VIN458761:VIN458783 VSJ458761:VSJ458783 WCF458761:WCF458783 WMB458761:WMB458783 WVX458761:WVX458783 P524297:P524319 JL524297:JL524319 TH524297:TH524319 ADD524297:ADD524319 AMZ524297:AMZ524319 AWV524297:AWV524319 BGR524297:BGR524319 BQN524297:BQN524319 CAJ524297:CAJ524319 CKF524297:CKF524319 CUB524297:CUB524319 DDX524297:DDX524319 DNT524297:DNT524319 DXP524297:DXP524319 EHL524297:EHL524319 ERH524297:ERH524319 FBD524297:FBD524319 FKZ524297:FKZ524319 FUV524297:FUV524319 GER524297:GER524319 GON524297:GON524319 GYJ524297:GYJ524319 HIF524297:HIF524319 HSB524297:HSB524319 IBX524297:IBX524319 ILT524297:ILT524319 IVP524297:IVP524319 JFL524297:JFL524319 JPH524297:JPH524319 JZD524297:JZD524319 KIZ524297:KIZ524319 KSV524297:KSV524319 LCR524297:LCR524319 LMN524297:LMN524319 LWJ524297:LWJ524319 MGF524297:MGF524319 MQB524297:MQB524319 MZX524297:MZX524319 NJT524297:NJT524319 NTP524297:NTP524319 ODL524297:ODL524319 ONH524297:ONH524319 OXD524297:OXD524319 PGZ524297:PGZ524319 PQV524297:PQV524319 QAR524297:QAR524319 QKN524297:QKN524319 QUJ524297:QUJ524319 REF524297:REF524319 ROB524297:ROB524319 RXX524297:RXX524319 SHT524297:SHT524319 SRP524297:SRP524319 TBL524297:TBL524319 TLH524297:TLH524319 TVD524297:TVD524319 UEZ524297:UEZ524319 UOV524297:UOV524319 UYR524297:UYR524319 VIN524297:VIN524319 VSJ524297:VSJ524319 WCF524297:WCF524319 WMB524297:WMB524319 WVX524297:WVX524319 P589833:P589855 JL589833:JL589855 TH589833:TH589855 ADD589833:ADD589855 AMZ589833:AMZ589855 AWV589833:AWV589855 BGR589833:BGR589855 BQN589833:BQN589855 CAJ589833:CAJ589855 CKF589833:CKF589855 CUB589833:CUB589855 DDX589833:DDX589855 DNT589833:DNT589855 DXP589833:DXP589855 EHL589833:EHL589855 ERH589833:ERH589855 FBD589833:FBD589855 FKZ589833:FKZ589855 FUV589833:FUV589855 GER589833:GER589855 GON589833:GON589855 GYJ589833:GYJ589855 HIF589833:HIF589855 HSB589833:HSB589855 IBX589833:IBX589855 ILT589833:ILT589855 IVP589833:IVP589855 JFL589833:JFL589855 JPH589833:JPH589855 JZD589833:JZD589855 KIZ589833:KIZ589855 KSV589833:KSV589855 LCR589833:LCR589855 LMN589833:LMN589855 LWJ589833:LWJ589855 MGF589833:MGF589855 MQB589833:MQB589855 MZX589833:MZX589855 NJT589833:NJT589855 NTP589833:NTP589855 ODL589833:ODL589855 ONH589833:ONH589855 OXD589833:OXD589855 PGZ589833:PGZ589855 PQV589833:PQV589855 QAR589833:QAR589855 QKN589833:QKN589855 QUJ589833:QUJ589855 REF589833:REF589855 ROB589833:ROB589855 RXX589833:RXX589855 SHT589833:SHT589855 SRP589833:SRP589855 TBL589833:TBL589855 TLH589833:TLH589855 TVD589833:TVD589855 UEZ589833:UEZ589855 UOV589833:UOV589855 UYR589833:UYR589855 VIN589833:VIN589855 VSJ589833:VSJ589855 WCF589833:WCF589855 WMB589833:WMB589855 WVX589833:WVX589855 P655369:P655391 JL655369:JL655391 TH655369:TH655391 ADD655369:ADD655391 AMZ655369:AMZ655391 AWV655369:AWV655391 BGR655369:BGR655391 BQN655369:BQN655391 CAJ655369:CAJ655391 CKF655369:CKF655391 CUB655369:CUB655391 DDX655369:DDX655391 DNT655369:DNT655391 DXP655369:DXP655391 EHL655369:EHL655391 ERH655369:ERH655391 FBD655369:FBD655391 FKZ655369:FKZ655391 FUV655369:FUV655391 GER655369:GER655391 GON655369:GON655391 GYJ655369:GYJ655391 HIF655369:HIF655391 HSB655369:HSB655391 IBX655369:IBX655391 ILT655369:ILT655391 IVP655369:IVP655391 JFL655369:JFL655391 JPH655369:JPH655391 JZD655369:JZD655391 KIZ655369:KIZ655391 KSV655369:KSV655391 LCR655369:LCR655391 LMN655369:LMN655391 LWJ655369:LWJ655391 MGF655369:MGF655391 MQB655369:MQB655391 MZX655369:MZX655391 NJT655369:NJT655391 NTP655369:NTP655391 ODL655369:ODL655391 ONH655369:ONH655391 OXD655369:OXD655391 PGZ655369:PGZ655391 PQV655369:PQV655391 QAR655369:QAR655391 QKN655369:QKN655391 QUJ655369:QUJ655391 REF655369:REF655391 ROB655369:ROB655391 RXX655369:RXX655391 SHT655369:SHT655391 SRP655369:SRP655391 TBL655369:TBL655391 TLH655369:TLH655391 TVD655369:TVD655391 UEZ655369:UEZ655391 UOV655369:UOV655391 UYR655369:UYR655391 VIN655369:VIN655391 VSJ655369:VSJ655391 WCF655369:WCF655391 WMB655369:WMB655391 WVX655369:WVX655391 P720905:P720927 JL720905:JL720927 TH720905:TH720927 ADD720905:ADD720927 AMZ720905:AMZ720927 AWV720905:AWV720927 BGR720905:BGR720927 BQN720905:BQN720927 CAJ720905:CAJ720927 CKF720905:CKF720927 CUB720905:CUB720927 DDX720905:DDX720927 DNT720905:DNT720927 DXP720905:DXP720927 EHL720905:EHL720927 ERH720905:ERH720927 FBD720905:FBD720927 FKZ720905:FKZ720927 FUV720905:FUV720927 GER720905:GER720927 GON720905:GON720927 GYJ720905:GYJ720927 HIF720905:HIF720927 HSB720905:HSB720927 IBX720905:IBX720927 ILT720905:ILT720927 IVP720905:IVP720927 JFL720905:JFL720927 JPH720905:JPH720927 JZD720905:JZD720927 KIZ720905:KIZ720927 KSV720905:KSV720927 LCR720905:LCR720927 LMN720905:LMN720927 LWJ720905:LWJ720927 MGF720905:MGF720927 MQB720905:MQB720927 MZX720905:MZX720927 NJT720905:NJT720927 NTP720905:NTP720927 ODL720905:ODL720927 ONH720905:ONH720927 OXD720905:OXD720927 PGZ720905:PGZ720927 PQV720905:PQV720927 QAR720905:QAR720927 QKN720905:QKN720927 QUJ720905:QUJ720927 REF720905:REF720927 ROB720905:ROB720927 RXX720905:RXX720927 SHT720905:SHT720927 SRP720905:SRP720927 TBL720905:TBL720927 TLH720905:TLH720927 TVD720905:TVD720927 UEZ720905:UEZ720927 UOV720905:UOV720927 UYR720905:UYR720927 VIN720905:VIN720927 VSJ720905:VSJ720927 WCF720905:WCF720927 WMB720905:WMB720927 WVX720905:WVX720927 P786441:P786463 JL786441:JL786463 TH786441:TH786463 ADD786441:ADD786463 AMZ786441:AMZ786463 AWV786441:AWV786463 BGR786441:BGR786463 BQN786441:BQN786463 CAJ786441:CAJ786463 CKF786441:CKF786463 CUB786441:CUB786463 DDX786441:DDX786463 DNT786441:DNT786463 DXP786441:DXP786463 EHL786441:EHL786463 ERH786441:ERH786463 FBD786441:FBD786463 FKZ786441:FKZ786463 FUV786441:FUV786463 GER786441:GER786463 GON786441:GON786463 GYJ786441:GYJ786463 HIF786441:HIF786463 HSB786441:HSB786463 IBX786441:IBX786463 ILT786441:ILT786463 IVP786441:IVP786463 JFL786441:JFL786463 JPH786441:JPH786463 JZD786441:JZD786463 KIZ786441:KIZ786463 KSV786441:KSV786463 LCR786441:LCR786463 LMN786441:LMN786463 LWJ786441:LWJ786463 MGF786441:MGF786463 MQB786441:MQB786463 MZX786441:MZX786463 NJT786441:NJT786463 NTP786441:NTP786463 ODL786441:ODL786463 ONH786441:ONH786463 OXD786441:OXD786463 PGZ786441:PGZ786463 PQV786441:PQV786463 QAR786441:QAR786463 QKN786441:QKN786463 QUJ786441:QUJ786463 REF786441:REF786463 ROB786441:ROB786463 RXX786441:RXX786463 SHT786441:SHT786463 SRP786441:SRP786463 TBL786441:TBL786463 TLH786441:TLH786463 TVD786441:TVD786463 UEZ786441:UEZ786463 UOV786441:UOV786463 UYR786441:UYR786463 VIN786441:VIN786463 VSJ786441:VSJ786463 WCF786441:WCF786463 WMB786441:WMB786463 WVX786441:WVX786463 P851977:P851999 JL851977:JL851999 TH851977:TH851999 ADD851977:ADD851999 AMZ851977:AMZ851999 AWV851977:AWV851999 BGR851977:BGR851999 BQN851977:BQN851999 CAJ851977:CAJ851999 CKF851977:CKF851999 CUB851977:CUB851999 DDX851977:DDX851999 DNT851977:DNT851999 DXP851977:DXP851999 EHL851977:EHL851999 ERH851977:ERH851999 FBD851977:FBD851999 FKZ851977:FKZ851999 FUV851977:FUV851999 GER851977:GER851999 GON851977:GON851999 GYJ851977:GYJ851999 HIF851977:HIF851999 HSB851977:HSB851999 IBX851977:IBX851999 ILT851977:ILT851999 IVP851977:IVP851999 JFL851977:JFL851999 JPH851977:JPH851999 JZD851977:JZD851999 KIZ851977:KIZ851999 KSV851977:KSV851999 LCR851977:LCR851999 LMN851977:LMN851999 LWJ851977:LWJ851999 MGF851977:MGF851999 MQB851977:MQB851999 MZX851977:MZX851999 NJT851977:NJT851999 NTP851977:NTP851999 ODL851977:ODL851999 ONH851977:ONH851999 OXD851977:OXD851999 PGZ851977:PGZ851999 PQV851977:PQV851999 QAR851977:QAR851999 QKN851977:QKN851999 QUJ851977:QUJ851999 REF851977:REF851999 ROB851977:ROB851999 RXX851977:RXX851999 SHT851977:SHT851999 SRP851977:SRP851999 TBL851977:TBL851999 TLH851977:TLH851999 TVD851977:TVD851999 UEZ851977:UEZ851999 UOV851977:UOV851999 UYR851977:UYR851999 VIN851977:VIN851999 VSJ851977:VSJ851999 WCF851977:WCF851999 WMB851977:WMB851999 WVX851977:WVX851999 P917513:P917535 JL917513:JL917535 TH917513:TH917535 ADD917513:ADD917535 AMZ917513:AMZ917535 AWV917513:AWV917535 BGR917513:BGR917535 BQN917513:BQN917535 CAJ917513:CAJ917535 CKF917513:CKF917535 CUB917513:CUB917535 DDX917513:DDX917535 DNT917513:DNT917535 DXP917513:DXP917535 EHL917513:EHL917535 ERH917513:ERH917535 FBD917513:FBD917535 FKZ917513:FKZ917535 FUV917513:FUV917535 GER917513:GER917535 GON917513:GON917535 GYJ917513:GYJ917535 HIF917513:HIF917535 HSB917513:HSB917535 IBX917513:IBX917535 ILT917513:ILT917535 IVP917513:IVP917535 JFL917513:JFL917535 JPH917513:JPH917535 JZD917513:JZD917535 KIZ917513:KIZ917535 KSV917513:KSV917535 LCR917513:LCR917535 LMN917513:LMN917535 LWJ917513:LWJ917535 MGF917513:MGF917535 MQB917513:MQB917535 MZX917513:MZX917535 NJT917513:NJT917535 NTP917513:NTP917535 ODL917513:ODL917535 ONH917513:ONH917535 OXD917513:OXD917535 PGZ917513:PGZ917535 PQV917513:PQV917535 QAR917513:QAR917535 QKN917513:QKN917535 QUJ917513:QUJ917535 REF917513:REF917535 ROB917513:ROB917535 RXX917513:RXX917535 SHT917513:SHT917535 SRP917513:SRP917535 TBL917513:TBL917535 TLH917513:TLH917535 TVD917513:TVD917535 UEZ917513:UEZ917535 UOV917513:UOV917535 UYR917513:UYR917535 VIN917513:VIN917535 VSJ917513:VSJ917535 WCF917513:WCF917535 WMB917513:WMB917535 WVX917513:WVX917535 P983049:P983071 JL983049:JL983071 TH983049:TH983071 ADD983049:ADD983071 AMZ983049:AMZ983071 AWV983049:AWV983071 BGR983049:BGR983071 BQN983049:BQN983071 CAJ983049:CAJ983071 CKF983049:CKF983071 CUB983049:CUB983071 DDX983049:DDX983071 DNT983049:DNT983071 DXP983049:DXP983071 EHL983049:EHL983071 ERH983049:ERH983071 FBD983049:FBD983071 FKZ983049:FKZ983071 FUV983049:FUV983071 GER983049:GER983071 GON983049:GON983071 GYJ983049:GYJ983071 HIF983049:HIF983071 HSB983049:HSB983071 IBX983049:IBX983071 ILT983049:ILT983071 IVP983049:IVP983071 JFL983049:JFL983071 JPH983049:JPH983071 JZD983049:JZD983071 KIZ983049:KIZ983071 KSV983049:KSV983071 LCR983049:LCR983071 LMN983049:LMN983071 LWJ983049:LWJ983071 MGF983049:MGF983071 MQB983049:MQB983071 MZX983049:MZX983071 NJT983049:NJT983071 NTP983049:NTP983071 ODL983049:ODL983071 ONH983049:ONH983071 OXD983049:OXD983071 PGZ983049:PGZ983071 PQV983049:PQV983071 QAR983049:QAR983071 QKN983049:QKN983071 QUJ983049:QUJ983071 REF983049:REF983071 ROB983049:ROB983071 RXX983049:RXX983071 SHT983049:SHT983071 SRP983049:SRP983071 TBL983049:TBL983071 TLH983049:TLH983071 TVD983049:TVD983071 UEZ983049:UEZ983071 UOV983049:UOV983071 UYR983049:UYR983071 VIN983049:VIN983071 VSJ983049:VSJ983071 WCF983049:WCF983071 WMB983049:WMB983071 WVX983049:WVX983071 P11:P31 JL11:JL31 TH11:TH31 ADD11:ADD31 AMZ11:AMZ31 AWV11:AWV31 BGR11:BGR31 BQN11:BQN31 CAJ11:CAJ31 CKF11:CKF31 CUB11:CUB31 DDX11:DDX31 DNT11:DNT31 DXP11:DXP31 EHL11:EHL31 ERH11:ERH31 FBD11:FBD31 FKZ11:FKZ31 FUV11:FUV31 GER11:GER31 GON11:GON31 GYJ11:GYJ31 HIF11:HIF31 HSB11:HSB31 IBX11:IBX31 ILT11:ILT31 IVP11:IVP31 JFL11:JFL31 JPH11:JPH31 JZD11:JZD31 KIZ11:KIZ31 KSV11:KSV31 LCR11:LCR31 LMN11:LMN31 LWJ11:LWJ31 MGF11:MGF31 MQB11:MQB31 MZX11:MZX31 NJT11:NJT31 NTP11:NTP31 ODL11:ODL31 ONH11:ONH31 OXD11:OXD31 PGZ11:PGZ31 PQV11:PQV31 QAR11:QAR31 QKN11:QKN31 QUJ11:QUJ31 REF11:REF31 ROB11:ROB31 RXX11:RXX31 SHT11:SHT31 SRP11:SRP31 TBL11:TBL31 TLH11:TLH31 TVD11:TVD31 UEZ11:UEZ31 UOV11:UOV31 UYR11:UYR31 VIN11:VIN31 VSJ11:VSJ31 WCF11:WCF31 WMB11:WMB31 WVX11:WVX31" xr:uid="{00000000-0002-0000-1700-000001000000}">
      <formula1>$Y$2:$Y$5</formula1>
    </dataValidation>
    <dataValidation type="list" allowBlank="1" showInputMessage="1" showErrorMessage="1" sqref="N65545:N65567 JJ65545:JJ65567 TF65545:TF65567 ADB65545:ADB65567 AMX65545:AMX65567 AWT65545:AWT65567 BGP65545:BGP65567 BQL65545:BQL65567 CAH65545:CAH65567 CKD65545:CKD65567 CTZ65545:CTZ65567 DDV65545:DDV65567 DNR65545:DNR65567 DXN65545:DXN65567 EHJ65545:EHJ65567 ERF65545:ERF65567 FBB65545:FBB65567 FKX65545:FKX65567 FUT65545:FUT65567 GEP65545:GEP65567 GOL65545:GOL65567 GYH65545:GYH65567 HID65545:HID65567 HRZ65545:HRZ65567 IBV65545:IBV65567 ILR65545:ILR65567 IVN65545:IVN65567 JFJ65545:JFJ65567 JPF65545:JPF65567 JZB65545:JZB65567 KIX65545:KIX65567 KST65545:KST65567 LCP65545:LCP65567 LML65545:LML65567 LWH65545:LWH65567 MGD65545:MGD65567 MPZ65545:MPZ65567 MZV65545:MZV65567 NJR65545:NJR65567 NTN65545:NTN65567 ODJ65545:ODJ65567 ONF65545:ONF65567 OXB65545:OXB65567 PGX65545:PGX65567 PQT65545:PQT65567 QAP65545:QAP65567 QKL65545:QKL65567 QUH65545:QUH65567 RED65545:RED65567 RNZ65545:RNZ65567 RXV65545:RXV65567 SHR65545:SHR65567 SRN65545:SRN65567 TBJ65545:TBJ65567 TLF65545:TLF65567 TVB65545:TVB65567 UEX65545:UEX65567 UOT65545:UOT65567 UYP65545:UYP65567 VIL65545:VIL65567 VSH65545:VSH65567 WCD65545:WCD65567 WLZ65545:WLZ65567 WVV65545:WVV65567 N131081:N131103 JJ131081:JJ131103 TF131081:TF131103 ADB131081:ADB131103 AMX131081:AMX131103 AWT131081:AWT131103 BGP131081:BGP131103 BQL131081:BQL131103 CAH131081:CAH131103 CKD131081:CKD131103 CTZ131081:CTZ131103 DDV131081:DDV131103 DNR131081:DNR131103 DXN131081:DXN131103 EHJ131081:EHJ131103 ERF131081:ERF131103 FBB131081:FBB131103 FKX131081:FKX131103 FUT131081:FUT131103 GEP131081:GEP131103 GOL131081:GOL131103 GYH131081:GYH131103 HID131081:HID131103 HRZ131081:HRZ131103 IBV131081:IBV131103 ILR131081:ILR131103 IVN131081:IVN131103 JFJ131081:JFJ131103 JPF131081:JPF131103 JZB131081:JZB131103 KIX131081:KIX131103 KST131081:KST131103 LCP131081:LCP131103 LML131081:LML131103 LWH131081:LWH131103 MGD131081:MGD131103 MPZ131081:MPZ131103 MZV131081:MZV131103 NJR131081:NJR131103 NTN131081:NTN131103 ODJ131081:ODJ131103 ONF131081:ONF131103 OXB131081:OXB131103 PGX131081:PGX131103 PQT131081:PQT131103 QAP131081:QAP131103 QKL131081:QKL131103 QUH131081:QUH131103 RED131081:RED131103 RNZ131081:RNZ131103 RXV131081:RXV131103 SHR131081:SHR131103 SRN131081:SRN131103 TBJ131081:TBJ131103 TLF131081:TLF131103 TVB131081:TVB131103 UEX131081:UEX131103 UOT131081:UOT131103 UYP131081:UYP131103 VIL131081:VIL131103 VSH131081:VSH131103 WCD131081:WCD131103 WLZ131081:WLZ131103 WVV131081:WVV131103 N196617:N196639 JJ196617:JJ196639 TF196617:TF196639 ADB196617:ADB196639 AMX196617:AMX196639 AWT196617:AWT196639 BGP196617:BGP196639 BQL196617:BQL196639 CAH196617:CAH196639 CKD196617:CKD196639 CTZ196617:CTZ196639 DDV196617:DDV196639 DNR196617:DNR196639 DXN196617:DXN196639 EHJ196617:EHJ196639 ERF196617:ERF196639 FBB196617:FBB196639 FKX196617:FKX196639 FUT196617:FUT196639 GEP196617:GEP196639 GOL196617:GOL196639 GYH196617:GYH196639 HID196617:HID196639 HRZ196617:HRZ196639 IBV196617:IBV196639 ILR196617:ILR196639 IVN196617:IVN196639 JFJ196617:JFJ196639 JPF196617:JPF196639 JZB196617:JZB196639 KIX196617:KIX196639 KST196617:KST196639 LCP196617:LCP196639 LML196617:LML196639 LWH196617:LWH196639 MGD196617:MGD196639 MPZ196617:MPZ196639 MZV196617:MZV196639 NJR196617:NJR196639 NTN196617:NTN196639 ODJ196617:ODJ196639 ONF196617:ONF196639 OXB196617:OXB196639 PGX196617:PGX196639 PQT196617:PQT196639 QAP196617:QAP196639 QKL196617:QKL196639 QUH196617:QUH196639 RED196617:RED196639 RNZ196617:RNZ196639 RXV196617:RXV196639 SHR196617:SHR196639 SRN196617:SRN196639 TBJ196617:TBJ196639 TLF196617:TLF196639 TVB196617:TVB196639 UEX196617:UEX196639 UOT196617:UOT196639 UYP196617:UYP196639 VIL196617:VIL196639 VSH196617:VSH196639 WCD196617:WCD196639 WLZ196617:WLZ196639 WVV196617:WVV196639 N262153:N262175 JJ262153:JJ262175 TF262153:TF262175 ADB262153:ADB262175 AMX262153:AMX262175 AWT262153:AWT262175 BGP262153:BGP262175 BQL262153:BQL262175 CAH262153:CAH262175 CKD262153:CKD262175 CTZ262153:CTZ262175 DDV262153:DDV262175 DNR262153:DNR262175 DXN262153:DXN262175 EHJ262153:EHJ262175 ERF262153:ERF262175 FBB262153:FBB262175 FKX262153:FKX262175 FUT262153:FUT262175 GEP262153:GEP262175 GOL262153:GOL262175 GYH262153:GYH262175 HID262153:HID262175 HRZ262153:HRZ262175 IBV262153:IBV262175 ILR262153:ILR262175 IVN262153:IVN262175 JFJ262153:JFJ262175 JPF262153:JPF262175 JZB262153:JZB262175 KIX262153:KIX262175 KST262153:KST262175 LCP262153:LCP262175 LML262153:LML262175 LWH262153:LWH262175 MGD262153:MGD262175 MPZ262153:MPZ262175 MZV262153:MZV262175 NJR262153:NJR262175 NTN262153:NTN262175 ODJ262153:ODJ262175 ONF262153:ONF262175 OXB262153:OXB262175 PGX262153:PGX262175 PQT262153:PQT262175 QAP262153:QAP262175 QKL262153:QKL262175 QUH262153:QUH262175 RED262153:RED262175 RNZ262153:RNZ262175 RXV262153:RXV262175 SHR262153:SHR262175 SRN262153:SRN262175 TBJ262153:TBJ262175 TLF262153:TLF262175 TVB262153:TVB262175 UEX262153:UEX262175 UOT262153:UOT262175 UYP262153:UYP262175 VIL262153:VIL262175 VSH262153:VSH262175 WCD262153:WCD262175 WLZ262153:WLZ262175 WVV262153:WVV262175 N327689:N327711 JJ327689:JJ327711 TF327689:TF327711 ADB327689:ADB327711 AMX327689:AMX327711 AWT327689:AWT327711 BGP327689:BGP327711 BQL327689:BQL327711 CAH327689:CAH327711 CKD327689:CKD327711 CTZ327689:CTZ327711 DDV327689:DDV327711 DNR327689:DNR327711 DXN327689:DXN327711 EHJ327689:EHJ327711 ERF327689:ERF327711 FBB327689:FBB327711 FKX327689:FKX327711 FUT327689:FUT327711 GEP327689:GEP327711 GOL327689:GOL327711 GYH327689:GYH327711 HID327689:HID327711 HRZ327689:HRZ327711 IBV327689:IBV327711 ILR327689:ILR327711 IVN327689:IVN327711 JFJ327689:JFJ327711 JPF327689:JPF327711 JZB327689:JZB327711 KIX327689:KIX327711 KST327689:KST327711 LCP327689:LCP327711 LML327689:LML327711 LWH327689:LWH327711 MGD327689:MGD327711 MPZ327689:MPZ327711 MZV327689:MZV327711 NJR327689:NJR327711 NTN327689:NTN327711 ODJ327689:ODJ327711 ONF327689:ONF327711 OXB327689:OXB327711 PGX327689:PGX327711 PQT327689:PQT327711 QAP327689:QAP327711 QKL327689:QKL327711 QUH327689:QUH327711 RED327689:RED327711 RNZ327689:RNZ327711 RXV327689:RXV327711 SHR327689:SHR327711 SRN327689:SRN327711 TBJ327689:TBJ327711 TLF327689:TLF327711 TVB327689:TVB327711 UEX327689:UEX327711 UOT327689:UOT327711 UYP327689:UYP327711 VIL327689:VIL327711 VSH327689:VSH327711 WCD327689:WCD327711 WLZ327689:WLZ327711 WVV327689:WVV327711 N393225:N393247 JJ393225:JJ393247 TF393225:TF393247 ADB393225:ADB393247 AMX393225:AMX393247 AWT393225:AWT393247 BGP393225:BGP393247 BQL393225:BQL393247 CAH393225:CAH393247 CKD393225:CKD393247 CTZ393225:CTZ393247 DDV393225:DDV393247 DNR393225:DNR393247 DXN393225:DXN393247 EHJ393225:EHJ393247 ERF393225:ERF393247 FBB393225:FBB393247 FKX393225:FKX393247 FUT393225:FUT393247 GEP393225:GEP393247 GOL393225:GOL393247 GYH393225:GYH393247 HID393225:HID393247 HRZ393225:HRZ393247 IBV393225:IBV393247 ILR393225:ILR393247 IVN393225:IVN393247 JFJ393225:JFJ393247 JPF393225:JPF393247 JZB393225:JZB393247 KIX393225:KIX393247 KST393225:KST393247 LCP393225:LCP393247 LML393225:LML393247 LWH393225:LWH393247 MGD393225:MGD393247 MPZ393225:MPZ393247 MZV393225:MZV393247 NJR393225:NJR393247 NTN393225:NTN393247 ODJ393225:ODJ393247 ONF393225:ONF393247 OXB393225:OXB393247 PGX393225:PGX393247 PQT393225:PQT393247 QAP393225:QAP393247 QKL393225:QKL393247 QUH393225:QUH393247 RED393225:RED393247 RNZ393225:RNZ393247 RXV393225:RXV393247 SHR393225:SHR393247 SRN393225:SRN393247 TBJ393225:TBJ393247 TLF393225:TLF393247 TVB393225:TVB393247 UEX393225:UEX393247 UOT393225:UOT393247 UYP393225:UYP393247 VIL393225:VIL393247 VSH393225:VSH393247 WCD393225:WCD393247 WLZ393225:WLZ393247 WVV393225:WVV393247 N458761:N458783 JJ458761:JJ458783 TF458761:TF458783 ADB458761:ADB458783 AMX458761:AMX458783 AWT458761:AWT458783 BGP458761:BGP458783 BQL458761:BQL458783 CAH458761:CAH458783 CKD458761:CKD458783 CTZ458761:CTZ458783 DDV458761:DDV458783 DNR458761:DNR458783 DXN458761:DXN458783 EHJ458761:EHJ458783 ERF458761:ERF458783 FBB458761:FBB458783 FKX458761:FKX458783 FUT458761:FUT458783 GEP458761:GEP458783 GOL458761:GOL458783 GYH458761:GYH458783 HID458761:HID458783 HRZ458761:HRZ458783 IBV458761:IBV458783 ILR458761:ILR458783 IVN458761:IVN458783 JFJ458761:JFJ458783 JPF458761:JPF458783 JZB458761:JZB458783 KIX458761:KIX458783 KST458761:KST458783 LCP458761:LCP458783 LML458761:LML458783 LWH458761:LWH458783 MGD458761:MGD458783 MPZ458761:MPZ458783 MZV458761:MZV458783 NJR458761:NJR458783 NTN458761:NTN458783 ODJ458761:ODJ458783 ONF458761:ONF458783 OXB458761:OXB458783 PGX458761:PGX458783 PQT458761:PQT458783 QAP458761:QAP458783 QKL458761:QKL458783 QUH458761:QUH458783 RED458761:RED458783 RNZ458761:RNZ458783 RXV458761:RXV458783 SHR458761:SHR458783 SRN458761:SRN458783 TBJ458761:TBJ458783 TLF458761:TLF458783 TVB458761:TVB458783 UEX458761:UEX458783 UOT458761:UOT458783 UYP458761:UYP458783 VIL458761:VIL458783 VSH458761:VSH458783 WCD458761:WCD458783 WLZ458761:WLZ458783 WVV458761:WVV458783 N524297:N524319 JJ524297:JJ524319 TF524297:TF524319 ADB524297:ADB524319 AMX524297:AMX524319 AWT524297:AWT524319 BGP524297:BGP524319 BQL524297:BQL524319 CAH524297:CAH524319 CKD524297:CKD524319 CTZ524297:CTZ524319 DDV524297:DDV524319 DNR524297:DNR524319 DXN524297:DXN524319 EHJ524297:EHJ524319 ERF524297:ERF524319 FBB524297:FBB524319 FKX524297:FKX524319 FUT524297:FUT524319 GEP524297:GEP524319 GOL524297:GOL524319 GYH524297:GYH524319 HID524297:HID524319 HRZ524297:HRZ524319 IBV524297:IBV524319 ILR524297:ILR524319 IVN524297:IVN524319 JFJ524297:JFJ524319 JPF524297:JPF524319 JZB524297:JZB524319 KIX524297:KIX524319 KST524297:KST524319 LCP524297:LCP524319 LML524297:LML524319 LWH524297:LWH524319 MGD524297:MGD524319 MPZ524297:MPZ524319 MZV524297:MZV524319 NJR524297:NJR524319 NTN524297:NTN524319 ODJ524297:ODJ524319 ONF524297:ONF524319 OXB524297:OXB524319 PGX524297:PGX524319 PQT524297:PQT524319 QAP524297:QAP524319 QKL524297:QKL524319 QUH524297:QUH524319 RED524297:RED524319 RNZ524297:RNZ524319 RXV524297:RXV524319 SHR524297:SHR524319 SRN524297:SRN524319 TBJ524297:TBJ524319 TLF524297:TLF524319 TVB524297:TVB524319 UEX524297:UEX524319 UOT524297:UOT524319 UYP524297:UYP524319 VIL524297:VIL524319 VSH524297:VSH524319 WCD524297:WCD524319 WLZ524297:WLZ524319 WVV524297:WVV524319 N589833:N589855 JJ589833:JJ589855 TF589833:TF589855 ADB589833:ADB589855 AMX589833:AMX589855 AWT589833:AWT589855 BGP589833:BGP589855 BQL589833:BQL589855 CAH589833:CAH589855 CKD589833:CKD589855 CTZ589833:CTZ589855 DDV589833:DDV589855 DNR589833:DNR589855 DXN589833:DXN589855 EHJ589833:EHJ589855 ERF589833:ERF589855 FBB589833:FBB589855 FKX589833:FKX589855 FUT589833:FUT589855 GEP589833:GEP589855 GOL589833:GOL589855 GYH589833:GYH589855 HID589833:HID589855 HRZ589833:HRZ589855 IBV589833:IBV589855 ILR589833:ILR589855 IVN589833:IVN589855 JFJ589833:JFJ589855 JPF589833:JPF589855 JZB589833:JZB589855 KIX589833:KIX589855 KST589833:KST589855 LCP589833:LCP589855 LML589833:LML589855 LWH589833:LWH589855 MGD589833:MGD589855 MPZ589833:MPZ589855 MZV589833:MZV589855 NJR589833:NJR589855 NTN589833:NTN589855 ODJ589833:ODJ589855 ONF589833:ONF589855 OXB589833:OXB589855 PGX589833:PGX589855 PQT589833:PQT589855 QAP589833:QAP589855 QKL589833:QKL589855 QUH589833:QUH589855 RED589833:RED589855 RNZ589833:RNZ589855 RXV589833:RXV589855 SHR589833:SHR589855 SRN589833:SRN589855 TBJ589833:TBJ589855 TLF589833:TLF589855 TVB589833:TVB589855 UEX589833:UEX589855 UOT589833:UOT589855 UYP589833:UYP589855 VIL589833:VIL589855 VSH589833:VSH589855 WCD589833:WCD589855 WLZ589833:WLZ589855 WVV589833:WVV589855 N655369:N655391 JJ655369:JJ655391 TF655369:TF655391 ADB655369:ADB655391 AMX655369:AMX655391 AWT655369:AWT655391 BGP655369:BGP655391 BQL655369:BQL655391 CAH655369:CAH655391 CKD655369:CKD655391 CTZ655369:CTZ655391 DDV655369:DDV655391 DNR655369:DNR655391 DXN655369:DXN655391 EHJ655369:EHJ655391 ERF655369:ERF655391 FBB655369:FBB655391 FKX655369:FKX655391 FUT655369:FUT655391 GEP655369:GEP655391 GOL655369:GOL655391 GYH655369:GYH655391 HID655369:HID655391 HRZ655369:HRZ655391 IBV655369:IBV655391 ILR655369:ILR655391 IVN655369:IVN655391 JFJ655369:JFJ655391 JPF655369:JPF655391 JZB655369:JZB655391 KIX655369:KIX655391 KST655369:KST655391 LCP655369:LCP655391 LML655369:LML655391 LWH655369:LWH655391 MGD655369:MGD655391 MPZ655369:MPZ655391 MZV655369:MZV655391 NJR655369:NJR655391 NTN655369:NTN655391 ODJ655369:ODJ655391 ONF655369:ONF655391 OXB655369:OXB655391 PGX655369:PGX655391 PQT655369:PQT655391 QAP655369:QAP655391 QKL655369:QKL655391 QUH655369:QUH655391 RED655369:RED655391 RNZ655369:RNZ655391 RXV655369:RXV655391 SHR655369:SHR655391 SRN655369:SRN655391 TBJ655369:TBJ655391 TLF655369:TLF655391 TVB655369:TVB655391 UEX655369:UEX655391 UOT655369:UOT655391 UYP655369:UYP655391 VIL655369:VIL655391 VSH655369:VSH655391 WCD655369:WCD655391 WLZ655369:WLZ655391 WVV655369:WVV655391 N720905:N720927 JJ720905:JJ720927 TF720905:TF720927 ADB720905:ADB720927 AMX720905:AMX720927 AWT720905:AWT720927 BGP720905:BGP720927 BQL720905:BQL720927 CAH720905:CAH720927 CKD720905:CKD720927 CTZ720905:CTZ720927 DDV720905:DDV720927 DNR720905:DNR720927 DXN720905:DXN720927 EHJ720905:EHJ720927 ERF720905:ERF720927 FBB720905:FBB720927 FKX720905:FKX720927 FUT720905:FUT720927 GEP720905:GEP720927 GOL720905:GOL720927 GYH720905:GYH720927 HID720905:HID720927 HRZ720905:HRZ720927 IBV720905:IBV720927 ILR720905:ILR720927 IVN720905:IVN720927 JFJ720905:JFJ720927 JPF720905:JPF720927 JZB720905:JZB720927 KIX720905:KIX720927 KST720905:KST720927 LCP720905:LCP720927 LML720905:LML720927 LWH720905:LWH720927 MGD720905:MGD720927 MPZ720905:MPZ720927 MZV720905:MZV720927 NJR720905:NJR720927 NTN720905:NTN720927 ODJ720905:ODJ720927 ONF720905:ONF720927 OXB720905:OXB720927 PGX720905:PGX720927 PQT720905:PQT720927 QAP720905:QAP720927 QKL720905:QKL720927 QUH720905:QUH720927 RED720905:RED720927 RNZ720905:RNZ720927 RXV720905:RXV720927 SHR720905:SHR720927 SRN720905:SRN720927 TBJ720905:TBJ720927 TLF720905:TLF720927 TVB720905:TVB720927 UEX720905:UEX720927 UOT720905:UOT720927 UYP720905:UYP720927 VIL720905:VIL720927 VSH720905:VSH720927 WCD720905:WCD720927 WLZ720905:WLZ720927 WVV720905:WVV720927 N786441:N786463 JJ786441:JJ786463 TF786441:TF786463 ADB786441:ADB786463 AMX786441:AMX786463 AWT786441:AWT786463 BGP786441:BGP786463 BQL786441:BQL786463 CAH786441:CAH786463 CKD786441:CKD786463 CTZ786441:CTZ786463 DDV786441:DDV786463 DNR786441:DNR786463 DXN786441:DXN786463 EHJ786441:EHJ786463 ERF786441:ERF786463 FBB786441:FBB786463 FKX786441:FKX786463 FUT786441:FUT786463 GEP786441:GEP786463 GOL786441:GOL786463 GYH786441:GYH786463 HID786441:HID786463 HRZ786441:HRZ786463 IBV786441:IBV786463 ILR786441:ILR786463 IVN786441:IVN786463 JFJ786441:JFJ786463 JPF786441:JPF786463 JZB786441:JZB786463 KIX786441:KIX786463 KST786441:KST786463 LCP786441:LCP786463 LML786441:LML786463 LWH786441:LWH786463 MGD786441:MGD786463 MPZ786441:MPZ786463 MZV786441:MZV786463 NJR786441:NJR786463 NTN786441:NTN786463 ODJ786441:ODJ786463 ONF786441:ONF786463 OXB786441:OXB786463 PGX786441:PGX786463 PQT786441:PQT786463 QAP786441:QAP786463 QKL786441:QKL786463 QUH786441:QUH786463 RED786441:RED786463 RNZ786441:RNZ786463 RXV786441:RXV786463 SHR786441:SHR786463 SRN786441:SRN786463 TBJ786441:TBJ786463 TLF786441:TLF786463 TVB786441:TVB786463 UEX786441:UEX786463 UOT786441:UOT786463 UYP786441:UYP786463 VIL786441:VIL786463 VSH786441:VSH786463 WCD786441:WCD786463 WLZ786441:WLZ786463 WVV786441:WVV786463 N851977:N851999 JJ851977:JJ851999 TF851977:TF851999 ADB851977:ADB851999 AMX851977:AMX851999 AWT851977:AWT851999 BGP851977:BGP851999 BQL851977:BQL851999 CAH851977:CAH851999 CKD851977:CKD851999 CTZ851977:CTZ851999 DDV851977:DDV851999 DNR851977:DNR851999 DXN851977:DXN851999 EHJ851977:EHJ851999 ERF851977:ERF851999 FBB851977:FBB851999 FKX851977:FKX851999 FUT851977:FUT851999 GEP851977:GEP851999 GOL851977:GOL851999 GYH851977:GYH851999 HID851977:HID851999 HRZ851977:HRZ851999 IBV851977:IBV851999 ILR851977:ILR851999 IVN851977:IVN851999 JFJ851977:JFJ851999 JPF851977:JPF851999 JZB851977:JZB851999 KIX851977:KIX851999 KST851977:KST851999 LCP851977:LCP851999 LML851977:LML851999 LWH851977:LWH851999 MGD851977:MGD851999 MPZ851977:MPZ851999 MZV851977:MZV851999 NJR851977:NJR851999 NTN851977:NTN851999 ODJ851977:ODJ851999 ONF851977:ONF851999 OXB851977:OXB851999 PGX851977:PGX851999 PQT851977:PQT851999 QAP851977:QAP851999 QKL851977:QKL851999 QUH851977:QUH851999 RED851977:RED851999 RNZ851977:RNZ851999 RXV851977:RXV851999 SHR851977:SHR851999 SRN851977:SRN851999 TBJ851977:TBJ851999 TLF851977:TLF851999 TVB851977:TVB851999 UEX851977:UEX851999 UOT851977:UOT851999 UYP851977:UYP851999 VIL851977:VIL851999 VSH851977:VSH851999 WCD851977:WCD851999 WLZ851977:WLZ851999 WVV851977:WVV851999 N917513:N917535 JJ917513:JJ917535 TF917513:TF917535 ADB917513:ADB917535 AMX917513:AMX917535 AWT917513:AWT917535 BGP917513:BGP917535 BQL917513:BQL917535 CAH917513:CAH917535 CKD917513:CKD917535 CTZ917513:CTZ917535 DDV917513:DDV917535 DNR917513:DNR917535 DXN917513:DXN917535 EHJ917513:EHJ917535 ERF917513:ERF917535 FBB917513:FBB917535 FKX917513:FKX917535 FUT917513:FUT917535 GEP917513:GEP917535 GOL917513:GOL917535 GYH917513:GYH917535 HID917513:HID917535 HRZ917513:HRZ917535 IBV917513:IBV917535 ILR917513:ILR917535 IVN917513:IVN917535 JFJ917513:JFJ917535 JPF917513:JPF917535 JZB917513:JZB917535 KIX917513:KIX917535 KST917513:KST917535 LCP917513:LCP917535 LML917513:LML917535 LWH917513:LWH917535 MGD917513:MGD917535 MPZ917513:MPZ917535 MZV917513:MZV917535 NJR917513:NJR917535 NTN917513:NTN917535 ODJ917513:ODJ917535 ONF917513:ONF917535 OXB917513:OXB917535 PGX917513:PGX917535 PQT917513:PQT917535 QAP917513:QAP917535 QKL917513:QKL917535 QUH917513:QUH917535 RED917513:RED917535 RNZ917513:RNZ917535 RXV917513:RXV917535 SHR917513:SHR917535 SRN917513:SRN917535 TBJ917513:TBJ917535 TLF917513:TLF917535 TVB917513:TVB917535 UEX917513:UEX917535 UOT917513:UOT917535 UYP917513:UYP917535 VIL917513:VIL917535 VSH917513:VSH917535 WCD917513:WCD917535 WLZ917513:WLZ917535 WVV917513:WVV917535 N983049:N983071 JJ983049:JJ983071 TF983049:TF983071 ADB983049:ADB983071 AMX983049:AMX983071 AWT983049:AWT983071 BGP983049:BGP983071 BQL983049:BQL983071 CAH983049:CAH983071 CKD983049:CKD983071 CTZ983049:CTZ983071 DDV983049:DDV983071 DNR983049:DNR983071 DXN983049:DXN983071 EHJ983049:EHJ983071 ERF983049:ERF983071 FBB983049:FBB983071 FKX983049:FKX983071 FUT983049:FUT983071 GEP983049:GEP983071 GOL983049:GOL983071 GYH983049:GYH983071 HID983049:HID983071 HRZ983049:HRZ983071 IBV983049:IBV983071 ILR983049:ILR983071 IVN983049:IVN983071 JFJ983049:JFJ983071 JPF983049:JPF983071 JZB983049:JZB983071 KIX983049:KIX983071 KST983049:KST983071 LCP983049:LCP983071 LML983049:LML983071 LWH983049:LWH983071 MGD983049:MGD983071 MPZ983049:MPZ983071 MZV983049:MZV983071 NJR983049:NJR983071 NTN983049:NTN983071 ODJ983049:ODJ983071 ONF983049:ONF983071 OXB983049:OXB983071 PGX983049:PGX983071 PQT983049:PQT983071 QAP983049:QAP983071 QKL983049:QKL983071 QUH983049:QUH983071 RED983049:RED983071 RNZ983049:RNZ983071 RXV983049:RXV983071 SHR983049:SHR983071 SRN983049:SRN983071 TBJ983049:TBJ983071 TLF983049:TLF983071 TVB983049:TVB983071 UEX983049:UEX983071 UOT983049:UOT983071 UYP983049:UYP983071 VIL983049:VIL983071 VSH983049:VSH983071 WCD983049:WCD983071 WLZ983049:WLZ983071 WVV983049:WVV983071 WVV11:WVV31 JJ11:JJ31 TF11:TF31 ADB11:ADB31 AMX11:AMX31 AWT11:AWT31 BGP11:BGP31 BQL11:BQL31 CAH11:CAH31 CKD11:CKD31 CTZ11:CTZ31 DDV11:DDV31 DNR11:DNR31 DXN11:DXN31 EHJ11:EHJ31 ERF11:ERF31 FBB11:FBB31 FKX11:FKX31 FUT11:FUT31 GEP11:GEP31 GOL11:GOL31 GYH11:GYH31 HID11:HID31 HRZ11:HRZ31 IBV11:IBV31 ILR11:ILR31 IVN11:IVN31 JFJ11:JFJ31 JPF11:JPF31 JZB11:JZB31 KIX11:KIX31 KST11:KST31 LCP11:LCP31 LML11:LML31 LWH11:LWH31 MGD11:MGD31 MPZ11:MPZ31 MZV11:MZV31 NJR11:NJR31 NTN11:NTN31 ODJ11:ODJ31 ONF11:ONF31 OXB11:OXB31 PGX11:PGX31 PQT11:PQT31 QAP11:QAP31 QKL11:QKL31 QUH11:QUH31 RED11:RED31 RNZ11:RNZ31 RXV11:RXV31 SHR11:SHR31 SRN11:SRN31 TBJ11:TBJ31 TLF11:TLF31 TVB11:TVB31 UEX11:UEX31 UOT11:UOT31 UYP11:UYP31 VIL11:VIL31 VSH11:VSH31 WCD11:WCD31 WLZ11:WLZ31" xr:uid="{00000000-0002-0000-1700-000002000000}">
      <formula1>$AA$1:$AA$3</formula1>
    </dataValidation>
    <dataValidation type="list" allowBlank="1" showInputMessage="1" showErrorMessage="1" sqref="R65545:R65567 R11:R31 JN11:JN31 TJ11:TJ31 ADF11:ADF31 ANB11:ANB31 AWX11:AWX31 BGT11:BGT31 BQP11:BQP31 CAL11:CAL31 CKH11:CKH31 CUD11:CUD31 DDZ11:DDZ31 DNV11:DNV31 DXR11:DXR31 EHN11:EHN31 ERJ11:ERJ31 FBF11:FBF31 FLB11:FLB31 FUX11:FUX31 GET11:GET31 GOP11:GOP31 GYL11:GYL31 HIH11:HIH31 HSD11:HSD31 IBZ11:IBZ31 ILV11:ILV31 IVR11:IVR31 JFN11:JFN31 JPJ11:JPJ31 JZF11:JZF31 KJB11:KJB31 KSX11:KSX31 LCT11:LCT31 LMP11:LMP31 LWL11:LWL31 MGH11:MGH31 MQD11:MQD31 MZZ11:MZZ31 NJV11:NJV31 NTR11:NTR31 ODN11:ODN31 ONJ11:ONJ31 OXF11:OXF31 PHB11:PHB31 PQX11:PQX31 QAT11:QAT31 QKP11:QKP31 QUL11:QUL31 REH11:REH31 ROD11:ROD31 RXZ11:RXZ31 SHV11:SHV31 SRR11:SRR31 TBN11:TBN31 TLJ11:TLJ31 TVF11:TVF31 UFB11:UFB31 UOX11:UOX31 UYT11:UYT31 VIP11:VIP31 VSL11:VSL31 WCH11:WCH31 WMD11:WMD31 WVZ11:WVZ31 WVZ983049:WVZ983071 WMD983049:WMD983071 WCH983049:WCH983071 VSL983049:VSL983071 VIP983049:VIP983071 UYT983049:UYT983071 UOX983049:UOX983071 UFB983049:UFB983071 TVF983049:TVF983071 TLJ983049:TLJ983071 TBN983049:TBN983071 SRR983049:SRR983071 SHV983049:SHV983071 RXZ983049:RXZ983071 ROD983049:ROD983071 REH983049:REH983071 QUL983049:QUL983071 QKP983049:QKP983071 QAT983049:QAT983071 PQX983049:PQX983071 PHB983049:PHB983071 OXF983049:OXF983071 ONJ983049:ONJ983071 ODN983049:ODN983071 NTR983049:NTR983071 NJV983049:NJV983071 MZZ983049:MZZ983071 MQD983049:MQD983071 MGH983049:MGH983071 LWL983049:LWL983071 LMP983049:LMP983071 LCT983049:LCT983071 KSX983049:KSX983071 KJB983049:KJB983071 JZF983049:JZF983071 JPJ983049:JPJ983071 JFN983049:JFN983071 IVR983049:IVR983071 ILV983049:ILV983071 IBZ983049:IBZ983071 HSD983049:HSD983071 HIH983049:HIH983071 GYL983049:GYL983071 GOP983049:GOP983071 GET983049:GET983071 FUX983049:FUX983071 FLB983049:FLB983071 FBF983049:FBF983071 ERJ983049:ERJ983071 EHN983049:EHN983071 DXR983049:DXR983071 DNV983049:DNV983071 DDZ983049:DDZ983071 CUD983049:CUD983071 CKH983049:CKH983071 CAL983049:CAL983071 BQP983049:BQP983071 BGT983049:BGT983071 AWX983049:AWX983071 ANB983049:ANB983071 ADF983049:ADF983071 TJ983049:TJ983071 JN983049:JN983071 R983049:R983071 WVZ917513:WVZ917535 WMD917513:WMD917535 WCH917513:WCH917535 VSL917513:VSL917535 VIP917513:VIP917535 UYT917513:UYT917535 UOX917513:UOX917535 UFB917513:UFB917535 TVF917513:TVF917535 TLJ917513:TLJ917535 TBN917513:TBN917535 SRR917513:SRR917535 SHV917513:SHV917535 RXZ917513:RXZ917535 ROD917513:ROD917535 REH917513:REH917535 QUL917513:QUL917535 QKP917513:QKP917535 QAT917513:QAT917535 PQX917513:PQX917535 PHB917513:PHB917535 OXF917513:OXF917535 ONJ917513:ONJ917535 ODN917513:ODN917535 NTR917513:NTR917535 NJV917513:NJV917535 MZZ917513:MZZ917535 MQD917513:MQD917535 MGH917513:MGH917535 LWL917513:LWL917535 LMP917513:LMP917535 LCT917513:LCT917535 KSX917513:KSX917535 KJB917513:KJB917535 JZF917513:JZF917535 JPJ917513:JPJ917535 JFN917513:JFN917535 IVR917513:IVR917535 ILV917513:ILV917535 IBZ917513:IBZ917535 HSD917513:HSD917535 HIH917513:HIH917535 GYL917513:GYL917535 GOP917513:GOP917535 GET917513:GET917535 FUX917513:FUX917535 FLB917513:FLB917535 FBF917513:FBF917535 ERJ917513:ERJ917535 EHN917513:EHN917535 DXR917513:DXR917535 DNV917513:DNV917535 DDZ917513:DDZ917535 CUD917513:CUD917535 CKH917513:CKH917535 CAL917513:CAL917535 BQP917513:BQP917535 BGT917513:BGT917535 AWX917513:AWX917535 ANB917513:ANB917535 ADF917513:ADF917535 TJ917513:TJ917535 JN917513:JN917535 R917513:R917535 WVZ851977:WVZ851999 WMD851977:WMD851999 WCH851977:WCH851999 VSL851977:VSL851999 VIP851977:VIP851999 UYT851977:UYT851999 UOX851977:UOX851999 UFB851977:UFB851999 TVF851977:TVF851999 TLJ851977:TLJ851999 TBN851977:TBN851999 SRR851977:SRR851999 SHV851977:SHV851999 RXZ851977:RXZ851999 ROD851977:ROD851999 REH851977:REH851999 QUL851977:QUL851999 QKP851977:QKP851999 QAT851977:QAT851999 PQX851977:PQX851999 PHB851977:PHB851999 OXF851977:OXF851999 ONJ851977:ONJ851999 ODN851977:ODN851999 NTR851977:NTR851999 NJV851977:NJV851999 MZZ851977:MZZ851999 MQD851977:MQD851999 MGH851977:MGH851999 LWL851977:LWL851999 LMP851977:LMP851999 LCT851977:LCT851999 KSX851977:KSX851999 KJB851977:KJB851999 JZF851977:JZF851999 JPJ851977:JPJ851999 JFN851977:JFN851999 IVR851977:IVR851999 ILV851977:ILV851999 IBZ851977:IBZ851999 HSD851977:HSD851999 HIH851977:HIH851999 GYL851977:GYL851999 GOP851977:GOP851999 GET851977:GET851999 FUX851977:FUX851999 FLB851977:FLB851999 FBF851977:FBF851999 ERJ851977:ERJ851999 EHN851977:EHN851999 DXR851977:DXR851999 DNV851977:DNV851999 DDZ851977:DDZ851999 CUD851977:CUD851999 CKH851977:CKH851999 CAL851977:CAL851999 BQP851977:BQP851999 BGT851977:BGT851999 AWX851977:AWX851999 ANB851977:ANB851999 ADF851977:ADF851999 TJ851977:TJ851999 JN851977:JN851999 R851977:R851999 WVZ786441:WVZ786463 WMD786441:WMD786463 WCH786441:WCH786463 VSL786441:VSL786463 VIP786441:VIP786463 UYT786441:UYT786463 UOX786441:UOX786463 UFB786441:UFB786463 TVF786441:TVF786463 TLJ786441:TLJ786463 TBN786441:TBN786463 SRR786441:SRR786463 SHV786441:SHV786463 RXZ786441:RXZ786463 ROD786441:ROD786463 REH786441:REH786463 QUL786441:QUL786463 QKP786441:QKP786463 QAT786441:QAT786463 PQX786441:PQX786463 PHB786441:PHB786463 OXF786441:OXF786463 ONJ786441:ONJ786463 ODN786441:ODN786463 NTR786441:NTR786463 NJV786441:NJV786463 MZZ786441:MZZ786463 MQD786441:MQD786463 MGH786441:MGH786463 LWL786441:LWL786463 LMP786441:LMP786463 LCT786441:LCT786463 KSX786441:KSX786463 KJB786441:KJB786463 JZF786441:JZF786463 JPJ786441:JPJ786463 JFN786441:JFN786463 IVR786441:IVR786463 ILV786441:ILV786463 IBZ786441:IBZ786463 HSD786441:HSD786463 HIH786441:HIH786463 GYL786441:GYL786463 GOP786441:GOP786463 GET786441:GET786463 FUX786441:FUX786463 FLB786441:FLB786463 FBF786441:FBF786463 ERJ786441:ERJ786463 EHN786441:EHN786463 DXR786441:DXR786463 DNV786441:DNV786463 DDZ786441:DDZ786463 CUD786441:CUD786463 CKH786441:CKH786463 CAL786441:CAL786463 BQP786441:BQP786463 BGT786441:BGT786463 AWX786441:AWX786463 ANB786441:ANB786463 ADF786441:ADF786463 TJ786441:TJ786463 JN786441:JN786463 R786441:R786463 WVZ720905:WVZ720927 WMD720905:WMD720927 WCH720905:WCH720927 VSL720905:VSL720927 VIP720905:VIP720927 UYT720905:UYT720927 UOX720905:UOX720927 UFB720905:UFB720927 TVF720905:TVF720927 TLJ720905:TLJ720927 TBN720905:TBN720927 SRR720905:SRR720927 SHV720905:SHV720927 RXZ720905:RXZ720927 ROD720905:ROD720927 REH720905:REH720927 QUL720905:QUL720927 QKP720905:QKP720927 QAT720905:QAT720927 PQX720905:PQX720927 PHB720905:PHB720927 OXF720905:OXF720927 ONJ720905:ONJ720927 ODN720905:ODN720927 NTR720905:NTR720927 NJV720905:NJV720927 MZZ720905:MZZ720927 MQD720905:MQD720927 MGH720905:MGH720927 LWL720905:LWL720927 LMP720905:LMP720927 LCT720905:LCT720927 KSX720905:KSX720927 KJB720905:KJB720927 JZF720905:JZF720927 JPJ720905:JPJ720927 JFN720905:JFN720927 IVR720905:IVR720927 ILV720905:ILV720927 IBZ720905:IBZ720927 HSD720905:HSD720927 HIH720905:HIH720927 GYL720905:GYL720927 GOP720905:GOP720927 GET720905:GET720927 FUX720905:FUX720927 FLB720905:FLB720927 FBF720905:FBF720927 ERJ720905:ERJ720927 EHN720905:EHN720927 DXR720905:DXR720927 DNV720905:DNV720927 DDZ720905:DDZ720927 CUD720905:CUD720927 CKH720905:CKH720927 CAL720905:CAL720927 BQP720905:BQP720927 BGT720905:BGT720927 AWX720905:AWX720927 ANB720905:ANB720927 ADF720905:ADF720927 TJ720905:TJ720927 JN720905:JN720927 R720905:R720927 WVZ655369:WVZ655391 WMD655369:WMD655391 WCH655369:WCH655391 VSL655369:VSL655391 VIP655369:VIP655391 UYT655369:UYT655391 UOX655369:UOX655391 UFB655369:UFB655391 TVF655369:TVF655391 TLJ655369:TLJ655391 TBN655369:TBN655391 SRR655369:SRR655391 SHV655369:SHV655391 RXZ655369:RXZ655391 ROD655369:ROD655391 REH655369:REH655391 QUL655369:QUL655391 QKP655369:QKP655391 QAT655369:QAT655391 PQX655369:PQX655391 PHB655369:PHB655391 OXF655369:OXF655391 ONJ655369:ONJ655391 ODN655369:ODN655391 NTR655369:NTR655391 NJV655369:NJV655391 MZZ655369:MZZ655391 MQD655369:MQD655391 MGH655369:MGH655391 LWL655369:LWL655391 LMP655369:LMP655391 LCT655369:LCT655391 KSX655369:KSX655391 KJB655369:KJB655391 JZF655369:JZF655391 JPJ655369:JPJ655391 JFN655369:JFN655391 IVR655369:IVR655391 ILV655369:ILV655391 IBZ655369:IBZ655391 HSD655369:HSD655391 HIH655369:HIH655391 GYL655369:GYL655391 GOP655369:GOP655391 GET655369:GET655391 FUX655369:FUX655391 FLB655369:FLB655391 FBF655369:FBF655391 ERJ655369:ERJ655391 EHN655369:EHN655391 DXR655369:DXR655391 DNV655369:DNV655391 DDZ655369:DDZ655391 CUD655369:CUD655391 CKH655369:CKH655391 CAL655369:CAL655391 BQP655369:BQP655391 BGT655369:BGT655391 AWX655369:AWX655391 ANB655369:ANB655391 ADF655369:ADF655391 TJ655369:TJ655391 JN655369:JN655391 R655369:R655391 WVZ589833:WVZ589855 WMD589833:WMD589855 WCH589833:WCH589855 VSL589833:VSL589855 VIP589833:VIP589855 UYT589833:UYT589855 UOX589833:UOX589855 UFB589833:UFB589855 TVF589833:TVF589855 TLJ589833:TLJ589855 TBN589833:TBN589855 SRR589833:SRR589855 SHV589833:SHV589855 RXZ589833:RXZ589855 ROD589833:ROD589855 REH589833:REH589855 QUL589833:QUL589855 QKP589833:QKP589855 QAT589833:QAT589855 PQX589833:PQX589855 PHB589833:PHB589855 OXF589833:OXF589855 ONJ589833:ONJ589855 ODN589833:ODN589855 NTR589833:NTR589855 NJV589833:NJV589855 MZZ589833:MZZ589855 MQD589833:MQD589855 MGH589833:MGH589855 LWL589833:LWL589855 LMP589833:LMP589855 LCT589833:LCT589855 KSX589833:KSX589855 KJB589833:KJB589855 JZF589833:JZF589855 JPJ589833:JPJ589855 JFN589833:JFN589855 IVR589833:IVR589855 ILV589833:ILV589855 IBZ589833:IBZ589855 HSD589833:HSD589855 HIH589833:HIH589855 GYL589833:GYL589855 GOP589833:GOP589855 GET589833:GET589855 FUX589833:FUX589855 FLB589833:FLB589855 FBF589833:FBF589855 ERJ589833:ERJ589855 EHN589833:EHN589855 DXR589833:DXR589855 DNV589833:DNV589855 DDZ589833:DDZ589855 CUD589833:CUD589855 CKH589833:CKH589855 CAL589833:CAL589855 BQP589833:BQP589855 BGT589833:BGT589855 AWX589833:AWX589855 ANB589833:ANB589855 ADF589833:ADF589855 TJ589833:TJ589855 JN589833:JN589855 R589833:R589855 WVZ524297:WVZ524319 WMD524297:WMD524319 WCH524297:WCH524319 VSL524297:VSL524319 VIP524297:VIP524319 UYT524297:UYT524319 UOX524297:UOX524319 UFB524297:UFB524319 TVF524297:TVF524319 TLJ524297:TLJ524319 TBN524297:TBN524319 SRR524297:SRR524319 SHV524297:SHV524319 RXZ524297:RXZ524319 ROD524297:ROD524319 REH524297:REH524319 QUL524297:QUL524319 QKP524297:QKP524319 QAT524297:QAT524319 PQX524297:PQX524319 PHB524297:PHB524319 OXF524297:OXF524319 ONJ524297:ONJ524319 ODN524297:ODN524319 NTR524297:NTR524319 NJV524297:NJV524319 MZZ524297:MZZ524319 MQD524297:MQD524319 MGH524297:MGH524319 LWL524297:LWL524319 LMP524297:LMP524319 LCT524297:LCT524319 KSX524297:KSX524319 KJB524297:KJB524319 JZF524297:JZF524319 JPJ524297:JPJ524319 JFN524297:JFN524319 IVR524297:IVR524319 ILV524297:ILV524319 IBZ524297:IBZ524319 HSD524297:HSD524319 HIH524297:HIH524319 GYL524297:GYL524319 GOP524297:GOP524319 GET524297:GET524319 FUX524297:FUX524319 FLB524297:FLB524319 FBF524297:FBF524319 ERJ524297:ERJ524319 EHN524297:EHN524319 DXR524297:DXR524319 DNV524297:DNV524319 DDZ524297:DDZ524319 CUD524297:CUD524319 CKH524297:CKH524319 CAL524297:CAL524319 BQP524297:BQP524319 BGT524297:BGT524319 AWX524297:AWX524319 ANB524297:ANB524319 ADF524297:ADF524319 TJ524297:TJ524319 JN524297:JN524319 R524297:R524319 WVZ458761:WVZ458783 WMD458761:WMD458783 WCH458761:WCH458783 VSL458761:VSL458783 VIP458761:VIP458783 UYT458761:UYT458783 UOX458761:UOX458783 UFB458761:UFB458783 TVF458761:TVF458783 TLJ458761:TLJ458783 TBN458761:TBN458783 SRR458761:SRR458783 SHV458761:SHV458783 RXZ458761:RXZ458783 ROD458761:ROD458783 REH458761:REH458783 QUL458761:QUL458783 QKP458761:QKP458783 QAT458761:QAT458783 PQX458761:PQX458783 PHB458761:PHB458783 OXF458761:OXF458783 ONJ458761:ONJ458783 ODN458761:ODN458783 NTR458761:NTR458783 NJV458761:NJV458783 MZZ458761:MZZ458783 MQD458761:MQD458783 MGH458761:MGH458783 LWL458761:LWL458783 LMP458761:LMP458783 LCT458761:LCT458783 KSX458761:KSX458783 KJB458761:KJB458783 JZF458761:JZF458783 JPJ458761:JPJ458783 JFN458761:JFN458783 IVR458761:IVR458783 ILV458761:ILV458783 IBZ458761:IBZ458783 HSD458761:HSD458783 HIH458761:HIH458783 GYL458761:GYL458783 GOP458761:GOP458783 GET458761:GET458783 FUX458761:FUX458783 FLB458761:FLB458783 FBF458761:FBF458783 ERJ458761:ERJ458783 EHN458761:EHN458783 DXR458761:DXR458783 DNV458761:DNV458783 DDZ458761:DDZ458783 CUD458761:CUD458783 CKH458761:CKH458783 CAL458761:CAL458783 BQP458761:BQP458783 BGT458761:BGT458783 AWX458761:AWX458783 ANB458761:ANB458783 ADF458761:ADF458783 TJ458761:TJ458783 JN458761:JN458783 R458761:R458783 WVZ393225:WVZ393247 WMD393225:WMD393247 WCH393225:WCH393247 VSL393225:VSL393247 VIP393225:VIP393247 UYT393225:UYT393247 UOX393225:UOX393247 UFB393225:UFB393247 TVF393225:TVF393247 TLJ393225:TLJ393247 TBN393225:TBN393247 SRR393225:SRR393247 SHV393225:SHV393247 RXZ393225:RXZ393247 ROD393225:ROD393247 REH393225:REH393247 QUL393225:QUL393247 QKP393225:QKP393247 QAT393225:QAT393247 PQX393225:PQX393247 PHB393225:PHB393247 OXF393225:OXF393247 ONJ393225:ONJ393247 ODN393225:ODN393247 NTR393225:NTR393247 NJV393225:NJV393247 MZZ393225:MZZ393247 MQD393225:MQD393247 MGH393225:MGH393247 LWL393225:LWL393247 LMP393225:LMP393247 LCT393225:LCT393247 KSX393225:KSX393247 KJB393225:KJB393247 JZF393225:JZF393247 JPJ393225:JPJ393247 JFN393225:JFN393247 IVR393225:IVR393247 ILV393225:ILV393247 IBZ393225:IBZ393247 HSD393225:HSD393247 HIH393225:HIH393247 GYL393225:GYL393247 GOP393225:GOP393247 GET393225:GET393247 FUX393225:FUX393247 FLB393225:FLB393247 FBF393225:FBF393247 ERJ393225:ERJ393247 EHN393225:EHN393247 DXR393225:DXR393247 DNV393225:DNV393247 DDZ393225:DDZ393247 CUD393225:CUD393247 CKH393225:CKH393247 CAL393225:CAL393247 BQP393225:BQP393247 BGT393225:BGT393247 AWX393225:AWX393247 ANB393225:ANB393247 ADF393225:ADF393247 TJ393225:TJ393247 JN393225:JN393247 R393225:R393247 WVZ327689:WVZ327711 WMD327689:WMD327711 WCH327689:WCH327711 VSL327689:VSL327711 VIP327689:VIP327711 UYT327689:UYT327711 UOX327689:UOX327711 UFB327689:UFB327711 TVF327689:TVF327711 TLJ327689:TLJ327711 TBN327689:TBN327711 SRR327689:SRR327711 SHV327689:SHV327711 RXZ327689:RXZ327711 ROD327689:ROD327711 REH327689:REH327711 QUL327689:QUL327711 QKP327689:QKP327711 QAT327689:QAT327711 PQX327689:PQX327711 PHB327689:PHB327711 OXF327689:OXF327711 ONJ327689:ONJ327711 ODN327689:ODN327711 NTR327689:NTR327711 NJV327689:NJV327711 MZZ327689:MZZ327711 MQD327689:MQD327711 MGH327689:MGH327711 LWL327689:LWL327711 LMP327689:LMP327711 LCT327689:LCT327711 KSX327689:KSX327711 KJB327689:KJB327711 JZF327689:JZF327711 JPJ327689:JPJ327711 JFN327689:JFN327711 IVR327689:IVR327711 ILV327689:ILV327711 IBZ327689:IBZ327711 HSD327689:HSD327711 HIH327689:HIH327711 GYL327689:GYL327711 GOP327689:GOP327711 GET327689:GET327711 FUX327689:FUX327711 FLB327689:FLB327711 FBF327689:FBF327711 ERJ327689:ERJ327711 EHN327689:EHN327711 DXR327689:DXR327711 DNV327689:DNV327711 DDZ327689:DDZ327711 CUD327689:CUD327711 CKH327689:CKH327711 CAL327689:CAL327711 BQP327689:BQP327711 BGT327689:BGT327711 AWX327689:AWX327711 ANB327689:ANB327711 ADF327689:ADF327711 TJ327689:TJ327711 JN327689:JN327711 R327689:R327711 WVZ262153:WVZ262175 WMD262153:WMD262175 WCH262153:WCH262175 VSL262153:VSL262175 VIP262153:VIP262175 UYT262153:UYT262175 UOX262153:UOX262175 UFB262153:UFB262175 TVF262153:TVF262175 TLJ262153:TLJ262175 TBN262153:TBN262175 SRR262153:SRR262175 SHV262153:SHV262175 RXZ262153:RXZ262175 ROD262153:ROD262175 REH262153:REH262175 QUL262153:QUL262175 QKP262153:QKP262175 QAT262153:QAT262175 PQX262153:PQX262175 PHB262153:PHB262175 OXF262153:OXF262175 ONJ262153:ONJ262175 ODN262153:ODN262175 NTR262153:NTR262175 NJV262153:NJV262175 MZZ262153:MZZ262175 MQD262153:MQD262175 MGH262153:MGH262175 LWL262153:LWL262175 LMP262153:LMP262175 LCT262153:LCT262175 KSX262153:KSX262175 KJB262153:KJB262175 JZF262153:JZF262175 JPJ262153:JPJ262175 JFN262153:JFN262175 IVR262153:IVR262175 ILV262153:ILV262175 IBZ262153:IBZ262175 HSD262153:HSD262175 HIH262153:HIH262175 GYL262153:GYL262175 GOP262153:GOP262175 GET262153:GET262175 FUX262153:FUX262175 FLB262153:FLB262175 FBF262153:FBF262175 ERJ262153:ERJ262175 EHN262153:EHN262175 DXR262153:DXR262175 DNV262153:DNV262175 DDZ262153:DDZ262175 CUD262153:CUD262175 CKH262153:CKH262175 CAL262153:CAL262175 BQP262153:BQP262175 BGT262153:BGT262175 AWX262153:AWX262175 ANB262153:ANB262175 ADF262153:ADF262175 TJ262153:TJ262175 JN262153:JN262175 R262153:R262175 WVZ196617:WVZ196639 WMD196617:WMD196639 WCH196617:WCH196639 VSL196617:VSL196639 VIP196617:VIP196639 UYT196617:UYT196639 UOX196617:UOX196639 UFB196617:UFB196639 TVF196617:TVF196639 TLJ196617:TLJ196639 TBN196617:TBN196639 SRR196617:SRR196639 SHV196617:SHV196639 RXZ196617:RXZ196639 ROD196617:ROD196639 REH196617:REH196639 QUL196617:QUL196639 QKP196617:QKP196639 QAT196617:QAT196639 PQX196617:PQX196639 PHB196617:PHB196639 OXF196617:OXF196639 ONJ196617:ONJ196639 ODN196617:ODN196639 NTR196617:NTR196639 NJV196617:NJV196639 MZZ196617:MZZ196639 MQD196617:MQD196639 MGH196617:MGH196639 LWL196617:LWL196639 LMP196617:LMP196639 LCT196617:LCT196639 KSX196617:KSX196639 KJB196617:KJB196639 JZF196617:JZF196639 JPJ196617:JPJ196639 JFN196617:JFN196639 IVR196617:IVR196639 ILV196617:ILV196639 IBZ196617:IBZ196639 HSD196617:HSD196639 HIH196617:HIH196639 GYL196617:GYL196639 GOP196617:GOP196639 GET196617:GET196639 FUX196617:FUX196639 FLB196617:FLB196639 FBF196617:FBF196639 ERJ196617:ERJ196639 EHN196617:EHN196639 DXR196617:DXR196639 DNV196617:DNV196639 DDZ196617:DDZ196639 CUD196617:CUD196639 CKH196617:CKH196639 CAL196617:CAL196639 BQP196617:BQP196639 BGT196617:BGT196639 AWX196617:AWX196639 ANB196617:ANB196639 ADF196617:ADF196639 TJ196617:TJ196639 JN196617:JN196639 R196617:R196639 WVZ131081:WVZ131103 WMD131081:WMD131103 WCH131081:WCH131103 VSL131081:VSL131103 VIP131081:VIP131103 UYT131081:UYT131103 UOX131081:UOX131103 UFB131081:UFB131103 TVF131081:TVF131103 TLJ131081:TLJ131103 TBN131081:TBN131103 SRR131081:SRR131103 SHV131081:SHV131103 RXZ131081:RXZ131103 ROD131081:ROD131103 REH131081:REH131103 QUL131081:QUL131103 QKP131081:QKP131103 QAT131081:QAT131103 PQX131081:PQX131103 PHB131081:PHB131103 OXF131081:OXF131103 ONJ131081:ONJ131103 ODN131081:ODN131103 NTR131081:NTR131103 NJV131081:NJV131103 MZZ131081:MZZ131103 MQD131081:MQD131103 MGH131081:MGH131103 LWL131081:LWL131103 LMP131081:LMP131103 LCT131081:LCT131103 KSX131081:KSX131103 KJB131081:KJB131103 JZF131081:JZF131103 JPJ131081:JPJ131103 JFN131081:JFN131103 IVR131081:IVR131103 ILV131081:ILV131103 IBZ131081:IBZ131103 HSD131081:HSD131103 HIH131081:HIH131103 GYL131081:GYL131103 GOP131081:GOP131103 GET131081:GET131103 FUX131081:FUX131103 FLB131081:FLB131103 FBF131081:FBF131103 ERJ131081:ERJ131103 EHN131081:EHN131103 DXR131081:DXR131103 DNV131081:DNV131103 DDZ131081:DDZ131103 CUD131081:CUD131103 CKH131081:CKH131103 CAL131081:CAL131103 BQP131081:BQP131103 BGT131081:BGT131103 AWX131081:AWX131103 ANB131081:ANB131103 ADF131081:ADF131103 TJ131081:TJ131103 JN131081:JN131103 R131081:R131103 WVZ65545:WVZ65567 WMD65545:WMD65567 WCH65545:WCH65567 VSL65545:VSL65567 VIP65545:VIP65567 UYT65545:UYT65567 UOX65545:UOX65567 UFB65545:UFB65567 TVF65545:TVF65567 TLJ65545:TLJ65567 TBN65545:TBN65567 SRR65545:SRR65567 SHV65545:SHV65567 RXZ65545:RXZ65567 ROD65545:ROD65567 REH65545:REH65567 QUL65545:QUL65567 QKP65545:QKP65567 QAT65545:QAT65567 PQX65545:PQX65567 PHB65545:PHB65567 OXF65545:OXF65567 ONJ65545:ONJ65567 ODN65545:ODN65567 NTR65545:NTR65567 NJV65545:NJV65567 MZZ65545:MZZ65567 MQD65545:MQD65567 MGH65545:MGH65567 LWL65545:LWL65567 LMP65545:LMP65567 LCT65545:LCT65567 KSX65545:KSX65567 KJB65545:KJB65567 JZF65545:JZF65567 JPJ65545:JPJ65567 JFN65545:JFN65567 IVR65545:IVR65567 ILV65545:ILV65567 IBZ65545:IBZ65567 HSD65545:HSD65567 HIH65545:HIH65567 GYL65545:GYL65567 GOP65545:GOP65567 GET65545:GET65567 FUX65545:FUX65567 FLB65545:FLB65567 FBF65545:FBF65567 ERJ65545:ERJ65567 EHN65545:EHN65567 DXR65545:DXR65567 DNV65545:DNV65567 DDZ65545:DDZ65567 CUD65545:CUD65567 CKH65545:CKH65567 CAL65545:CAL65567 BQP65545:BQP65567 BGT65545:BGT65567 AWX65545:AWX65567 ANB65545:ANB65567 ADF65545:ADF65567 TJ65545:TJ65567 JN65545:JN65567" xr:uid="{00000000-0002-0000-1700-000003000000}">
      <formula1>$AA$10:$AA$11</formula1>
    </dataValidation>
    <dataValidation type="list" allowBlank="1" showInputMessage="1" showErrorMessage="1" sqref="V65545:W65566 V11:W30 JR11:JS30 TN11:TO30 ADJ11:ADK30 ANF11:ANG30 AXB11:AXC30 BGX11:BGY30 BQT11:BQU30 CAP11:CAQ30 CKL11:CKM30 CUH11:CUI30 DED11:DEE30 DNZ11:DOA30 DXV11:DXW30 EHR11:EHS30 ERN11:ERO30 FBJ11:FBK30 FLF11:FLG30 FVB11:FVC30 GEX11:GEY30 GOT11:GOU30 GYP11:GYQ30 HIL11:HIM30 HSH11:HSI30 ICD11:ICE30 ILZ11:IMA30 IVV11:IVW30 JFR11:JFS30 JPN11:JPO30 JZJ11:JZK30 KJF11:KJG30 KTB11:KTC30 LCX11:LCY30 LMT11:LMU30 LWP11:LWQ30 MGL11:MGM30 MQH11:MQI30 NAD11:NAE30 NJZ11:NKA30 NTV11:NTW30 ODR11:ODS30 ONN11:ONO30 OXJ11:OXK30 PHF11:PHG30 PRB11:PRC30 QAX11:QAY30 QKT11:QKU30 QUP11:QUQ30 REL11:REM30 ROH11:ROI30 RYD11:RYE30 SHZ11:SIA30 SRV11:SRW30 TBR11:TBS30 TLN11:TLO30 TVJ11:TVK30 UFF11:UFG30 UPB11:UPC30 UYX11:UYY30 VIT11:VIU30 VSP11:VSQ30 WCL11:WCM30 WMH11:WMI30 WWD11:WWE30 JR65545:JS65566 TN65545:TO65566 ADJ65545:ADK65566 ANF65545:ANG65566 AXB65545:AXC65566 BGX65545:BGY65566 BQT65545:BQU65566 CAP65545:CAQ65566 CKL65545:CKM65566 CUH65545:CUI65566 DED65545:DEE65566 DNZ65545:DOA65566 DXV65545:DXW65566 EHR65545:EHS65566 ERN65545:ERO65566 FBJ65545:FBK65566 FLF65545:FLG65566 FVB65545:FVC65566 GEX65545:GEY65566 GOT65545:GOU65566 GYP65545:GYQ65566 HIL65545:HIM65566 HSH65545:HSI65566 ICD65545:ICE65566 ILZ65545:IMA65566 IVV65545:IVW65566 JFR65545:JFS65566 JPN65545:JPO65566 JZJ65545:JZK65566 KJF65545:KJG65566 KTB65545:KTC65566 LCX65545:LCY65566 LMT65545:LMU65566 LWP65545:LWQ65566 MGL65545:MGM65566 MQH65545:MQI65566 NAD65545:NAE65566 NJZ65545:NKA65566 NTV65545:NTW65566 ODR65545:ODS65566 ONN65545:ONO65566 OXJ65545:OXK65566 PHF65545:PHG65566 PRB65545:PRC65566 QAX65545:QAY65566 QKT65545:QKU65566 QUP65545:QUQ65566 REL65545:REM65566 ROH65545:ROI65566 RYD65545:RYE65566 SHZ65545:SIA65566 SRV65545:SRW65566 TBR65545:TBS65566 TLN65545:TLO65566 TVJ65545:TVK65566 UFF65545:UFG65566 UPB65545:UPC65566 UYX65545:UYY65566 VIT65545:VIU65566 VSP65545:VSQ65566 WCL65545:WCM65566 WMH65545:WMI65566 WWD65545:WWE65566 V131081:W131102 JR131081:JS131102 TN131081:TO131102 ADJ131081:ADK131102 ANF131081:ANG131102 AXB131081:AXC131102 BGX131081:BGY131102 BQT131081:BQU131102 CAP131081:CAQ131102 CKL131081:CKM131102 CUH131081:CUI131102 DED131081:DEE131102 DNZ131081:DOA131102 DXV131081:DXW131102 EHR131081:EHS131102 ERN131081:ERO131102 FBJ131081:FBK131102 FLF131081:FLG131102 FVB131081:FVC131102 GEX131081:GEY131102 GOT131081:GOU131102 GYP131081:GYQ131102 HIL131081:HIM131102 HSH131081:HSI131102 ICD131081:ICE131102 ILZ131081:IMA131102 IVV131081:IVW131102 JFR131081:JFS131102 JPN131081:JPO131102 JZJ131081:JZK131102 KJF131081:KJG131102 KTB131081:KTC131102 LCX131081:LCY131102 LMT131081:LMU131102 LWP131081:LWQ131102 MGL131081:MGM131102 MQH131081:MQI131102 NAD131081:NAE131102 NJZ131081:NKA131102 NTV131081:NTW131102 ODR131081:ODS131102 ONN131081:ONO131102 OXJ131081:OXK131102 PHF131081:PHG131102 PRB131081:PRC131102 QAX131081:QAY131102 QKT131081:QKU131102 QUP131081:QUQ131102 REL131081:REM131102 ROH131081:ROI131102 RYD131081:RYE131102 SHZ131081:SIA131102 SRV131081:SRW131102 TBR131081:TBS131102 TLN131081:TLO131102 TVJ131081:TVK131102 UFF131081:UFG131102 UPB131081:UPC131102 UYX131081:UYY131102 VIT131081:VIU131102 VSP131081:VSQ131102 WCL131081:WCM131102 WMH131081:WMI131102 WWD131081:WWE131102 V196617:W196638 JR196617:JS196638 TN196617:TO196638 ADJ196617:ADK196638 ANF196617:ANG196638 AXB196617:AXC196638 BGX196617:BGY196638 BQT196617:BQU196638 CAP196617:CAQ196638 CKL196617:CKM196638 CUH196617:CUI196638 DED196617:DEE196638 DNZ196617:DOA196638 DXV196617:DXW196638 EHR196617:EHS196638 ERN196617:ERO196638 FBJ196617:FBK196638 FLF196617:FLG196638 FVB196617:FVC196638 GEX196617:GEY196638 GOT196617:GOU196638 GYP196617:GYQ196638 HIL196617:HIM196638 HSH196617:HSI196638 ICD196617:ICE196638 ILZ196617:IMA196638 IVV196617:IVW196638 JFR196617:JFS196638 JPN196617:JPO196638 JZJ196617:JZK196638 KJF196617:KJG196638 KTB196617:KTC196638 LCX196617:LCY196638 LMT196617:LMU196638 LWP196617:LWQ196638 MGL196617:MGM196638 MQH196617:MQI196638 NAD196617:NAE196638 NJZ196617:NKA196638 NTV196617:NTW196638 ODR196617:ODS196638 ONN196617:ONO196638 OXJ196617:OXK196638 PHF196617:PHG196638 PRB196617:PRC196638 QAX196617:QAY196638 QKT196617:QKU196638 QUP196617:QUQ196638 REL196617:REM196638 ROH196617:ROI196638 RYD196617:RYE196638 SHZ196617:SIA196638 SRV196617:SRW196638 TBR196617:TBS196638 TLN196617:TLO196638 TVJ196617:TVK196638 UFF196617:UFG196638 UPB196617:UPC196638 UYX196617:UYY196638 VIT196617:VIU196638 VSP196617:VSQ196638 WCL196617:WCM196638 WMH196617:WMI196638 WWD196617:WWE196638 V262153:W262174 JR262153:JS262174 TN262153:TO262174 ADJ262153:ADK262174 ANF262153:ANG262174 AXB262153:AXC262174 BGX262153:BGY262174 BQT262153:BQU262174 CAP262153:CAQ262174 CKL262153:CKM262174 CUH262153:CUI262174 DED262153:DEE262174 DNZ262153:DOA262174 DXV262153:DXW262174 EHR262153:EHS262174 ERN262153:ERO262174 FBJ262153:FBK262174 FLF262153:FLG262174 FVB262153:FVC262174 GEX262153:GEY262174 GOT262153:GOU262174 GYP262153:GYQ262174 HIL262153:HIM262174 HSH262153:HSI262174 ICD262153:ICE262174 ILZ262153:IMA262174 IVV262153:IVW262174 JFR262153:JFS262174 JPN262153:JPO262174 JZJ262153:JZK262174 KJF262153:KJG262174 KTB262153:KTC262174 LCX262153:LCY262174 LMT262153:LMU262174 LWP262153:LWQ262174 MGL262153:MGM262174 MQH262153:MQI262174 NAD262153:NAE262174 NJZ262153:NKA262174 NTV262153:NTW262174 ODR262153:ODS262174 ONN262153:ONO262174 OXJ262153:OXK262174 PHF262153:PHG262174 PRB262153:PRC262174 QAX262153:QAY262174 QKT262153:QKU262174 QUP262153:QUQ262174 REL262153:REM262174 ROH262153:ROI262174 RYD262153:RYE262174 SHZ262153:SIA262174 SRV262153:SRW262174 TBR262153:TBS262174 TLN262153:TLO262174 TVJ262153:TVK262174 UFF262153:UFG262174 UPB262153:UPC262174 UYX262153:UYY262174 VIT262153:VIU262174 VSP262153:VSQ262174 WCL262153:WCM262174 WMH262153:WMI262174 WWD262153:WWE262174 V327689:W327710 JR327689:JS327710 TN327689:TO327710 ADJ327689:ADK327710 ANF327689:ANG327710 AXB327689:AXC327710 BGX327689:BGY327710 BQT327689:BQU327710 CAP327689:CAQ327710 CKL327689:CKM327710 CUH327689:CUI327710 DED327689:DEE327710 DNZ327689:DOA327710 DXV327689:DXW327710 EHR327689:EHS327710 ERN327689:ERO327710 FBJ327689:FBK327710 FLF327689:FLG327710 FVB327689:FVC327710 GEX327689:GEY327710 GOT327689:GOU327710 GYP327689:GYQ327710 HIL327689:HIM327710 HSH327689:HSI327710 ICD327689:ICE327710 ILZ327689:IMA327710 IVV327689:IVW327710 JFR327689:JFS327710 JPN327689:JPO327710 JZJ327689:JZK327710 KJF327689:KJG327710 KTB327689:KTC327710 LCX327689:LCY327710 LMT327689:LMU327710 LWP327689:LWQ327710 MGL327689:MGM327710 MQH327689:MQI327710 NAD327689:NAE327710 NJZ327689:NKA327710 NTV327689:NTW327710 ODR327689:ODS327710 ONN327689:ONO327710 OXJ327689:OXK327710 PHF327689:PHG327710 PRB327689:PRC327710 QAX327689:QAY327710 QKT327689:QKU327710 QUP327689:QUQ327710 REL327689:REM327710 ROH327689:ROI327710 RYD327689:RYE327710 SHZ327689:SIA327710 SRV327689:SRW327710 TBR327689:TBS327710 TLN327689:TLO327710 TVJ327689:TVK327710 UFF327689:UFG327710 UPB327689:UPC327710 UYX327689:UYY327710 VIT327689:VIU327710 VSP327689:VSQ327710 WCL327689:WCM327710 WMH327689:WMI327710 WWD327689:WWE327710 V393225:W393246 JR393225:JS393246 TN393225:TO393246 ADJ393225:ADK393246 ANF393225:ANG393246 AXB393225:AXC393246 BGX393225:BGY393246 BQT393225:BQU393246 CAP393225:CAQ393246 CKL393225:CKM393246 CUH393225:CUI393246 DED393225:DEE393246 DNZ393225:DOA393246 DXV393225:DXW393246 EHR393225:EHS393246 ERN393225:ERO393246 FBJ393225:FBK393246 FLF393225:FLG393246 FVB393225:FVC393246 GEX393225:GEY393246 GOT393225:GOU393246 GYP393225:GYQ393246 HIL393225:HIM393246 HSH393225:HSI393246 ICD393225:ICE393246 ILZ393225:IMA393246 IVV393225:IVW393246 JFR393225:JFS393246 JPN393225:JPO393246 JZJ393225:JZK393246 KJF393225:KJG393246 KTB393225:KTC393246 LCX393225:LCY393246 LMT393225:LMU393246 LWP393225:LWQ393246 MGL393225:MGM393246 MQH393225:MQI393246 NAD393225:NAE393246 NJZ393225:NKA393246 NTV393225:NTW393246 ODR393225:ODS393246 ONN393225:ONO393246 OXJ393225:OXK393246 PHF393225:PHG393246 PRB393225:PRC393246 QAX393225:QAY393246 QKT393225:QKU393246 QUP393225:QUQ393246 REL393225:REM393246 ROH393225:ROI393246 RYD393225:RYE393246 SHZ393225:SIA393246 SRV393225:SRW393246 TBR393225:TBS393246 TLN393225:TLO393246 TVJ393225:TVK393246 UFF393225:UFG393246 UPB393225:UPC393246 UYX393225:UYY393246 VIT393225:VIU393246 VSP393225:VSQ393246 WCL393225:WCM393246 WMH393225:WMI393246 WWD393225:WWE393246 V458761:W458782 JR458761:JS458782 TN458761:TO458782 ADJ458761:ADK458782 ANF458761:ANG458782 AXB458761:AXC458782 BGX458761:BGY458782 BQT458761:BQU458782 CAP458761:CAQ458782 CKL458761:CKM458782 CUH458761:CUI458782 DED458761:DEE458782 DNZ458761:DOA458782 DXV458761:DXW458782 EHR458761:EHS458782 ERN458761:ERO458782 FBJ458761:FBK458782 FLF458761:FLG458782 FVB458761:FVC458782 GEX458761:GEY458782 GOT458761:GOU458782 GYP458761:GYQ458782 HIL458761:HIM458782 HSH458761:HSI458782 ICD458761:ICE458782 ILZ458761:IMA458782 IVV458761:IVW458782 JFR458761:JFS458782 JPN458761:JPO458782 JZJ458761:JZK458782 KJF458761:KJG458782 KTB458761:KTC458782 LCX458761:LCY458782 LMT458761:LMU458782 LWP458761:LWQ458782 MGL458761:MGM458782 MQH458761:MQI458782 NAD458761:NAE458782 NJZ458761:NKA458782 NTV458761:NTW458782 ODR458761:ODS458782 ONN458761:ONO458782 OXJ458761:OXK458782 PHF458761:PHG458782 PRB458761:PRC458782 QAX458761:QAY458782 QKT458761:QKU458782 QUP458761:QUQ458782 REL458761:REM458782 ROH458761:ROI458782 RYD458761:RYE458782 SHZ458761:SIA458782 SRV458761:SRW458782 TBR458761:TBS458782 TLN458761:TLO458782 TVJ458761:TVK458782 UFF458761:UFG458782 UPB458761:UPC458782 UYX458761:UYY458782 VIT458761:VIU458782 VSP458761:VSQ458782 WCL458761:WCM458782 WMH458761:WMI458782 WWD458761:WWE458782 V524297:W524318 JR524297:JS524318 TN524297:TO524318 ADJ524297:ADK524318 ANF524297:ANG524318 AXB524297:AXC524318 BGX524297:BGY524318 BQT524297:BQU524318 CAP524297:CAQ524318 CKL524297:CKM524318 CUH524297:CUI524318 DED524297:DEE524318 DNZ524297:DOA524318 DXV524297:DXW524318 EHR524297:EHS524318 ERN524297:ERO524318 FBJ524297:FBK524318 FLF524297:FLG524318 FVB524297:FVC524318 GEX524297:GEY524318 GOT524297:GOU524318 GYP524297:GYQ524318 HIL524297:HIM524318 HSH524297:HSI524318 ICD524297:ICE524318 ILZ524297:IMA524318 IVV524297:IVW524318 JFR524297:JFS524318 JPN524297:JPO524318 JZJ524297:JZK524318 KJF524297:KJG524318 KTB524297:KTC524318 LCX524297:LCY524318 LMT524297:LMU524318 LWP524297:LWQ524318 MGL524297:MGM524318 MQH524297:MQI524318 NAD524297:NAE524318 NJZ524297:NKA524318 NTV524297:NTW524318 ODR524297:ODS524318 ONN524297:ONO524318 OXJ524297:OXK524318 PHF524297:PHG524318 PRB524297:PRC524318 QAX524297:QAY524318 QKT524297:QKU524318 QUP524297:QUQ524318 REL524297:REM524318 ROH524297:ROI524318 RYD524297:RYE524318 SHZ524297:SIA524318 SRV524297:SRW524318 TBR524297:TBS524318 TLN524297:TLO524318 TVJ524297:TVK524318 UFF524297:UFG524318 UPB524297:UPC524318 UYX524297:UYY524318 VIT524297:VIU524318 VSP524297:VSQ524318 WCL524297:WCM524318 WMH524297:WMI524318 WWD524297:WWE524318 V589833:W589854 JR589833:JS589854 TN589833:TO589854 ADJ589833:ADK589854 ANF589833:ANG589854 AXB589833:AXC589854 BGX589833:BGY589854 BQT589833:BQU589854 CAP589833:CAQ589854 CKL589833:CKM589854 CUH589833:CUI589854 DED589833:DEE589854 DNZ589833:DOA589854 DXV589833:DXW589854 EHR589833:EHS589854 ERN589833:ERO589854 FBJ589833:FBK589854 FLF589833:FLG589854 FVB589833:FVC589854 GEX589833:GEY589854 GOT589833:GOU589854 GYP589833:GYQ589854 HIL589833:HIM589854 HSH589833:HSI589854 ICD589833:ICE589854 ILZ589833:IMA589854 IVV589833:IVW589854 JFR589833:JFS589854 JPN589833:JPO589854 JZJ589833:JZK589854 KJF589833:KJG589854 KTB589833:KTC589854 LCX589833:LCY589854 LMT589833:LMU589854 LWP589833:LWQ589854 MGL589833:MGM589854 MQH589833:MQI589854 NAD589833:NAE589854 NJZ589833:NKA589854 NTV589833:NTW589854 ODR589833:ODS589854 ONN589833:ONO589854 OXJ589833:OXK589854 PHF589833:PHG589854 PRB589833:PRC589854 QAX589833:QAY589854 QKT589833:QKU589854 QUP589833:QUQ589854 REL589833:REM589854 ROH589833:ROI589854 RYD589833:RYE589854 SHZ589833:SIA589854 SRV589833:SRW589854 TBR589833:TBS589854 TLN589833:TLO589854 TVJ589833:TVK589854 UFF589833:UFG589854 UPB589833:UPC589854 UYX589833:UYY589854 VIT589833:VIU589854 VSP589833:VSQ589854 WCL589833:WCM589854 WMH589833:WMI589854 WWD589833:WWE589854 V655369:W655390 JR655369:JS655390 TN655369:TO655390 ADJ655369:ADK655390 ANF655369:ANG655390 AXB655369:AXC655390 BGX655369:BGY655390 BQT655369:BQU655390 CAP655369:CAQ655390 CKL655369:CKM655390 CUH655369:CUI655390 DED655369:DEE655390 DNZ655369:DOA655390 DXV655369:DXW655390 EHR655369:EHS655390 ERN655369:ERO655390 FBJ655369:FBK655390 FLF655369:FLG655390 FVB655369:FVC655390 GEX655369:GEY655390 GOT655369:GOU655390 GYP655369:GYQ655390 HIL655369:HIM655390 HSH655369:HSI655390 ICD655369:ICE655390 ILZ655369:IMA655390 IVV655369:IVW655390 JFR655369:JFS655390 JPN655369:JPO655390 JZJ655369:JZK655390 KJF655369:KJG655390 KTB655369:KTC655390 LCX655369:LCY655390 LMT655369:LMU655390 LWP655369:LWQ655390 MGL655369:MGM655390 MQH655369:MQI655390 NAD655369:NAE655390 NJZ655369:NKA655390 NTV655369:NTW655390 ODR655369:ODS655390 ONN655369:ONO655390 OXJ655369:OXK655390 PHF655369:PHG655390 PRB655369:PRC655390 QAX655369:QAY655390 QKT655369:QKU655390 QUP655369:QUQ655390 REL655369:REM655390 ROH655369:ROI655390 RYD655369:RYE655390 SHZ655369:SIA655390 SRV655369:SRW655390 TBR655369:TBS655390 TLN655369:TLO655390 TVJ655369:TVK655390 UFF655369:UFG655390 UPB655369:UPC655390 UYX655369:UYY655390 VIT655369:VIU655390 VSP655369:VSQ655390 WCL655369:WCM655390 WMH655369:WMI655390 WWD655369:WWE655390 V720905:W720926 JR720905:JS720926 TN720905:TO720926 ADJ720905:ADK720926 ANF720905:ANG720926 AXB720905:AXC720926 BGX720905:BGY720926 BQT720905:BQU720926 CAP720905:CAQ720926 CKL720905:CKM720926 CUH720905:CUI720926 DED720905:DEE720926 DNZ720905:DOA720926 DXV720905:DXW720926 EHR720905:EHS720926 ERN720905:ERO720926 FBJ720905:FBK720926 FLF720905:FLG720926 FVB720905:FVC720926 GEX720905:GEY720926 GOT720905:GOU720926 GYP720905:GYQ720926 HIL720905:HIM720926 HSH720905:HSI720926 ICD720905:ICE720926 ILZ720905:IMA720926 IVV720905:IVW720926 JFR720905:JFS720926 JPN720905:JPO720926 JZJ720905:JZK720926 KJF720905:KJG720926 KTB720905:KTC720926 LCX720905:LCY720926 LMT720905:LMU720926 LWP720905:LWQ720926 MGL720905:MGM720926 MQH720905:MQI720926 NAD720905:NAE720926 NJZ720905:NKA720926 NTV720905:NTW720926 ODR720905:ODS720926 ONN720905:ONO720926 OXJ720905:OXK720926 PHF720905:PHG720926 PRB720905:PRC720926 QAX720905:QAY720926 QKT720905:QKU720926 QUP720905:QUQ720926 REL720905:REM720926 ROH720905:ROI720926 RYD720905:RYE720926 SHZ720905:SIA720926 SRV720905:SRW720926 TBR720905:TBS720926 TLN720905:TLO720926 TVJ720905:TVK720926 UFF720905:UFG720926 UPB720905:UPC720926 UYX720905:UYY720926 VIT720905:VIU720926 VSP720905:VSQ720926 WCL720905:WCM720926 WMH720905:WMI720926 WWD720905:WWE720926 V786441:W786462 JR786441:JS786462 TN786441:TO786462 ADJ786441:ADK786462 ANF786441:ANG786462 AXB786441:AXC786462 BGX786441:BGY786462 BQT786441:BQU786462 CAP786441:CAQ786462 CKL786441:CKM786462 CUH786441:CUI786462 DED786441:DEE786462 DNZ786441:DOA786462 DXV786441:DXW786462 EHR786441:EHS786462 ERN786441:ERO786462 FBJ786441:FBK786462 FLF786441:FLG786462 FVB786441:FVC786462 GEX786441:GEY786462 GOT786441:GOU786462 GYP786441:GYQ786462 HIL786441:HIM786462 HSH786441:HSI786462 ICD786441:ICE786462 ILZ786441:IMA786462 IVV786441:IVW786462 JFR786441:JFS786462 JPN786441:JPO786462 JZJ786441:JZK786462 KJF786441:KJG786462 KTB786441:KTC786462 LCX786441:LCY786462 LMT786441:LMU786462 LWP786441:LWQ786462 MGL786441:MGM786462 MQH786441:MQI786462 NAD786441:NAE786462 NJZ786441:NKA786462 NTV786441:NTW786462 ODR786441:ODS786462 ONN786441:ONO786462 OXJ786441:OXK786462 PHF786441:PHG786462 PRB786441:PRC786462 QAX786441:QAY786462 QKT786441:QKU786462 QUP786441:QUQ786462 REL786441:REM786462 ROH786441:ROI786462 RYD786441:RYE786462 SHZ786441:SIA786462 SRV786441:SRW786462 TBR786441:TBS786462 TLN786441:TLO786462 TVJ786441:TVK786462 UFF786441:UFG786462 UPB786441:UPC786462 UYX786441:UYY786462 VIT786441:VIU786462 VSP786441:VSQ786462 WCL786441:WCM786462 WMH786441:WMI786462 WWD786441:WWE786462 V851977:W851998 JR851977:JS851998 TN851977:TO851998 ADJ851977:ADK851998 ANF851977:ANG851998 AXB851977:AXC851998 BGX851977:BGY851998 BQT851977:BQU851998 CAP851977:CAQ851998 CKL851977:CKM851998 CUH851977:CUI851998 DED851977:DEE851998 DNZ851977:DOA851998 DXV851977:DXW851998 EHR851977:EHS851998 ERN851977:ERO851998 FBJ851977:FBK851998 FLF851977:FLG851998 FVB851977:FVC851998 GEX851977:GEY851998 GOT851977:GOU851998 GYP851977:GYQ851998 HIL851977:HIM851998 HSH851977:HSI851998 ICD851977:ICE851998 ILZ851977:IMA851998 IVV851977:IVW851998 JFR851977:JFS851998 JPN851977:JPO851998 JZJ851977:JZK851998 KJF851977:KJG851998 KTB851977:KTC851998 LCX851977:LCY851998 LMT851977:LMU851998 LWP851977:LWQ851998 MGL851977:MGM851998 MQH851977:MQI851998 NAD851977:NAE851998 NJZ851977:NKA851998 NTV851977:NTW851998 ODR851977:ODS851998 ONN851977:ONO851998 OXJ851977:OXK851998 PHF851977:PHG851998 PRB851977:PRC851998 QAX851977:QAY851998 QKT851977:QKU851998 QUP851977:QUQ851998 REL851977:REM851998 ROH851977:ROI851998 RYD851977:RYE851998 SHZ851977:SIA851998 SRV851977:SRW851998 TBR851977:TBS851998 TLN851977:TLO851998 TVJ851977:TVK851998 UFF851977:UFG851998 UPB851977:UPC851998 UYX851977:UYY851998 VIT851977:VIU851998 VSP851977:VSQ851998 WCL851977:WCM851998 WMH851977:WMI851998 WWD851977:WWE851998 V917513:W917534 JR917513:JS917534 TN917513:TO917534 ADJ917513:ADK917534 ANF917513:ANG917534 AXB917513:AXC917534 BGX917513:BGY917534 BQT917513:BQU917534 CAP917513:CAQ917534 CKL917513:CKM917534 CUH917513:CUI917534 DED917513:DEE917534 DNZ917513:DOA917534 DXV917513:DXW917534 EHR917513:EHS917534 ERN917513:ERO917534 FBJ917513:FBK917534 FLF917513:FLG917534 FVB917513:FVC917534 GEX917513:GEY917534 GOT917513:GOU917534 GYP917513:GYQ917534 HIL917513:HIM917534 HSH917513:HSI917534 ICD917513:ICE917534 ILZ917513:IMA917534 IVV917513:IVW917534 JFR917513:JFS917534 JPN917513:JPO917534 JZJ917513:JZK917534 KJF917513:KJG917534 KTB917513:KTC917534 LCX917513:LCY917534 LMT917513:LMU917534 LWP917513:LWQ917534 MGL917513:MGM917534 MQH917513:MQI917534 NAD917513:NAE917534 NJZ917513:NKA917534 NTV917513:NTW917534 ODR917513:ODS917534 ONN917513:ONO917534 OXJ917513:OXK917534 PHF917513:PHG917534 PRB917513:PRC917534 QAX917513:QAY917534 QKT917513:QKU917534 QUP917513:QUQ917534 REL917513:REM917534 ROH917513:ROI917534 RYD917513:RYE917534 SHZ917513:SIA917534 SRV917513:SRW917534 TBR917513:TBS917534 TLN917513:TLO917534 TVJ917513:TVK917534 UFF917513:UFG917534 UPB917513:UPC917534 UYX917513:UYY917534 VIT917513:VIU917534 VSP917513:VSQ917534 WCL917513:WCM917534 WMH917513:WMI917534 WWD917513:WWE917534 V983049:W983070 JR983049:JS983070 TN983049:TO983070 ADJ983049:ADK983070 ANF983049:ANG983070 AXB983049:AXC983070 BGX983049:BGY983070 BQT983049:BQU983070 CAP983049:CAQ983070 CKL983049:CKM983070 CUH983049:CUI983070 DED983049:DEE983070 DNZ983049:DOA983070 DXV983049:DXW983070 EHR983049:EHS983070 ERN983049:ERO983070 FBJ983049:FBK983070 FLF983049:FLG983070 FVB983049:FVC983070 GEX983049:GEY983070 GOT983049:GOU983070 GYP983049:GYQ983070 HIL983049:HIM983070 HSH983049:HSI983070 ICD983049:ICE983070 ILZ983049:IMA983070 IVV983049:IVW983070 JFR983049:JFS983070 JPN983049:JPO983070 JZJ983049:JZK983070 KJF983049:KJG983070 KTB983049:KTC983070 LCX983049:LCY983070 LMT983049:LMU983070 LWP983049:LWQ983070 MGL983049:MGM983070 MQH983049:MQI983070 NAD983049:NAE983070 NJZ983049:NKA983070 NTV983049:NTW983070 ODR983049:ODS983070 ONN983049:ONO983070 OXJ983049:OXK983070 PHF983049:PHG983070 PRB983049:PRC983070 QAX983049:QAY983070 QKT983049:QKU983070 QUP983049:QUQ983070 REL983049:REM983070 ROH983049:ROI983070 RYD983049:RYE983070 SHZ983049:SIA983070 SRV983049:SRW983070 TBR983049:TBS983070 TLN983049:TLO983070 TVJ983049:TVK983070 UFF983049:UFG983070 UPB983049:UPC983070 UYX983049:UYY983070 VIT983049:VIU983070 VSP983049:VSQ983070 WCL983049:WCM983070 WMH983049:WMI983070 WWD983049:WWE983070" xr:uid="{00000000-0002-0000-1700-000004000000}">
      <formula1>$AA$13:$AA$30</formula1>
    </dataValidation>
    <dataValidation type="decimal" operator="greaterThanOrEqual" allowBlank="1" showInputMessage="1" showErrorMessage="1" sqref="Q12:Q32 L12:L32" xr:uid="{B07311EB-2BA2-419E-BD10-1669F6A5262B}">
      <formula1>0</formula1>
    </dataValidation>
    <dataValidation type="decimal" allowBlank="1" showInputMessage="1" showErrorMessage="1" sqref="J12:K32" xr:uid="{10A78148-C880-42C1-9948-AA27A39D8A9F}">
      <formula1>-180</formula1>
      <formula2>180</formula2>
    </dataValidation>
  </dataValidations>
  <pageMargins left="0.75" right="0.75" top="1" bottom="1" header="0.5" footer="0.5"/>
  <pageSetup paperSize="9" orientation="landscape" r:id="rId1"/>
  <headerFooter alignWithMargins="0"/>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K36"/>
  <sheetViews>
    <sheetView workbookViewId="0"/>
  </sheetViews>
  <sheetFormatPr defaultRowHeight="14.1"/>
  <cols>
    <col min="1" max="1" width="31.140625" customWidth="1"/>
    <col min="2" max="2" width="32.85546875" customWidth="1"/>
    <col min="9" max="9" width="14.42578125" bestFit="1" customWidth="1"/>
  </cols>
  <sheetData>
    <row r="1" spans="1:11" ht="15.6">
      <c r="A1" s="406" t="s">
        <v>2445</v>
      </c>
    </row>
    <row r="2" spans="1:11">
      <c r="A2" s="794" t="s">
        <v>2446</v>
      </c>
      <c r="B2" s="794" t="s">
        <v>870</v>
      </c>
    </row>
    <row r="3" spans="1:11">
      <c r="A3" s="794" t="s">
        <v>2447</v>
      </c>
      <c r="B3" s="794" t="s">
        <v>2448</v>
      </c>
    </row>
    <row r="4" spans="1:11" ht="63">
      <c r="A4" s="794" t="s">
        <v>2449</v>
      </c>
      <c r="B4" s="795" t="s">
        <v>2450</v>
      </c>
      <c r="D4" s="796" t="s">
        <v>2451</v>
      </c>
      <c r="E4" s="796"/>
      <c r="F4" s="796"/>
      <c r="G4" s="796"/>
      <c r="H4" s="796"/>
      <c r="I4" s="796"/>
      <c r="J4" s="796"/>
      <c r="K4" s="796"/>
    </row>
    <row r="5" spans="1:11">
      <c r="A5" s="794" t="s">
        <v>2452</v>
      </c>
      <c r="B5" s="797" t="s">
        <v>2453</v>
      </c>
    </row>
    <row r="6" spans="1:11">
      <c r="A6" s="407" t="s">
        <v>2454</v>
      </c>
    </row>
    <row r="7" spans="1:11">
      <c r="A7" s="407" t="s">
        <v>2455</v>
      </c>
      <c r="B7" s="408" t="s">
        <v>2456</v>
      </c>
      <c r="E7" s="409"/>
      <c r="G7" s="409"/>
    </row>
    <row r="8" spans="1:11">
      <c r="B8" s="408" t="s">
        <v>2457</v>
      </c>
      <c r="E8" s="409"/>
      <c r="G8" s="409"/>
    </row>
    <row r="9" spans="1:11">
      <c r="B9" s="408" t="s">
        <v>2458</v>
      </c>
      <c r="E9" s="409"/>
      <c r="G9" s="409"/>
    </row>
    <row r="10" spans="1:11">
      <c r="B10" s="408"/>
      <c r="E10" s="409"/>
      <c r="G10" s="409"/>
    </row>
    <row r="11" spans="1:11">
      <c r="A11" s="448" t="e">
        <f>SQRT(0.6*(#REF!))</f>
        <v>#REF!</v>
      </c>
      <c r="B11" s="408" t="s">
        <v>2459</v>
      </c>
      <c r="E11" s="409"/>
      <c r="G11" s="409"/>
    </row>
    <row r="12" spans="1:11">
      <c r="A12" s="392" t="s">
        <v>2460</v>
      </c>
      <c r="B12" s="408" t="s">
        <v>2461</v>
      </c>
      <c r="E12" s="409"/>
      <c r="G12" s="409"/>
    </row>
    <row r="13" spans="1:11">
      <c r="A13" s="392" t="s">
        <v>2462</v>
      </c>
      <c r="B13" s="408" t="s">
        <v>2463</v>
      </c>
      <c r="E13" s="409"/>
      <c r="G13" s="409"/>
    </row>
    <row r="14" spans="1:11">
      <c r="E14" s="409"/>
      <c r="G14" s="409"/>
    </row>
    <row r="15" spans="1:11">
      <c r="A15" s="798" t="s">
        <v>2464</v>
      </c>
      <c r="B15" s="799"/>
      <c r="C15" s="800" t="s">
        <v>23</v>
      </c>
      <c r="D15" s="800" t="s">
        <v>26</v>
      </c>
      <c r="E15" s="800" t="s">
        <v>30</v>
      </c>
      <c r="F15" s="800" t="s">
        <v>34</v>
      </c>
      <c r="G15" s="800" t="s">
        <v>37</v>
      </c>
      <c r="H15" s="800" t="s">
        <v>1314</v>
      </c>
    </row>
    <row r="16" spans="1:11">
      <c r="A16" s="410" t="s">
        <v>123</v>
      </c>
      <c r="B16" s="410" t="s">
        <v>2465</v>
      </c>
      <c r="C16" s="391"/>
      <c r="D16" s="391"/>
      <c r="E16" s="391"/>
      <c r="F16" s="391"/>
      <c r="G16" s="391"/>
      <c r="H16" s="391"/>
    </row>
    <row r="17" spans="1:8">
      <c r="A17" s="411"/>
      <c r="B17" s="410" t="s">
        <v>2466</v>
      </c>
      <c r="C17" s="391"/>
      <c r="D17" s="391"/>
      <c r="E17" s="391"/>
      <c r="F17" s="391"/>
      <c r="G17" s="391"/>
      <c r="H17" s="391"/>
    </row>
    <row r="20" spans="1:8">
      <c r="A20" s="798" t="s">
        <v>2467</v>
      </c>
      <c r="B20" s="801"/>
      <c r="C20" s="801"/>
      <c r="D20" s="801"/>
      <c r="E20" s="801"/>
      <c r="F20" s="801"/>
      <c r="G20" s="801"/>
      <c r="H20" s="802"/>
    </row>
    <row r="21" spans="1:8">
      <c r="A21" s="410" t="s">
        <v>2468</v>
      </c>
      <c r="B21" s="410" t="s">
        <v>2469</v>
      </c>
      <c r="C21" s="410" t="s">
        <v>23</v>
      </c>
      <c r="D21" s="410" t="s">
        <v>26</v>
      </c>
      <c r="E21" s="410" t="s">
        <v>30</v>
      </c>
      <c r="F21" s="410" t="s">
        <v>34</v>
      </c>
      <c r="G21" s="410" t="s">
        <v>37</v>
      </c>
      <c r="H21" s="410" t="s">
        <v>1314</v>
      </c>
    </row>
    <row r="22" spans="1:8">
      <c r="A22" s="447" t="s">
        <v>2470</v>
      </c>
      <c r="B22" s="391">
        <v>22</v>
      </c>
      <c r="C22" s="448">
        <f>ROUNDUP((SQRT(B22)),0)</f>
        <v>5</v>
      </c>
      <c r="D22" s="448">
        <f>ROUNDUP(0.6*SQRT(B22),0.1)</f>
        <v>3</v>
      </c>
      <c r="E22" s="448">
        <f>$D$22</f>
        <v>3</v>
      </c>
      <c r="F22" s="448">
        <f>$D$22</f>
        <v>3</v>
      </c>
      <c r="G22" s="448">
        <f>$D$22</f>
        <v>3</v>
      </c>
      <c r="H22" s="448">
        <f>ROUNDUP(0.8*SQRT(B22),0.1)</f>
        <v>4</v>
      </c>
    </row>
    <row r="23" spans="1:8">
      <c r="A23" s="447" t="s">
        <v>2471</v>
      </c>
      <c r="B23" s="391"/>
      <c r="C23" s="448"/>
      <c r="D23" s="448"/>
      <c r="E23" s="448"/>
      <c r="F23" s="448"/>
      <c r="G23" s="448"/>
      <c r="H23" s="448"/>
    </row>
    <row r="24" spans="1:8">
      <c r="A24" s="451" t="s">
        <v>2472</v>
      </c>
      <c r="B24" s="391">
        <v>1</v>
      </c>
      <c r="C24" s="448">
        <v>1</v>
      </c>
      <c r="D24" s="448">
        <v>1</v>
      </c>
      <c r="E24" s="448">
        <v>1</v>
      </c>
      <c r="F24" s="448">
        <v>1</v>
      </c>
      <c r="G24" s="448">
        <v>1</v>
      </c>
      <c r="H24" s="448">
        <v>1</v>
      </c>
    </row>
    <row r="25" spans="1:8">
      <c r="A25" s="447" t="s">
        <v>2473</v>
      </c>
      <c r="B25" s="452"/>
      <c r="C25" s="453">
        <v>0.2</v>
      </c>
      <c r="D25" s="453">
        <v>0.2</v>
      </c>
      <c r="E25" s="453">
        <v>0.2</v>
      </c>
      <c r="F25" s="453">
        <v>0.2</v>
      </c>
      <c r="G25" s="453">
        <v>0.2</v>
      </c>
      <c r="H25" s="453">
        <v>0.2</v>
      </c>
    </row>
    <row r="26" spans="1:8">
      <c r="A26" s="451" t="s">
        <v>2474</v>
      </c>
      <c r="B26" s="452"/>
      <c r="C26" s="453"/>
      <c r="D26" s="448">
        <v>1</v>
      </c>
      <c r="E26" s="448">
        <v>1</v>
      </c>
      <c r="F26" s="448">
        <v>1</v>
      </c>
      <c r="G26" s="448">
        <v>1</v>
      </c>
      <c r="H26" s="448">
        <v>1</v>
      </c>
    </row>
    <row r="27" spans="1:8">
      <c r="A27" s="753" t="s">
        <v>2475</v>
      </c>
      <c r="B27" s="754"/>
      <c r="C27" s="803">
        <f>ROUNDUP(SUM(C22:C26),0.1)</f>
        <v>7</v>
      </c>
      <c r="D27" s="804">
        <f>ROUNDUP(SUM(D22:D26),0.1)</f>
        <v>6</v>
      </c>
      <c r="E27" s="804">
        <f>$D$27</f>
        <v>6</v>
      </c>
      <c r="F27" s="804">
        <f>$D$27</f>
        <v>6</v>
      </c>
      <c r="G27" s="804">
        <f>$D$27</f>
        <v>6</v>
      </c>
      <c r="H27" s="804">
        <f>ROUNDUP(SUM(H22:H26),0.1)</f>
        <v>7</v>
      </c>
    </row>
    <row r="28" spans="1:8" hidden="1">
      <c r="A28" s="391" t="s">
        <v>2476</v>
      </c>
      <c r="B28" s="391">
        <v>2</v>
      </c>
      <c r="C28" s="448">
        <f>SQRT(B28)</f>
        <v>1.4142135623730951</v>
      </c>
      <c r="D28" s="449">
        <f>SQRT(0.6*(B28))</f>
        <v>1.0954451150103321</v>
      </c>
      <c r="E28" s="448"/>
      <c r="F28" s="448"/>
      <c r="G28" s="448"/>
      <c r="H28" s="450">
        <f>SQRT(0.8*(B28))</f>
        <v>1.2649110640673518</v>
      </c>
    </row>
    <row r="29" spans="1:8" ht="27.95">
      <c r="A29" s="454" t="s">
        <v>2477</v>
      </c>
      <c r="B29" s="455">
        <v>22</v>
      </c>
      <c r="C29" s="456">
        <f>SQRT(B29)</f>
        <v>4.6904157598234297</v>
      </c>
      <c r="D29" s="457">
        <f>ROUNDUP(0.6*SQRT(B29),0.1)</f>
        <v>3</v>
      </c>
      <c r="E29" s="457">
        <f>$D$29</f>
        <v>3</v>
      </c>
      <c r="F29" s="457">
        <f>$D$29</f>
        <v>3</v>
      </c>
      <c r="G29" s="457">
        <f>$D$29</f>
        <v>3</v>
      </c>
      <c r="H29" s="458">
        <f>ROUNDUP(0.8*SQRT(B29),0.1)</f>
        <v>4</v>
      </c>
    </row>
    <row r="30" spans="1:8" hidden="1">
      <c r="A30" s="391" t="s">
        <v>2478</v>
      </c>
      <c r="B30" s="391">
        <v>1</v>
      </c>
      <c r="C30" s="391">
        <f>SQRT(B30)</f>
        <v>1</v>
      </c>
      <c r="D30" s="449">
        <f>SQRT(0.6*(B30))</f>
        <v>0.7745966692414834</v>
      </c>
      <c r="E30" s="448"/>
      <c r="F30" s="448"/>
      <c r="G30" s="448"/>
      <c r="H30" s="450">
        <f>SQRT(0.8*(B30))</f>
        <v>0.89442719099991586</v>
      </c>
    </row>
    <row r="34" spans="1:11" ht="60" customHeight="1">
      <c r="A34" s="805" t="s">
        <v>2479</v>
      </c>
      <c r="B34" s="805"/>
      <c r="C34" s="805"/>
      <c r="D34" s="805"/>
      <c r="E34" s="805"/>
      <c r="F34" s="805"/>
      <c r="G34" s="805"/>
      <c r="H34" s="805"/>
    </row>
    <row r="36" spans="1:11" ht="123.6" customHeight="1">
      <c r="A36" s="805" t="s">
        <v>2480</v>
      </c>
      <c r="B36" s="805"/>
      <c r="C36" s="805"/>
      <c r="D36" s="805"/>
      <c r="E36" s="805"/>
      <c r="F36" s="805"/>
      <c r="G36" s="805"/>
      <c r="H36" s="805"/>
      <c r="K36" s="391"/>
    </row>
  </sheetData>
  <mergeCells count="6">
    <mergeCell ref="A36:H36"/>
    <mergeCell ref="D4:K4"/>
    <mergeCell ref="A15:B15"/>
    <mergeCell ref="A20:H20"/>
    <mergeCell ref="A27:B27"/>
    <mergeCell ref="A34:H3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43"/>
  <sheetViews>
    <sheetView view="pageBreakPreview" zoomScaleSheetLayoutView="100" workbookViewId="0">
      <selection activeCell="B1" sqref="B1"/>
    </sheetView>
  </sheetViews>
  <sheetFormatPr defaultColWidth="9" defaultRowHeight="12.6"/>
  <cols>
    <col min="1" max="1" width="40.42578125" style="38" customWidth="1"/>
    <col min="2" max="2" width="46.42578125" style="38" customWidth="1"/>
    <col min="3" max="16384" width="9" style="36"/>
  </cols>
  <sheetData>
    <row r="1" spans="1:2" ht="163.5" customHeight="1">
      <c r="A1" s="65"/>
      <c r="B1" s="35" t="s">
        <v>2481</v>
      </c>
    </row>
    <row r="2" spans="1:2" ht="14.1">
      <c r="A2" s="66" t="s">
        <v>2482</v>
      </c>
      <c r="B2" s="67"/>
    </row>
    <row r="3" spans="1:2" ht="14.1">
      <c r="A3" s="68" t="s">
        <v>2483</v>
      </c>
      <c r="B3" s="69" t="str">
        <f>Cover!D3</f>
        <v xml:space="preserve">Sappi Southern Africa Ltd </v>
      </c>
    </row>
    <row r="4" spans="1:2" ht="14.1">
      <c r="A4" s="68" t="s">
        <v>2484</v>
      </c>
      <c r="B4" s="69" t="str">
        <f>Cover!D8</f>
        <v>SA-PEFC-FM-001230</v>
      </c>
    </row>
    <row r="5" spans="1:2" ht="14.1">
      <c r="A5" s="68" t="s">
        <v>91</v>
      </c>
      <c r="B5" s="69" t="str">
        <f>Cover!D6</f>
        <v>South Africa</v>
      </c>
    </row>
    <row r="6" spans="1:2" ht="14.1">
      <c r="A6" s="68" t="s">
        <v>2485</v>
      </c>
      <c r="B6" s="69">
        <v>21</v>
      </c>
    </row>
    <row r="7" spans="1:2" ht="14.1">
      <c r="A7" s="68" t="s">
        <v>2486</v>
      </c>
      <c r="B7" s="385">
        <v>401084.81</v>
      </c>
    </row>
    <row r="8" spans="1:2" ht="14.1">
      <c r="A8" s="70" t="s">
        <v>2487</v>
      </c>
      <c r="B8" s="497" t="s">
        <v>2488</v>
      </c>
    </row>
    <row r="9" spans="1:2" ht="14.1">
      <c r="A9" s="42"/>
      <c r="B9" s="42"/>
    </row>
    <row r="10" spans="1:2" ht="14.1">
      <c r="A10" s="66" t="s">
        <v>2489</v>
      </c>
      <c r="B10" s="67"/>
    </row>
    <row r="11" spans="1:2" ht="14.1">
      <c r="A11" s="68" t="s">
        <v>2490</v>
      </c>
      <c r="B11" s="498" t="s">
        <v>37</v>
      </c>
    </row>
    <row r="12" spans="1:2" ht="14.1">
      <c r="A12" s="68" t="s">
        <v>2491</v>
      </c>
      <c r="B12" s="73" t="s">
        <v>2492</v>
      </c>
    </row>
    <row r="13" spans="1:2" ht="14.1">
      <c r="A13" s="68" t="s">
        <v>2493</v>
      </c>
      <c r="B13" s="516" t="s">
        <v>2494</v>
      </c>
    </row>
    <row r="14" spans="1:2" ht="27.95">
      <c r="A14" s="499" t="s">
        <v>2495</v>
      </c>
      <c r="B14" s="517" t="s">
        <v>2494</v>
      </c>
    </row>
    <row r="15" spans="1:2" ht="14.1">
      <c r="A15" s="42"/>
      <c r="B15" s="42"/>
    </row>
    <row r="16" spans="1:2" s="42" customFormat="1" ht="14.1">
      <c r="A16" s="66" t="s">
        <v>2496</v>
      </c>
      <c r="B16" s="67"/>
    </row>
    <row r="17" spans="1:2" s="42" customFormat="1" ht="14.1">
      <c r="A17" s="68" t="s">
        <v>2497</v>
      </c>
      <c r="B17" s="500">
        <v>0</v>
      </c>
    </row>
    <row r="18" spans="1:2" s="42" customFormat="1" ht="14.1">
      <c r="A18" s="68" t="s">
        <v>2498</v>
      </c>
      <c r="B18" s="500">
        <v>0</v>
      </c>
    </row>
    <row r="19" spans="1:2" s="42" customFormat="1" ht="14.1">
      <c r="A19" s="68" t="s">
        <v>2499</v>
      </c>
      <c r="B19" s="500">
        <v>0</v>
      </c>
    </row>
    <row r="20" spans="1:2" s="42" customFormat="1" ht="14.1">
      <c r="A20" s="68" t="s">
        <v>2500</v>
      </c>
      <c r="B20" s="500">
        <v>0</v>
      </c>
    </row>
    <row r="21" spans="1:2" s="42" customFormat="1" ht="14.1">
      <c r="A21" s="68" t="s">
        <v>2501</v>
      </c>
      <c r="B21" s="500" t="s">
        <v>325</v>
      </c>
    </row>
    <row r="22" spans="1:2" s="42" customFormat="1" ht="14.1">
      <c r="A22" s="70" t="s">
        <v>2502</v>
      </c>
      <c r="B22" s="74" t="s">
        <v>2503</v>
      </c>
    </row>
    <row r="23" spans="1:2" s="42" customFormat="1" ht="14.1"/>
    <row r="24" spans="1:2" s="42" customFormat="1" ht="14.1">
      <c r="A24" s="66" t="s">
        <v>2504</v>
      </c>
      <c r="B24" s="71"/>
    </row>
    <row r="25" spans="1:2" s="42" customFormat="1" ht="64.5" customHeight="1">
      <c r="A25" s="755" t="s">
        <v>2505</v>
      </c>
      <c r="B25" s="73" t="s">
        <v>2506</v>
      </c>
    </row>
    <row r="26" spans="1:2" s="42" customFormat="1" ht="49.5" hidden="1" customHeight="1">
      <c r="A26" s="756"/>
      <c r="B26" s="72"/>
    </row>
    <row r="27" spans="1:2" s="42" customFormat="1" ht="14.1" hidden="1">
      <c r="A27" s="68"/>
      <c r="B27" s="501"/>
    </row>
    <row r="28" spans="1:2" s="42" customFormat="1" ht="14.1">
      <c r="A28" s="70" t="s">
        <v>2507</v>
      </c>
      <c r="B28" s="602">
        <v>45675</v>
      </c>
    </row>
    <row r="29" spans="1:2" s="42" customFormat="1" ht="14.1">
      <c r="B29" s="47"/>
    </row>
    <row r="30" spans="1:2" s="42" customFormat="1" ht="14.1">
      <c r="A30" s="66" t="s">
        <v>2508</v>
      </c>
      <c r="B30" s="71"/>
    </row>
    <row r="31" spans="1:2" s="38" customFormat="1" ht="14.1">
      <c r="A31" s="756" t="s">
        <v>2509</v>
      </c>
      <c r="B31" s="73" t="s">
        <v>2510</v>
      </c>
    </row>
    <row r="32" spans="1:2" s="38" customFormat="1" ht="14.1">
      <c r="A32" s="756"/>
      <c r="B32" s="72"/>
    </row>
    <row r="33" spans="1:2" s="38" customFormat="1" ht="14.1">
      <c r="A33" s="756"/>
      <c r="B33" s="207" t="s">
        <v>2511</v>
      </c>
    </row>
    <row r="34" spans="1:2" s="38" customFormat="1" ht="27" customHeight="1">
      <c r="A34" s="68" t="s">
        <v>2483</v>
      </c>
      <c r="B34" s="521" t="s">
        <v>2494</v>
      </c>
    </row>
    <row r="35" spans="1:2" s="38" customFormat="1" ht="58.5" hidden="1" customHeight="1">
      <c r="A35" s="520" t="s">
        <v>2512</v>
      </c>
      <c r="B35" s="247" t="s">
        <v>2494</v>
      </c>
    </row>
    <row r="36" spans="1:2" ht="14.1">
      <c r="A36" s="70" t="s">
        <v>2507</v>
      </c>
      <c r="B36" s="502">
        <v>45692</v>
      </c>
    </row>
    <row r="37" spans="1:2" s="75" customFormat="1" ht="10.5" customHeight="1">
      <c r="A37" s="42"/>
      <c r="B37" s="42"/>
    </row>
    <row r="38" spans="1:2" s="75" customFormat="1" ht="10.5" customHeight="1">
      <c r="A38" s="757" t="s">
        <v>2513</v>
      </c>
      <c r="B38" s="757"/>
    </row>
    <row r="39" spans="1:2" s="75" customFormat="1" ht="10.5">
      <c r="A39" s="720" t="s">
        <v>43</v>
      </c>
      <c r="B39" s="720"/>
    </row>
    <row r="40" spans="1:2" s="75" customFormat="1" ht="10.5">
      <c r="A40" s="720" t="s">
        <v>2514</v>
      </c>
      <c r="B40" s="720"/>
    </row>
    <row r="41" spans="1:2" s="75" customFormat="1" ht="10.5">
      <c r="A41" s="76"/>
      <c r="B41" s="76"/>
    </row>
    <row r="42" spans="1:2" s="75" customFormat="1" ht="10.5">
      <c r="A42" s="720" t="s">
        <v>45</v>
      </c>
      <c r="B42" s="720"/>
    </row>
    <row r="43" spans="1:2">
      <c r="A43" s="720" t="s">
        <v>46</v>
      </c>
      <c r="B43" s="720"/>
    </row>
  </sheetData>
  <mergeCells count="7">
    <mergeCell ref="A43:B43"/>
    <mergeCell ref="A25:A26"/>
    <mergeCell ref="A42:B42"/>
    <mergeCell ref="A38:B38"/>
    <mergeCell ref="A39:B39"/>
    <mergeCell ref="A31:A33"/>
    <mergeCell ref="A40:B40"/>
  </mergeCells>
  <phoneticPr fontId="8" type="noConversion"/>
  <pageMargins left="0.75" right="0.75" top="1" bottom="1" header="0.5" footer="0.5"/>
  <pageSetup paperSize="9" scale="83" orientation="portrait" horizontalDpi="4294967294"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M102"/>
  <sheetViews>
    <sheetView view="pageBreakPreview" zoomScaleNormal="100" zoomScaleSheetLayoutView="100" workbookViewId="0">
      <selection activeCell="B1" sqref="B1:C1"/>
    </sheetView>
  </sheetViews>
  <sheetFormatPr defaultColWidth="8" defaultRowHeight="12.6"/>
  <cols>
    <col min="1" max="1" width="23.42578125" style="78" customWidth="1"/>
    <col min="2" max="2" width="24.5703125" style="78" customWidth="1"/>
    <col min="3" max="3" width="15.42578125" style="77" customWidth="1"/>
    <col min="4" max="4" width="89.85546875" style="77" customWidth="1"/>
    <col min="5" max="11" width="8" style="77" customWidth="1"/>
    <col min="12" max="16384" width="8" style="78"/>
  </cols>
  <sheetData>
    <row r="1" spans="1:65" ht="143.25" customHeight="1">
      <c r="A1" s="237"/>
      <c r="B1" s="765" t="s">
        <v>2515</v>
      </c>
      <c r="C1" s="765"/>
      <c r="D1" s="524"/>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row>
    <row r="2" spans="1:65" ht="9.75" customHeight="1">
      <c r="A2" s="483"/>
      <c r="B2" s="483"/>
      <c r="C2" s="79"/>
      <c r="D2" s="79"/>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row>
    <row r="3" spans="1:65" ht="12.75" customHeight="1">
      <c r="A3" s="766" t="s">
        <v>2516</v>
      </c>
      <c r="B3" s="766"/>
      <c r="C3" s="766"/>
      <c r="D3" s="766"/>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row>
    <row r="4" spans="1:65" ht="14.25" customHeight="1">
      <c r="A4" s="766"/>
      <c r="B4" s="766"/>
      <c r="C4" s="766"/>
      <c r="D4" s="766"/>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row>
    <row r="5" spans="1:65" ht="25.5" customHeight="1">
      <c r="A5" s="766" t="s">
        <v>2517</v>
      </c>
      <c r="B5" s="766"/>
      <c r="C5" s="766"/>
      <c r="D5" s="766"/>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row>
    <row r="6" spans="1:65" ht="14.1">
      <c r="A6" s="763" t="s">
        <v>2482</v>
      </c>
      <c r="B6" s="763"/>
      <c r="C6" s="763"/>
      <c r="D6" s="80"/>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row>
    <row r="7" spans="1:65" ht="14.1">
      <c r="A7" s="80" t="s">
        <v>2483</v>
      </c>
      <c r="B7" s="759" t="str">
        <f>[1]Cover!D3</f>
        <v xml:space="preserve">Sappi Southern Africa Ltd </v>
      </c>
      <c r="C7" s="759"/>
      <c r="D7" s="759"/>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row>
    <row r="8" spans="1:65" ht="15.75" customHeight="1">
      <c r="A8" s="80" t="s">
        <v>2518</v>
      </c>
      <c r="B8" s="762" t="str">
        <f>'1 Basic Info'!C14</f>
        <v xml:space="preserve">P O Box 13124, Cascades 3202 </v>
      </c>
      <c r="C8" s="762"/>
      <c r="D8" s="762"/>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row>
    <row r="9" spans="1:65" ht="14.1">
      <c r="A9" s="80" t="s">
        <v>91</v>
      </c>
      <c r="B9" s="83" t="str">
        <f>[1]Cover!D6</f>
        <v>South Africa</v>
      </c>
      <c r="C9" s="83"/>
      <c r="D9" s="83"/>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row>
    <row r="10" spans="1:65" ht="14.1">
      <c r="A10" s="80" t="s">
        <v>2484</v>
      </c>
      <c r="B10" s="759" t="str">
        <f>Cover!D8</f>
        <v>SA-PEFC-FM-001230</v>
      </c>
      <c r="C10" s="759"/>
      <c r="D10" s="83"/>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row>
    <row r="11" spans="1:65" ht="14.1">
      <c r="A11" s="80" t="s">
        <v>117</v>
      </c>
      <c r="B11" s="759" t="str">
        <f>'[1]1 Basic info'!C25</f>
        <v>Single</v>
      </c>
      <c r="C11" s="759"/>
      <c r="D11" s="83"/>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row>
    <row r="12" spans="1:65" ht="14.1">
      <c r="A12" s="80" t="s">
        <v>2519</v>
      </c>
      <c r="B12" s="503">
        <f>Cover!D10</f>
        <v>44200</v>
      </c>
      <c r="C12" s="83" t="s">
        <v>2520</v>
      </c>
      <c r="D12" s="81">
        <f>Cover!D11</f>
        <v>46025</v>
      </c>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row>
    <row r="13" spans="1:65" ht="9.75" customHeight="1">
      <c r="A13" s="80"/>
      <c r="B13" s="83"/>
      <c r="C13" s="82"/>
      <c r="D13" s="83"/>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row>
    <row r="14" spans="1:65" ht="18" customHeight="1">
      <c r="A14" s="763" t="s">
        <v>2521</v>
      </c>
      <c r="B14" s="763"/>
      <c r="C14" s="763"/>
      <c r="D14" s="763"/>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row>
    <row r="15" spans="1:65" s="87" customFormat="1" ht="14.1">
      <c r="A15" s="84" t="s">
        <v>2522</v>
      </c>
      <c r="B15" s="85" t="s">
        <v>2523</v>
      </c>
      <c r="C15" s="85" t="s">
        <v>2524</v>
      </c>
      <c r="D15" s="85" t="s">
        <v>2525</v>
      </c>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row>
    <row r="16" spans="1:65" s="89" customFormat="1" ht="409.5" customHeight="1">
      <c r="A16" s="90" t="s">
        <v>2526</v>
      </c>
      <c r="B16" s="495" t="s">
        <v>2527</v>
      </c>
      <c r="C16" s="707" t="s">
        <v>2528</v>
      </c>
      <c r="D16" s="522" t="s">
        <v>2529</v>
      </c>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row>
    <row r="17" spans="1:65" s="89" customFormat="1" ht="409.5" customHeight="1">
      <c r="A17" s="90" t="s">
        <v>2526</v>
      </c>
      <c r="B17" s="495" t="s">
        <v>2530</v>
      </c>
      <c r="C17" s="707" t="s">
        <v>2531</v>
      </c>
      <c r="D17" s="522" t="s">
        <v>2529</v>
      </c>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row>
    <row r="18" spans="1:65" ht="12.75" customHeight="1">
      <c r="A18" s="83"/>
      <c r="B18" s="91"/>
      <c r="C18" s="83"/>
      <c r="D18" s="91"/>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row>
    <row r="19" spans="1:65" ht="12.75" customHeight="1">
      <c r="A19" s="92" t="s">
        <v>2508</v>
      </c>
      <c r="B19" s="93"/>
      <c r="C19" s="94"/>
      <c r="D19" s="95"/>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row>
    <row r="20" spans="1:65" ht="17.100000000000001" customHeight="1">
      <c r="A20" s="758" t="s">
        <v>2532</v>
      </c>
      <c r="B20" s="759"/>
      <c r="C20" s="762"/>
      <c r="D20" s="764"/>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row>
    <row r="21" spans="1:65" ht="36.75" hidden="1" customHeight="1">
      <c r="A21" s="758" t="s">
        <v>2533</v>
      </c>
      <c r="B21" s="759"/>
      <c r="C21" s="760"/>
      <c r="D21" s="761"/>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row>
    <row r="22" spans="1:65" ht="17.25" customHeight="1">
      <c r="A22" s="767" t="s">
        <v>2534</v>
      </c>
      <c r="B22" s="768"/>
      <c r="C22" s="523"/>
      <c r="D22" s="525"/>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row>
    <row r="23" spans="1:65" ht="15" customHeight="1">
      <c r="A23" s="80"/>
      <c r="B23" s="80"/>
      <c r="C23" s="82"/>
      <c r="D23" s="80"/>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row>
    <row r="24" spans="1:65">
      <c r="A24" s="769" t="s">
        <v>42</v>
      </c>
      <c r="B24" s="769"/>
      <c r="C24" s="769"/>
      <c r="D24" s="769"/>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row>
    <row r="25" spans="1:65">
      <c r="A25" s="770" t="s">
        <v>43</v>
      </c>
      <c r="B25" s="770"/>
      <c r="C25" s="770"/>
      <c r="D25" s="770"/>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row>
    <row r="26" spans="1:65" ht="15.75" customHeight="1">
      <c r="A26" s="770" t="s">
        <v>2535</v>
      </c>
      <c r="B26" s="770"/>
      <c r="C26" s="770"/>
      <c r="D26" s="770"/>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row>
    <row r="27" spans="1:65" ht="9" customHeight="1">
      <c r="A27" s="482"/>
      <c r="B27" s="482"/>
      <c r="C27" s="482"/>
      <c r="D27" s="482"/>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row>
    <row r="28" spans="1:65">
      <c r="A28" s="770" t="s">
        <v>45</v>
      </c>
      <c r="B28" s="770"/>
      <c r="C28" s="770"/>
      <c r="D28" s="770"/>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row>
    <row r="29" spans="1:65">
      <c r="A29" s="770" t="s">
        <v>46</v>
      </c>
      <c r="B29" s="770"/>
      <c r="C29" s="770"/>
      <c r="D29" s="770"/>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row>
    <row r="30" spans="1:65" ht="12.75" customHeight="1">
      <c r="A30" s="770" t="s">
        <v>2536</v>
      </c>
      <c r="B30" s="770"/>
      <c r="C30" s="770"/>
      <c r="D30" s="770"/>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row>
    <row r="31" spans="1:65">
      <c r="A31" s="77"/>
      <c r="B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row>
    <row r="32" spans="1:65">
      <c r="A32" s="77"/>
      <c r="B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row>
    <row r="33" spans="1:65" ht="13.5" customHeight="1">
      <c r="A33" s="77"/>
      <c r="B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row>
    <row r="34" spans="1:65">
      <c r="A34" s="77"/>
      <c r="B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row>
    <row r="35" spans="1:65" s="77" customFormat="1"/>
    <row r="36" spans="1:65" s="77" customFormat="1"/>
    <row r="37" spans="1:65" s="77" customFormat="1"/>
    <row r="38" spans="1:65" s="77" customFormat="1"/>
    <row r="39" spans="1:65" s="77" customFormat="1"/>
    <row r="40" spans="1:65" s="77" customFormat="1"/>
    <row r="41" spans="1:65" s="77" customFormat="1"/>
    <row r="42" spans="1:65" s="77" customFormat="1"/>
    <row r="43" spans="1:65" s="77" customFormat="1"/>
    <row r="44" spans="1:65" s="77" customFormat="1"/>
    <row r="45" spans="1:65" s="77" customFormat="1"/>
    <row r="46" spans="1:65" s="77" customFormat="1"/>
    <row r="47" spans="1:65" s="77" customFormat="1"/>
    <row r="48" spans="1:65" s="77" customFormat="1"/>
    <row r="49" spans="1:30" s="77" customFormat="1"/>
    <row r="50" spans="1:30" s="77" customFormat="1"/>
    <row r="51" spans="1:30" s="77" customFormat="1"/>
    <row r="52" spans="1:30" s="77" customFormat="1"/>
    <row r="53" spans="1:30" s="77" customFormat="1"/>
    <row r="54" spans="1:30">
      <c r="A54" s="77"/>
      <c r="B54" s="77"/>
      <c r="L54" s="77"/>
      <c r="M54" s="77"/>
      <c r="N54" s="77"/>
      <c r="O54" s="77"/>
      <c r="P54" s="77"/>
      <c r="Q54" s="77"/>
      <c r="R54" s="77"/>
      <c r="S54" s="77"/>
      <c r="T54" s="77"/>
      <c r="U54" s="77"/>
      <c r="V54" s="77"/>
      <c r="W54" s="77"/>
      <c r="X54" s="77"/>
      <c r="Y54" s="77"/>
      <c r="Z54" s="77"/>
      <c r="AA54" s="77"/>
      <c r="AB54" s="77"/>
      <c r="AC54" s="77"/>
      <c r="AD54" s="77"/>
    </row>
    <row r="55" spans="1:30">
      <c r="A55" s="77"/>
      <c r="B55" s="77"/>
      <c r="L55" s="77"/>
      <c r="M55" s="77"/>
      <c r="N55" s="77"/>
      <c r="O55" s="77"/>
      <c r="P55" s="77"/>
      <c r="Q55" s="77"/>
      <c r="R55" s="77"/>
      <c r="S55" s="77"/>
      <c r="T55" s="77"/>
      <c r="U55" s="77"/>
      <c r="V55" s="77"/>
      <c r="W55" s="77"/>
      <c r="X55" s="77"/>
      <c r="Y55" s="77"/>
      <c r="Z55" s="77"/>
      <c r="AA55" s="77"/>
      <c r="AB55" s="77"/>
      <c r="AC55" s="77"/>
      <c r="AD55" s="77"/>
    </row>
    <row r="56" spans="1:30">
      <c r="A56" s="77"/>
      <c r="B56" s="77"/>
      <c r="L56" s="77"/>
      <c r="M56" s="77"/>
      <c r="N56" s="77"/>
      <c r="O56" s="77"/>
      <c r="P56" s="77"/>
      <c r="Q56" s="77"/>
      <c r="R56" s="77"/>
      <c r="S56" s="77"/>
      <c r="T56" s="77"/>
      <c r="U56" s="77"/>
      <c r="V56" s="77"/>
      <c r="W56" s="77"/>
      <c r="X56" s="77"/>
      <c r="Y56" s="77"/>
      <c r="Z56" s="77"/>
      <c r="AA56" s="77"/>
      <c r="AB56" s="77"/>
      <c r="AC56" s="77"/>
      <c r="AD56" s="77"/>
    </row>
    <row r="57" spans="1:30">
      <c r="A57" s="77"/>
      <c r="B57" s="77"/>
      <c r="L57" s="77"/>
      <c r="M57" s="77"/>
      <c r="N57" s="77"/>
      <c r="O57" s="77"/>
      <c r="P57" s="77"/>
      <c r="Q57" s="77"/>
      <c r="R57" s="77"/>
      <c r="S57" s="77"/>
      <c r="T57" s="77"/>
      <c r="U57" s="77"/>
      <c r="V57" s="77"/>
      <c r="W57" s="77"/>
      <c r="X57" s="77"/>
      <c r="Y57" s="77"/>
      <c r="Z57" s="77"/>
      <c r="AA57" s="77"/>
      <c r="AB57" s="77"/>
      <c r="AC57" s="77"/>
      <c r="AD57" s="77"/>
    </row>
    <row r="58" spans="1:30">
      <c r="A58" s="77"/>
      <c r="B58" s="77"/>
      <c r="L58" s="77"/>
      <c r="M58" s="77"/>
      <c r="N58" s="77"/>
      <c r="O58" s="77"/>
      <c r="P58" s="77"/>
      <c r="Q58" s="77"/>
      <c r="R58" s="77"/>
      <c r="S58" s="77"/>
      <c r="T58" s="77"/>
      <c r="U58" s="77"/>
      <c r="V58" s="77"/>
      <c r="W58" s="77"/>
      <c r="X58" s="77"/>
      <c r="Y58" s="77"/>
      <c r="Z58" s="77"/>
      <c r="AA58" s="77"/>
      <c r="AB58" s="77"/>
      <c r="AC58" s="77"/>
      <c r="AD58" s="77"/>
    </row>
    <row r="59" spans="1:30">
      <c r="A59" s="77"/>
      <c r="B59" s="77"/>
      <c r="L59" s="77"/>
      <c r="M59" s="77"/>
      <c r="N59" s="77"/>
      <c r="O59" s="77"/>
      <c r="P59" s="77"/>
      <c r="Q59" s="77"/>
      <c r="R59" s="77"/>
      <c r="S59" s="77"/>
      <c r="T59" s="77"/>
      <c r="U59" s="77"/>
      <c r="V59" s="77"/>
      <c r="W59" s="77"/>
      <c r="X59" s="77"/>
      <c r="Y59" s="77"/>
      <c r="Z59" s="77"/>
      <c r="AA59" s="77"/>
      <c r="AB59" s="77"/>
      <c r="AC59" s="77"/>
      <c r="AD59" s="77"/>
    </row>
    <row r="60" spans="1:30">
      <c r="A60" s="77"/>
      <c r="B60" s="77"/>
      <c r="L60" s="77"/>
      <c r="M60" s="77"/>
      <c r="N60" s="77"/>
      <c r="O60" s="77"/>
      <c r="P60" s="77"/>
      <c r="Q60" s="77"/>
      <c r="R60" s="77"/>
      <c r="S60" s="77"/>
      <c r="T60" s="77"/>
      <c r="U60" s="77"/>
      <c r="V60" s="77"/>
      <c r="W60" s="77"/>
      <c r="X60" s="77"/>
      <c r="Y60" s="77"/>
      <c r="Z60" s="77"/>
      <c r="AA60" s="77"/>
      <c r="AB60" s="77"/>
      <c r="AC60" s="77"/>
      <c r="AD60" s="77"/>
    </row>
    <row r="61" spans="1:30">
      <c r="A61" s="77"/>
      <c r="B61" s="77"/>
      <c r="L61" s="77"/>
      <c r="M61" s="77"/>
      <c r="N61" s="77"/>
      <c r="O61" s="77"/>
      <c r="P61" s="77"/>
      <c r="Q61" s="77"/>
      <c r="R61" s="77"/>
      <c r="S61" s="77"/>
      <c r="T61" s="77"/>
      <c r="U61" s="77"/>
      <c r="V61" s="77"/>
      <c r="W61" s="77"/>
      <c r="X61" s="77"/>
      <c r="Y61" s="77"/>
      <c r="Z61" s="77"/>
      <c r="AA61" s="77"/>
      <c r="AB61" s="77"/>
      <c r="AC61" s="77"/>
      <c r="AD61" s="77"/>
    </row>
    <row r="62" spans="1:30">
      <c r="A62" s="77"/>
      <c r="B62" s="77"/>
      <c r="L62" s="77"/>
      <c r="M62" s="77"/>
      <c r="N62" s="77"/>
      <c r="O62" s="77"/>
      <c r="P62" s="77"/>
      <c r="Q62" s="77"/>
      <c r="R62" s="77"/>
      <c r="S62" s="77"/>
      <c r="T62" s="77"/>
      <c r="U62" s="77"/>
      <c r="V62" s="77"/>
      <c r="W62" s="77"/>
      <c r="X62" s="77"/>
      <c r="Y62" s="77"/>
      <c r="Z62" s="77"/>
      <c r="AA62" s="77"/>
      <c r="AB62" s="77"/>
      <c r="AC62" s="77"/>
      <c r="AD62" s="77"/>
    </row>
    <row r="63" spans="1:30">
      <c r="A63" s="77"/>
      <c r="B63" s="77"/>
      <c r="L63" s="77"/>
      <c r="M63" s="77"/>
      <c r="N63" s="77"/>
      <c r="O63" s="77"/>
      <c r="P63" s="77"/>
      <c r="Q63" s="77"/>
      <c r="R63" s="77"/>
      <c r="S63" s="77"/>
      <c r="T63" s="77"/>
      <c r="U63" s="77"/>
      <c r="V63" s="77"/>
      <c r="W63" s="77"/>
      <c r="X63" s="77"/>
      <c r="Y63" s="77"/>
      <c r="Z63" s="77"/>
      <c r="AA63" s="77"/>
      <c r="AB63" s="77"/>
      <c r="AC63" s="77"/>
      <c r="AD63" s="77"/>
    </row>
    <row r="64" spans="1:30">
      <c r="A64" s="77"/>
      <c r="B64" s="77"/>
      <c r="L64" s="77"/>
      <c r="M64" s="77"/>
      <c r="N64" s="77"/>
      <c r="O64" s="77"/>
      <c r="P64" s="77"/>
      <c r="Q64" s="77"/>
      <c r="R64" s="77"/>
      <c r="S64" s="77"/>
      <c r="T64" s="77"/>
      <c r="U64" s="77"/>
      <c r="V64" s="77"/>
      <c r="W64" s="77"/>
      <c r="X64" s="77"/>
      <c r="Y64" s="77"/>
      <c r="Z64" s="77"/>
      <c r="AA64" s="77"/>
      <c r="AB64" s="77"/>
      <c r="AC64" s="77"/>
      <c r="AD64" s="77"/>
    </row>
    <row r="65" spans="1:30">
      <c r="A65" s="77"/>
      <c r="B65" s="77"/>
      <c r="L65" s="77"/>
      <c r="M65" s="77"/>
      <c r="N65" s="77"/>
      <c r="O65" s="77"/>
      <c r="P65" s="77"/>
      <c r="Q65" s="77"/>
      <c r="R65" s="77"/>
      <c r="S65" s="77"/>
      <c r="T65" s="77"/>
      <c r="U65" s="77"/>
      <c r="V65" s="77"/>
      <c r="W65" s="77"/>
      <c r="X65" s="77"/>
      <c r="Y65" s="77"/>
      <c r="Z65" s="77"/>
      <c r="AA65" s="77"/>
      <c r="AB65" s="77"/>
      <c r="AC65" s="77"/>
      <c r="AD65" s="77"/>
    </row>
    <row r="66" spans="1:30">
      <c r="A66" s="77"/>
      <c r="B66" s="77"/>
      <c r="L66" s="77"/>
      <c r="M66" s="77"/>
      <c r="N66" s="77"/>
      <c r="O66" s="77"/>
      <c r="P66" s="77"/>
      <c r="Q66" s="77"/>
      <c r="R66" s="77"/>
      <c r="S66" s="77"/>
      <c r="T66" s="77"/>
      <c r="U66" s="77"/>
      <c r="V66" s="77"/>
      <c r="W66" s="77"/>
      <c r="X66" s="77"/>
      <c r="Y66" s="77"/>
      <c r="Z66" s="77"/>
      <c r="AA66" s="77"/>
      <c r="AB66" s="77"/>
      <c r="AC66" s="77"/>
      <c r="AD66" s="77"/>
    </row>
    <row r="67" spans="1:30">
      <c r="A67" s="77"/>
      <c r="B67" s="77"/>
      <c r="L67" s="77"/>
      <c r="M67" s="77"/>
      <c r="N67" s="77"/>
      <c r="O67" s="77"/>
      <c r="P67" s="77"/>
      <c r="Q67" s="77"/>
      <c r="R67" s="77"/>
      <c r="S67" s="77"/>
      <c r="T67" s="77"/>
      <c r="U67" s="77"/>
      <c r="V67" s="77"/>
      <c r="W67" s="77"/>
      <c r="X67" s="77"/>
      <c r="Y67" s="77"/>
      <c r="Z67" s="77"/>
      <c r="AA67" s="77"/>
      <c r="AB67" s="77"/>
      <c r="AC67" s="77"/>
      <c r="AD67" s="77"/>
    </row>
    <row r="68" spans="1:30">
      <c r="A68" s="77"/>
      <c r="B68" s="77"/>
      <c r="L68" s="77"/>
      <c r="M68" s="77"/>
      <c r="N68" s="77"/>
      <c r="O68" s="77"/>
      <c r="P68" s="77"/>
      <c r="Q68" s="77"/>
      <c r="R68" s="77"/>
      <c r="S68" s="77"/>
      <c r="T68" s="77"/>
      <c r="U68" s="77"/>
      <c r="V68" s="77"/>
      <c r="W68" s="77"/>
      <c r="X68" s="77"/>
      <c r="Y68" s="77"/>
      <c r="Z68" s="77"/>
      <c r="AA68" s="77"/>
      <c r="AB68" s="77"/>
      <c r="AC68" s="77"/>
      <c r="AD68" s="77"/>
    </row>
    <row r="69" spans="1:30">
      <c r="A69" s="77"/>
      <c r="B69" s="77"/>
      <c r="L69" s="77"/>
      <c r="M69" s="77"/>
      <c r="N69" s="77"/>
      <c r="O69" s="77"/>
      <c r="P69" s="77"/>
      <c r="Q69" s="77"/>
      <c r="R69" s="77"/>
      <c r="S69" s="77"/>
      <c r="T69" s="77"/>
      <c r="U69" s="77"/>
      <c r="V69" s="77"/>
      <c r="W69" s="77"/>
      <c r="X69" s="77"/>
      <c r="Y69" s="77"/>
      <c r="Z69" s="77"/>
      <c r="AA69" s="77"/>
      <c r="AB69" s="77"/>
      <c r="AC69" s="77"/>
      <c r="AD69" s="77"/>
    </row>
    <row r="70" spans="1:30">
      <c r="A70" s="77"/>
      <c r="B70" s="77"/>
      <c r="L70" s="77"/>
      <c r="M70" s="77"/>
      <c r="N70" s="77"/>
      <c r="O70" s="77"/>
      <c r="P70" s="77"/>
      <c r="Q70" s="77"/>
      <c r="R70" s="77"/>
      <c r="S70" s="77"/>
      <c r="T70" s="77"/>
      <c r="U70" s="77"/>
      <c r="V70" s="77"/>
      <c r="W70" s="77"/>
      <c r="X70" s="77"/>
      <c r="Y70" s="77"/>
      <c r="Z70" s="77"/>
      <c r="AA70" s="77"/>
      <c r="AB70" s="77"/>
      <c r="AC70" s="77"/>
      <c r="AD70" s="77"/>
    </row>
    <row r="71" spans="1:30">
      <c r="A71" s="77"/>
      <c r="B71" s="77"/>
      <c r="L71" s="77"/>
      <c r="M71" s="77"/>
      <c r="N71" s="77"/>
      <c r="O71" s="77"/>
      <c r="P71" s="77"/>
      <c r="Q71" s="77"/>
      <c r="R71" s="77"/>
      <c r="S71" s="77"/>
      <c r="T71" s="77"/>
      <c r="U71" s="77"/>
      <c r="V71" s="77"/>
      <c r="W71" s="77"/>
      <c r="X71" s="77"/>
      <c r="Y71" s="77"/>
      <c r="Z71" s="77"/>
      <c r="AA71" s="77"/>
      <c r="AB71" s="77"/>
      <c r="AC71" s="77"/>
      <c r="AD71" s="77"/>
    </row>
    <row r="72" spans="1:30">
      <c r="A72" s="77"/>
      <c r="B72" s="77"/>
      <c r="L72" s="77"/>
      <c r="M72" s="77"/>
      <c r="N72" s="77"/>
      <c r="O72" s="77"/>
      <c r="P72" s="77"/>
      <c r="Q72" s="77"/>
      <c r="R72" s="77"/>
      <c r="S72" s="77"/>
      <c r="T72" s="77"/>
      <c r="U72" s="77"/>
      <c r="V72" s="77"/>
      <c r="W72" s="77"/>
      <c r="X72" s="77"/>
      <c r="Y72" s="77"/>
      <c r="Z72" s="77"/>
      <c r="AA72" s="77"/>
      <c r="AB72" s="77"/>
      <c r="AC72" s="77"/>
      <c r="AD72" s="77"/>
    </row>
    <row r="73" spans="1:30">
      <c r="A73" s="77"/>
      <c r="B73" s="77"/>
      <c r="L73" s="77"/>
      <c r="M73" s="77"/>
      <c r="N73" s="77"/>
      <c r="O73" s="77"/>
      <c r="P73" s="77"/>
      <c r="Q73" s="77"/>
      <c r="R73" s="77"/>
      <c r="S73" s="77"/>
      <c r="T73" s="77"/>
      <c r="U73" s="77"/>
      <c r="V73" s="77"/>
      <c r="W73" s="77"/>
      <c r="X73" s="77"/>
      <c r="Y73" s="77"/>
      <c r="Z73" s="77"/>
      <c r="AA73" s="77"/>
      <c r="AB73" s="77"/>
      <c r="AC73" s="77"/>
      <c r="AD73" s="77"/>
    </row>
    <row r="74" spans="1:30">
      <c r="A74" s="77"/>
      <c r="B74" s="77"/>
      <c r="L74" s="77"/>
      <c r="M74" s="77"/>
      <c r="N74" s="77"/>
      <c r="O74" s="77"/>
      <c r="P74" s="77"/>
      <c r="Q74" s="77"/>
      <c r="R74" s="77"/>
      <c r="S74" s="77"/>
      <c r="T74" s="77"/>
      <c r="U74" s="77"/>
      <c r="V74" s="77"/>
      <c r="W74" s="77"/>
      <c r="X74" s="77"/>
      <c r="Y74" s="77"/>
      <c r="Z74" s="77"/>
      <c r="AA74" s="77"/>
      <c r="AB74" s="77"/>
      <c r="AC74" s="77"/>
      <c r="AD74" s="77"/>
    </row>
    <row r="75" spans="1:30">
      <c r="A75" s="77"/>
      <c r="B75" s="77"/>
      <c r="L75" s="77"/>
      <c r="M75" s="77"/>
      <c r="N75" s="77"/>
      <c r="O75" s="77"/>
      <c r="P75" s="77"/>
      <c r="Q75" s="77"/>
      <c r="R75" s="77"/>
      <c r="S75" s="77"/>
      <c r="T75" s="77"/>
      <c r="U75" s="77"/>
      <c r="V75" s="77"/>
      <c r="W75" s="77"/>
      <c r="X75" s="77"/>
      <c r="Y75" s="77"/>
      <c r="Z75" s="77"/>
      <c r="AA75" s="77"/>
      <c r="AB75" s="77"/>
      <c r="AC75" s="77"/>
      <c r="AD75" s="77"/>
    </row>
    <row r="76" spans="1:30">
      <c r="A76" s="77"/>
      <c r="B76" s="77"/>
      <c r="L76" s="77"/>
      <c r="M76" s="77"/>
      <c r="N76" s="77"/>
      <c r="O76" s="77"/>
      <c r="P76" s="77"/>
      <c r="Q76" s="77"/>
      <c r="R76" s="77"/>
      <c r="S76" s="77"/>
      <c r="T76" s="77"/>
      <c r="U76" s="77"/>
      <c r="V76" s="77"/>
      <c r="W76" s="77"/>
      <c r="X76" s="77"/>
      <c r="Y76" s="77"/>
      <c r="Z76" s="77"/>
      <c r="AA76" s="77"/>
      <c r="AB76" s="77"/>
      <c r="AC76" s="77"/>
      <c r="AD76" s="77"/>
    </row>
    <row r="77" spans="1:30">
      <c r="A77" s="77"/>
      <c r="B77" s="77"/>
      <c r="L77" s="77"/>
      <c r="M77" s="77"/>
      <c r="N77" s="77"/>
      <c r="O77" s="77"/>
      <c r="P77" s="77"/>
      <c r="Q77" s="77"/>
      <c r="R77" s="77"/>
      <c r="S77" s="77"/>
      <c r="T77" s="77"/>
      <c r="U77" s="77"/>
      <c r="V77" s="77"/>
      <c r="W77" s="77"/>
      <c r="X77" s="77"/>
      <c r="Y77" s="77"/>
      <c r="Z77" s="77"/>
      <c r="AA77" s="77"/>
      <c r="AB77" s="77"/>
      <c r="AC77" s="77"/>
      <c r="AD77" s="77"/>
    </row>
    <row r="78" spans="1:30">
      <c r="A78" s="77"/>
      <c r="B78" s="77"/>
      <c r="L78" s="77"/>
      <c r="M78" s="77"/>
      <c r="N78" s="77"/>
      <c r="O78" s="77"/>
      <c r="P78" s="77"/>
      <c r="Q78" s="77"/>
      <c r="R78" s="77"/>
      <c r="S78" s="77"/>
      <c r="T78" s="77"/>
      <c r="U78" s="77"/>
      <c r="V78" s="77"/>
      <c r="W78" s="77"/>
      <c r="X78" s="77"/>
      <c r="Y78" s="77"/>
      <c r="Z78" s="77"/>
      <c r="AA78" s="77"/>
      <c r="AB78" s="77"/>
      <c r="AC78" s="77"/>
      <c r="AD78" s="77"/>
    </row>
    <row r="79" spans="1:30">
      <c r="A79" s="77"/>
      <c r="B79" s="77"/>
      <c r="L79" s="77"/>
      <c r="M79" s="77"/>
      <c r="N79" s="77"/>
      <c r="O79" s="77"/>
      <c r="P79" s="77"/>
      <c r="Q79" s="77"/>
      <c r="R79" s="77"/>
      <c r="S79" s="77"/>
      <c r="T79" s="77"/>
      <c r="U79" s="77"/>
      <c r="V79" s="77"/>
      <c r="W79" s="77"/>
      <c r="X79" s="77"/>
      <c r="Y79" s="77"/>
      <c r="Z79" s="77"/>
      <c r="AA79" s="77"/>
      <c r="AB79" s="77"/>
      <c r="AC79" s="77"/>
      <c r="AD79" s="77"/>
    </row>
    <row r="80" spans="1:30">
      <c r="A80" s="77"/>
      <c r="B80" s="77"/>
      <c r="L80" s="77"/>
      <c r="M80" s="77"/>
      <c r="N80" s="77"/>
      <c r="O80" s="77"/>
      <c r="P80" s="77"/>
      <c r="Q80" s="77"/>
      <c r="R80" s="77"/>
      <c r="S80" s="77"/>
      <c r="T80" s="77"/>
      <c r="U80" s="77"/>
      <c r="V80" s="77"/>
      <c r="W80" s="77"/>
      <c r="X80" s="77"/>
      <c r="Y80" s="77"/>
      <c r="Z80" s="77"/>
      <c r="AA80" s="77"/>
      <c r="AB80" s="77"/>
      <c r="AC80" s="77"/>
      <c r="AD80" s="77"/>
    </row>
    <row r="81" spans="1:30">
      <c r="A81" s="77"/>
      <c r="B81" s="77"/>
      <c r="L81" s="77"/>
      <c r="M81" s="77"/>
      <c r="N81" s="77"/>
      <c r="O81" s="77"/>
      <c r="P81" s="77"/>
      <c r="Q81" s="77"/>
      <c r="R81" s="77"/>
      <c r="S81" s="77"/>
      <c r="T81" s="77"/>
      <c r="U81" s="77"/>
      <c r="V81" s="77"/>
      <c r="W81" s="77"/>
      <c r="X81" s="77"/>
      <c r="Y81" s="77"/>
      <c r="Z81" s="77"/>
      <c r="AA81" s="77"/>
      <c r="AB81" s="77"/>
      <c r="AC81" s="77"/>
      <c r="AD81" s="77"/>
    </row>
    <row r="82" spans="1:30">
      <c r="A82" s="77"/>
      <c r="B82" s="77"/>
      <c r="L82" s="77"/>
      <c r="M82" s="77"/>
      <c r="N82" s="77"/>
      <c r="O82" s="77"/>
      <c r="P82" s="77"/>
      <c r="Q82" s="77"/>
      <c r="R82" s="77"/>
      <c r="S82" s="77"/>
      <c r="T82" s="77"/>
      <c r="U82" s="77"/>
      <c r="V82" s="77"/>
      <c r="W82" s="77"/>
      <c r="X82" s="77"/>
      <c r="Y82" s="77"/>
      <c r="Z82" s="77"/>
      <c r="AA82" s="77"/>
      <c r="AB82" s="77"/>
      <c r="AC82" s="77"/>
      <c r="AD82" s="77"/>
    </row>
    <row r="83" spans="1:30">
      <c r="A83" s="77"/>
      <c r="B83" s="77"/>
      <c r="L83" s="77"/>
      <c r="M83" s="77"/>
      <c r="N83" s="77"/>
      <c r="O83" s="77"/>
      <c r="P83" s="77"/>
      <c r="Q83" s="77"/>
      <c r="R83" s="77"/>
      <c r="S83" s="77"/>
      <c r="T83" s="77"/>
      <c r="U83" s="77"/>
      <c r="V83" s="77"/>
      <c r="W83" s="77"/>
      <c r="X83" s="77"/>
      <c r="Y83" s="77"/>
      <c r="Z83" s="77"/>
      <c r="AA83" s="77"/>
      <c r="AB83" s="77"/>
      <c r="AC83" s="77"/>
      <c r="AD83" s="77"/>
    </row>
    <row r="84" spans="1:30">
      <c r="A84" s="77"/>
      <c r="B84" s="77"/>
      <c r="L84" s="77"/>
      <c r="M84" s="77"/>
      <c r="N84" s="77"/>
      <c r="O84" s="77"/>
      <c r="P84" s="77"/>
      <c r="Q84" s="77"/>
      <c r="R84" s="77"/>
      <c r="S84" s="77"/>
      <c r="T84" s="77"/>
      <c r="U84" s="77"/>
      <c r="V84" s="77"/>
      <c r="W84" s="77"/>
      <c r="X84" s="77"/>
      <c r="Y84" s="77"/>
      <c r="Z84" s="77"/>
      <c r="AA84" s="77"/>
      <c r="AB84" s="77"/>
      <c r="AC84" s="77"/>
      <c r="AD84" s="77"/>
    </row>
    <row r="85" spans="1:30">
      <c r="A85" s="77"/>
      <c r="B85" s="77"/>
      <c r="L85" s="77"/>
      <c r="M85" s="77"/>
      <c r="N85" s="77"/>
      <c r="O85" s="77"/>
      <c r="P85" s="77"/>
      <c r="Q85" s="77"/>
      <c r="R85" s="77"/>
      <c r="S85" s="77"/>
      <c r="T85" s="77"/>
      <c r="U85" s="77"/>
      <c r="V85" s="77"/>
      <c r="W85" s="77"/>
      <c r="X85" s="77"/>
      <c r="Y85" s="77"/>
      <c r="Z85" s="77"/>
      <c r="AA85" s="77"/>
      <c r="AB85" s="77"/>
      <c r="AC85" s="77"/>
      <c r="AD85" s="77"/>
    </row>
    <row r="86" spans="1:30">
      <c r="A86" s="77"/>
      <c r="B86" s="77"/>
      <c r="L86" s="77"/>
      <c r="M86" s="77"/>
      <c r="N86" s="77"/>
      <c r="O86" s="77"/>
      <c r="P86" s="77"/>
      <c r="Q86" s="77"/>
      <c r="R86" s="77"/>
      <c r="S86" s="77"/>
      <c r="T86" s="77"/>
      <c r="U86" s="77"/>
      <c r="V86" s="77"/>
      <c r="W86" s="77"/>
      <c r="X86" s="77"/>
      <c r="Y86" s="77"/>
      <c r="Z86" s="77"/>
      <c r="AA86" s="77"/>
      <c r="AB86" s="77"/>
      <c r="AC86" s="77"/>
      <c r="AD86" s="77"/>
    </row>
    <row r="87" spans="1:30">
      <c r="A87" s="77"/>
      <c r="B87" s="77"/>
      <c r="L87" s="77"/>
      <c r="M87" s="77"/>
      <c r="N87" s="77"/>
      <c r="O87" s="77"/>
      <c r="P87" s="77"/>
      <c r="Q87" s="77"/>
      <c r="R87" s="77"/>
      <c r="S87" s="77"/>
      <c r="T87" s="77"/>
      <c r="U87" s="77"/>
      <c r="V87" s="77"/>
      <c r="W87" s="77"/>
      <c r="X87" s="77"/>
      <c r="Y87" s="77"/>
      <c r="Z87" s="77"/>
      <c r="AA87" s="77"/>
      <c r="AB87" s="77"/>
      <c r="AC87" s="77"/>
      <c r="AD87" s="77"/>
    </row>
    <row r="88" spans="1:30">
      <c r="A88" s="77"/>
      <c r="B88" s="77"/>
      <c r="L88" s="77"/>
      <c r="M88" s="77"/>
      <c r="N88" s="77"/>
      <c r="O88" s="77"/>
      <c r="P88" s="77"/>
      <c r="Q88" s="77"/>
      <c r="R88" s="77"/>
      <c r="S88" s="77"/>
      <c r="T88" s="77"/>
      <c r="U88" s="77"/>
      <c r="V88" s="77"/>
      <c r="W88" s="77"/>
      <c r="X88" s="77"/>
      <c r="Y88" s="77"/>
      <c r="Z88" s="77"/>
      <c r="AA88" s="77"/>
      <c r="AB88" s="77"/>
      <c r="AC88" s="77"/>
      <c r="AD88" s="77"/>
    </row>
    <row r="89" spans="1:30">
      <c r="A89" s="77"/>
      <c r="B89" s="77"/>
      <c r="L89" s="77"/>
      <c r="M89" s="77"/>
      <c r="N89" s="77"/>
      <c r="O89" s="77"/>
      <c r="P89" s="77"/>
      <c r="Q89" s="77"/>
      <c r="R89" s="77"/>
      <c r="S89" s="77"/>
      <c r="T89" s="77"/>
      <c r="U89" s="77"/>
      <c r="V89" s="77"/>
      <c r="W89" s="77"/>
      <c r="X89" s="77"/>
      <c r="Y89" s="77"/>
      <c r="Z89" s="77"/>
      <c r="AA89" s="77"/>
      <c r="AB89" s="77"/>
      <c r="AC89" s="77"/>
      <c r="AD89" s="77"/>
    </row>
    <row r="90" spans="1:30">
      <c r="A90" s="77"/>
      <c r="B90" s="77"/>
      <c r="L90" s="77"/>
      <c r="M90" s="77"/>
      <c r="N90" s="77"/>
      <c r="O90" s="77"/>
      <c r="P90" s="77"/>
      <c r="Q90" s="77"/>
      <c r="R90" s="77"/>
      <c r="S90" s="77"/>
      <c r="T90" s="77"/>
      <c r="U90" s="77"/>
      <c r="V90" s="77"/>
      <c r="W90" s="77"/>
      <c r="X90" s="77"/>
      <c r="Y90" s="77"/>
      <c r="Z90" s="77"/>
      <c r="AA90" s="77"/>
      <c r="AB90" s="77"/>
      <c r="AC90" s="77"/>
      <c r="AD90" s="77"/>
    </row>
    <row r="91" spans="1:30">
      <c r="A91" s="77"/>
      <c r="B91" s="77"/>
      <c r="L91" s="77"/>
      <c r="M91" s="77"/>
      <c r="N91" s="77"/>
      <c r="O91" s="77"/>
      <c r="P91" s="77"/>
      <c r="Q91" s="77"/>
      <c r="R91" s="77"/>
      <c r="S91" s="77"/>
      <c r="T91" s="77"/>
      <c r="U91" s="77"/>
      <c r="V91" s="77"/>
      <c r="W91" s="77"/>
      <c r="X91" s="77"/>
      <c r="Y91" s="77"/>
      <c r="Z91" s="77"/>
      <c r="AA91" s="77"/>
      <c r="AB91" s="77"/>
      <c r="AC91" s="77"/>
      <c r="AD91" s="77"/>
    </row>
    <row r="92" spans="1:30">
      <c r="A92" s="77"/>
      <c r="B92" s="77"/>
      <c r="L92" s="77"/>
      <c r="M92" s="77"/>
      <c r="N92" s="77"/>
      <c r="O92" s="77"/>
      <c r="P92" s="77"/>
      <c r="Q92" s="77"/>
      <c r="R92" s="77"/>
      <c r="S92" s="77"/>
      <c r="T92" s="77"/>
      <c r="U92" s="77"/>
      <c r="V92" s="77"/>
      <c r="W92" s="77"/>
      <c r="X92" s="77"/>
      <c r="Y92" s="77"/>
      <c r="Z92" s="77"/>
      <c r="AA92" s="77"/>
      <c r="AB92" s="77"/>
      <c r="AC92" s="77"/>
      <c r="AD92" s="77"/>
    </row>
    <row r="93" spans="1:30">
      <c r="A93" s="77"/>
      <c r="B93" s="77"/>
      <c r="L93" s="77"/>
      <c r="M93" s="77"/>
      <c r="N93" s="77"/>
      <c r="O93" s="77"/>
      <c r="P93" s="77"/>
      <c r="Q93" s="77"/>
      <c r="R93" s="77"/>
      <c r="S93" s="77"/>
      <c r="T93" s="77"/>
      <c r="U93" s="77"/>
      <c r="V93" s="77"/>
      <c r="W93" s="77"/>
      <c r="X93" s="77"/>
      <c r="Y93" s="77"/>
      <c r="Z93" s="77"/>
      <c r="AA93" s="77"/>
      <c r="AB93" s="77"/>
      <c r="AC93" s="77"/>
      <c r="AD93" s="77"/>
    </row>
    <row r="94" spans="1:30">
      <c r="A94" s="77"/>
      <c r="B94" s="77"/>
      <c r="L94" s="77"/>
      <c r="M94" s="77"/>
      <c r="N94" s="77"/>
      <c r="O94" s="77"/>
      <c r="P94" s="77"/>
      <c r="Q94" s="77"/>
      <c r="R94" s="77"/>
      <c r="S94" s="77"/>
      <c r="T94" s="77"/>
      <c r="U94" s="77"/>
      <c r="V94" s="77"/>
      <c r="W94" s="77"/>
      <c r="X94" s="77"/>
      <c r="Y94" s="77"/>
      <c r="Z94" s="77"/>
      <c r="AA94" s="77"/>
      <c r="AB94" s="77"/>
      <c r="AC94" s="77"/>
      <c r="AD94" s="77"/>
    </row>
    <row r="95" spans="1:30">
      <c r="A95" s="77"/>
      <c r="B95" s="77"/>
      <c r="L95" s="77"/>
      <c r="M95" s="77"/>
      <c r="N95" s="77"/>
      <c r="O95" s="77"/>
      <c r="P95" s="77"/>
      <c r="Q95" s="77"/>
      <c r="R95" s="77"/>
      <c r="S95" s="77"/>
      <c r="T95" s="77"/>
      <c r="U95" s="77"/>
      <c r="V95" s="77"/>
      <c r="W95" s="77"/>
      <c r="X95" s="77"/>
      <c r="Y95" s="77"/>
      <c r="Z95" s="77"/>
      <c r="AA95" s="77"/>
      <c r="AB95" s="77"/>
      <c r="AC95" s="77"/>
      <c r="AD95" s="77"/>
    </row>
    <row r="96" spans="1:30">
      <c r="A96" s="77"/>
      <c r="B96" s="77"/>
      <c r="L96" s="77"/>
      <c r="M96" s="77"/>
      <c r="N96" s="77"/>
      <c r="O96" s="77"/>
      <c r="P96" s="77"/>
      <c r="Q96" s="77"/>
      <c r="R96" s="77"/>
      <c r="S96" s="77"/>
      <c r="T96" s="77"/>
      <c r="U96" s="77"/>
      <c r="V96" s="77"/>
      <c r="W96" s="77"/>
      <c r="X96" s="77"/>
      <c r="Y96" s="77"/>
      <c r="Z96" s="77"/>
      <c r="AA96" s="77"/>
      <c r="AB96" s="77"/>
      <c r="AC96" s="77"/>
      <c r="AD96" s="77"/>
    </row>
    <row r="97" spans="1:30">
      <c r="A97" s="77"/>
      <c r="B97" s="77"/>
      <c r="L97" s="77"/>
      <c r="M97" s="77"/>
      <c r="N97" s="77"/>
      <c r="O97" s="77"/>
      <c r="P97" s="77"/>
      <c r="Q97" s="77"/>
      <c r="R97" s="77"/>
      <c r="S97" s="77"/>
      <c r="T97" s="77"/>
      <c r="U97" s="77"/>
      <c r="V97" s="77"/>
      <c r="W97" s="77"/>
      <c r="X97" s="77"/>
      <c r="Y97" s="77"/>
      <c r="Z97" s="77"/>
      <c r="AA97" s="77"/>
      <c r="AB97" s="77"/>
      <c r="AC97" s="77"/>
      <c r="AD97" s="77"/>
    </row>
    <row r="98" spans="1:30">
      <c r="A98" s="77"/>
      <c r="B98" s="77"/>
      <c r="L98" s="77"/>
      <c r="M98" s="77"/>
      <c r="N98" s="77"/>
      <c r="O98" s="77"/>
      <c r="P98" s="77"/>
      <c r="Q98" s="77"/>
      <c r="R98" s="77"/>
      <c r="S98" s="77"/>
      <c r="T98" s="77"/>
      <c r="U98" s="77"/>
      <c r="V98" s="77"/>
      <c r="W98" s="77"/>
      <c r="X98" s="77"/>
      <c r="Y98" s="77"/>
      <c r="Z98" s="77"/>
      <c r="AA98" s="77"/>
      <c r="AB98" s="77"/>
      <c r="AC98" s="77"/>
      <c r="AD98" s="77"/>
    </row>
    <row r="99" spans="1:30">
      <c r="A99" s="77"/>
      <c r="B99" s="77"/>
    </row>
    <row r="100" spans="1:30">
      <c r="A100" s="77"/>
      <c r="B100" s="77"/>
    </row>
    <row r="101" spans="1:30">
      <c r="A101" s="77"/>
      <c r="B101" s="77"/>
    </row>
    <row r="102" spans="1:30">
      <c r="A102" s="77"/>
      <c r="B102" s="77"/>
    </row>
  </sheetData>
  <mergeCells count="20">
    <mergeCell ref="A22:B22"/>
    <mergeCell ref="A24:D24"/>
    <mergeCell ref="A25:D25"/>
    <mergeCell ref="A26:D26"/>
    <mergeCell ref="A30:D30"/>
    <mergeCell ref="A28:D28"/>
    <mergeCell ref="A29:D29"/>
    <mergeCell ref="B1:C1"/>
    <mergeCell ref="A3:D4"/>
    <mergeCell ref="A5:D5"/>
    <mergeCell ref="A6:C6"/>
    <mergeCell ref="B7:D7"/>
    <mergeCell ref="A21:B21"/>
    <mergeCell ref="C21:D21"/>
    <mergeCell ref="B8:D8"/>
    <mergeCell ref="B10:C10"/>
    <mergeCell ref="B11:C11"/>
    <mergeCell ref="A14:D14"/>
    <mergeCell ref="A20:B20"/>
    <mergeCell ref="C20:D20"/>
  </mergeCells>
  <phoneticPr fontId="8" type="noConversion"/>
  <pageMargins left="1.19" right="0.75" top="1" bottom="1" header="0.5" footer="0.5"/>
  <pageSetup paperSize="9" scale="50"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600"/>
  <sheetViews>
    <sheetView workbookViewId="0"/>
  </sheetViews>
  <sheetFormatPr defaultColWidth="11.42578125" defaultRowHeight="15.6"/>
  <cols>
    <col min="1" max="1" width="4.140625" style="3" customWidth="1"/>
    <col min="2" max="4" width="11.42578125" style="4" customWidth="1"/>
    <col min="5" max="5" width="9.140625" style="4" customWidth="1"/>
    <col min="6" max="6" width="3.140625" style="4" customWidth="1"/>
    <col min="7" max="7" width="7.140625" style="4" customWidth="1"/>
    <col min="8" max="8" width="10.5703125" style="4" customWidth="1"/>
    <col min="9" max="9" width="11.42578125" style="4" customWidth="1"/>
    <col min="10" max="10" width="10.42578125" style="4" customWidth="1"/>
    <col min="11" max="11" width="9.85546875" style="4" customWidth="1"/>
    <col min="12" max="16384" width="11.42578125" style="4"/>
  </cols>
  <sheetData>
    <row r="1" spans="1:12">
      <c r="A1" s="34" t="s">
        <v>2537</v>
      </c>
    </row>
    <row r="2" spans="1:12" ht="16.5" customHeight="1" thickBot="1">
      <c r="A2" s="806"/>
      <c r="B2" s="773" t="s">
        <v>2538</v>
      </c>
      <c r="C2" s="774"/>
      <c r="D2" s="774"/>
      <c r="E2" s="774"/>
      <c r="F2" s="13"/>
      <c r="G2" s="775" t="s">
        <v>2539</v>
      </c>
      <c r="H2" s="775"/>
      <c r="I2" s="775"/>
      <c r="J2" s="775"/>
      <c r="K2" s="775"/>
      <c r="L2" s="776"/>
    </row>
    <row r="3" spans="1:12" ht="92.25" customHeight="1" thickTop="1" thickBot="1">
      <c r="A3" s="806"/>
      <c r="B3" s="12"/>
      <c r="C3" s="12"/>
      <c r="D3" s="12"/>
      <c r="E3" s="12"/>
      <c r="F3" s="13"/>
      <c r="G3" s="14"/>
      <c r="H3" s="14"/>
      <c r="I3" s="14"/>
      <c r="J3" s="14"/>
      <c r="K3" s="14"/>
      <c r="L3" s="15"/>
    </row>
    <row r="4" spans="1:12" ht="40.5" customHeight="1" thickTop="1" thickBot="1">
      <c r="A4" s="5"/>
      <c r="B4" s="16" t="s">
        <v>2540</v>
      </c>
      <c r="C4" s="777" t="s">
        <v>248</v>
      </c>
      <c r="D4" s="778"/>
      <c r="E4" s="779"/>
      <c r="F4" s="13"/>
      <c r="G4" s="17">
        <v>1</v>
      </c>
      <c r="H4" s="17" t="s">
        <v>2541</v>
      </c>
      <c r="I4" s="780" t="s">
        <v>2542</v>
      </c>
      <c r="J4" s="781"/>
      <c r="K4" s="781"/>
      <c r="L4" s="782"/>
    </row>
    <row r="5" spans="1:12" ht="36.75" customHeight="1" thickTop="1" thickBot="1">
      <c r="A5" s="6"/>
      <c r="B5" s="18">
        <v>1000</v>
      </c>
      <c r="C5" s="18" t="s">
        <v>249</v>
      </c>
      <c r="D5" s="18"/>
      <c r="E5" s="19"/>
      <c r="F5" s="13"/>
      <c r="G5" s="17">
        <v>2</v>
      </c>
      <c r="H5" s="17" t="s">
        <v>2543</v>
      </c>
      <c r="I5" s="783" t="s">
        <v>2544</v>
      </c>
      <c r="J5" s="784"/>
      <c r="K5" s="784"/>
      <c r="L5" s="20" t="s">
        <v>2545</v>
      </c>
    </row>
    <row r="6" spans="1:12" ht="36.950000000000003" thickTop="1" thickBot="1">
      <c r="A6" s="6"/>
      <c r="B6" s="17">
        <v>1010</v>
      </c>
      <c r="C6" s="17"/>
      <c r="D6" s="17" t="s">
        <v>2546</v>
      </c>
      <c r="E6" s="21"/>
      <c r="F6" s="13"/>
      <c r="G6" s="17">
        <v>3</v>
      </c>
      <c r="H6" s="22" t="s">
        <v>2547</v>
      </c>
      <c r="I6" s="783"/>
      <c r="J6" s="784"/>
      <c r="K6" s="784"/>
      <c r="L6" s="23" t="s">
        <v>2548</v>
      </c>
    </row>
    <row r="7" spans="1:12" ht="15.95" thickBot="1">
      <c r="A7" s="6"/>
      <c r="B7" s="17">
        <v>1020</v>
      </c>
      <c r="C7" s="17"/>
      <c r="D7" s="17" t="s">
        <v>2549</v>
      </c>
      <c r="E7" s="21"/>
      <c r="F7" s="13"/>
      <c r="G7" s="24">
        <v>4</v>
      </c>
      <c r="H7" s="785" t="s">
        <v>2550</v>
      </c>
      <c r="I7" s="786"/>
      <c r="J7" s="786"/>
      <c r="K7" s="786"/>
      <c r="L7" s="787"/>
    </row>
    <row r="8" spans="1:12" ht="18.600000000000001" thickBot="1">
      <c r="A8" s="6"/>
      <c r="B8" s="17">
        <v>1030</v>
      </c>
      <c r="C8" s="17"/>
      <c r="D8" s="17" t="s">
        <v>2551</v>
      </c>
      <c r="E8" s="21"/>
    </row>
    <row r="9" spans="1:12" s="7" customFormat="1" ht="15.95" thickBot="1">
      <c r="A9" s="6"/>
      <c r="B9" s="17">
        <v>1040</v>
      </c>
      <c r="C9" s="17"/>
      <c r="D9" s="17" t="s">
        <v>2552</v>
      </c>
      <c r="E9" s="21"/>
    </row>
    <row r="10" spans="1:12" s="7" customFormat="1" ht="20.25" customHeight="1" thickBot="1">
      <c r="A10" s="6"/>
      <c r="B10" s="24">
        <v>1050</v>
      </c>
      <c r="C10" s="24"/>
      <c r="D10" s="24" t="s">
        <v>2553</v>
      </c>
      <c r="E10" s="25"/>
    </row>
    <row r="11" spans="1:12" ht="18.95" thickTop="1" thickBot="1">
      <c r="A11" s="6"/>
      <c r="B11" s="18">
        <v>2000</v>
      </c>
      <c r="C11" s="18" t="s">
        <v>2554</v>
      </c>
      <c r="D11" s="18"/>
      <c r="E11" s="19"/>
    </row>
    <row r="12" spans="1:12" ht="36.950000000000003" thickTop="1" thickBot="1">
      <c r="A12" s="6"/>
      <c r="B12" s="17">
        <v>2010</v>
      </c>
      <c r="C12" s="17"/>
      <c r="D12" s="17" t="s">
        <v>2555</v>
      </c>
      <c r="E12" s="21"/>
    </row>
    <row r="13" spans="1:12" ht="15.95" thickBot="1">
      <c r="A13" s="6"/>
      <c r="B13" s="24">
        <v>2020</v>
      </c>
      <c r="C13" s="24"/>
      <c r="D13" s="24" t="s">
        <v>2556</v>
      </c>
      <c r="E13" s="25"/>
    </row>
    <row r="14" spans="1:12" ht="18.95" thickTop="1" thickBot="1">
      <c r="A14" s="6"/>
      <c r="B14" s="18">
        <v>3000</v>
      </c>
      <c r="C14" s="18" t="s">
        <v>2557</v>
      </c>
      <c r="D14" s="18"/>
      <c r="E14" s="19"/>
    </row>
    <row r="15" spans="1:12" ht="31.5" customHeight="1" thickTop="1" thickBot="1">
      <c r="A15" s="6"/>
      <c r="B15" s="26">
        <v>3010</v>
      </c>
      <c r="C15" s="26"/>
      <c r="D15" s="26" t="s">
        <v>2558</v>
      </c>
      <c r="E15" s="27"/>
    </row>
    <row r="16" spans="1:12" ht="15.95" thickBot="1">
      <c r="A16" s="6"/>
      <c r="B16" s="28">
        <v>3020</v>
      </c>
      <c r="C16" s="28"/>
      <c r="D16" s="28" t="s">
        <v>2559</v>
      </c>
      <c r="E16" s="28"/>
    </row>
    <row r="17" spans="1:5" ht="18.95" thickTop="1" thickBot="1">
      <c r="A17" s="6"/>
      <c r="B17" s="18">
        <v>4000</v>
      </c>
      <c r="C17" s="18" t="s">
        <v>2560</v>
      </c>
      <c r="D17" s="18"/>
      <c r="E17" s="19"/>
    </row>
    <row r="18" spans="1:5" ht="18.95" thickTop="1" thickBot="1">
      <c r="A18" s="6"/>
      <c r="B18" s="17">
        <v>4010</v>
      </c>
      <c r="C18" s="17"/>
      <c r="D18" s="17" t="s">
        <v>2561</v>
      </c>
      <c r="E18" s="21"/>
    </row>
    <row r="19" spans="1:5" ht="18.600000000000001" thickBot="1">
      <c r="A19" s="6"/>
      <c r="B19" s="17">
        <v>4020</v>
      </c>
      <c r="C19" s="17"/>
      <c r="D19" s="17" t="s">
        <v>2562</v>
      </c>
      <c r="E19" s="21"/>
    </row>
    <row r="20" spans="1:5" ht="18.600000000000001" thickBot="1">
      <c r="A20" s="6"/>
      <c r="B20" s="17">
        <v>4030</v>
      </c>
      <c r="C20" s="17"/>
      <c r="D20" s="17" t="s">
        <v>2563</v>
      </c>
      <c r="E20" s="21"/>
    </row>
    <row r="21" spans="1:5" ht="18.600000000000001" thickBot="1">
      <c r="A21" s="6"/>
      <c r="B21" s="17">
        <v>4040</v>
      </c>
      <c r="C21" s="17"/>
      <c r="D21" s="17" t="s">
        <v>2564</v>
      </c>
      <c r="E21" s="21"/>
    </row>
    <row r="22" spans="1:5" ht="27.75" customHeight="1" thickBot="1">
      <c r="A22" s="6"/>
      <c r="B22" s="17">
        <v>4050</v>
      </c>
      <c r="C22" s="17"/>
      <c r="D22" s="17" t="s">
        <v>2565</v>
      </c>
      <c r="E22" s="21"/>
    </row>
    <row r="23" spans="1:5" ht="15.95" thickBot="1">
      <c r="A23" s="6"/>
      <c r="B23" s="17">
        <v>4060</v>
      </c>
      <c r="C23" s="17"/>
      <c r="D23" s="17" t="s">
        <v>2566</v>
      </c>
      <c r="E23" s="21"/>
    </row>
    <row r="24" spans="1:5" ht="27.6" thickBot="1">
      <c r="A24" s="6"/>
      <c r="B24" s="17">
        <v>4070</v>
      </c>
      <c r="C24" s="17"/>
      <c r="D24" s="17" t="s">
        <v>2567</v>
      </c>
      <c r="E24" s="21"/>
    </row>
    <row r="25" spans="1:5" ht="15.95" thickBot="1">
      <c r="A25" s="6"/>
      <c r="B25" s="24">
        <v>4080</v>
      </c>
      <c r="C25" s="24"/>
      <c r="D25" s="24" t="s">
        <v>2568</v>
      </c>
      <c r="E25" s="25"/>
    </row>
    <row r="26" spans="1:5" ht="18.95" thickTop="1" thickBot="1">
      <c r="A26" s="6"/>
      <c r="B26" s="18">
        <v>5000</v>
      </c>
      <c r="C26" s="18" t="s">
        <v>2569</v>
      </c>
      <c r="D26" s="18"/>
      <c r="E26" s="19"/>
    </row>
    <row r="27" spans="1:5" ht="16.5" thickTop="1" thickBot="1">
      <c r="A27" s="6"/>
      <c r="B27" s="17">
        <v>5010</v>
      </c>
      <c r="C27" s="17"/>
      <c r="D27" s="17" t="s">
        <v>2570</v>
      </c>
      <c r="E27" s="21"/>
    </row>
    <row r="28" spans="1:5" ht="15.95" thickBot="1">
      <c r="A28" s="6"/>
      <c r="B28" s="17">
        <v>5020</v>
      </c>
      <c r="C28" s="17"/>
      <c r="D28" s="17" t="s">
        <v>2571</v>
      </c>
      <c r="E28" s="21"/>
    </row>
    <row r="29" spans="1:5" ht="15.95" thickBot="1">
      <c r="A29" s="6"/>
      <c r="B29" s="17">
        <v>5030</v>
      </c>
      <c r="C29" s="17"/>
      <c r="D29" s="17" t="s">
        <v>2572</v>
      </c>
      <c r="E29" s="21"/>
    </row>
    <row r="30" spans="1:5" ht="15.95" thickBot="1">
      <c r="A30" s="6"/>
      <c r="B30" s="17">
        <v>5031</v>
      </c>
      <c r="C30" s="17"/>
      <c r="D30" s="17"/>
      <c r="E30" s="21" t="s">
        <v>2573</v>
      </c>
    </row>
    <row r="31" spans="1:5" ht="18.600000000000001" thickBot="1">
      <c r="A31" s="6"/>
      <c r="B31" s="17">
        <v>5032</v>
      </c>
      <c r="C31" s="17"/>
      <c r="D31" s="17"/>
      <c r="E31" s="21" t="s">
        <v>2574</v>
      </c>
    </row>
    <row r="32" spans="1:5" ht="15.95" thickBot="1">
      <c r="A32" s="6"/>
      <c r="B32" s="17">
        <v>5040</v>
      </c>
      <c r="C32" s="17"/>
      <c r="D32" s="17" t="s">
        <v>2575</v>
      </c>
      <c r="E32" s="21"/>
    </row>
    <row r="33" spans="1:5" ht="15.95" thickBot="1">
      <c r="A33" s="6"/>
      <c r="B33" s="17">
        <v>5041</v>
      </c>
      <c r="C33" s="17"/>
      <c r="D33" s="17"/>
      <c r="E33" s="21" t="s">
        <v>2576</v>
      </c>
    </row>
    <row r="34" spans="1:5" ht="15.95" thickBot="1">
      <c r="A34" s="6"/>
      <c r="B34" s="17">
        <v>5042</v>
      </c>
      <c r="C34" s="17"/>
      <c r="D34" s="17"/>
      <c r="E34" s="21" t="s">
        <v>2577</v>
      </c>
    </row>
    <row r="35" spans="1:5" ht="15.95" thickBot="1">
      <c r="A35" s="6"/>
      <c r="B35" s="17">
        <v>5043</v>
      </c>
      <c r="C35" s="17"/>
      <c r="D35" s="17"/>
      <c r="E35" s="21" t="s">
        <v>2578</v>
      </c>
    </row>
    <row r="36" spans="1:5" ht="60.75" customHeight="1" thickBot="1">
      <c r="A36" s="6"/>
      <c r="B36" s="17">
        <v>5043</v>
      </c>
      <c r="C36" s="17"/>
      <c r="D36" s="17"/>
      <c r="E36" s="21" t="s">
        <v>2579</v>
      </c>
    </row>
    <row r="37" spans="1:5" ht="20.25" customHeight="1" thickBot="1">
      <c r="A37" s="6"/>
      <c r="B37" s="24">
        <v>5044</v>
      </c>
      <c r="C37" s="24"/>
      <c r="D37" s="24"/>
      <c r="E37" s="25" t="s">
        <v>2580</v>
      </c>
    </row>
    <row r="38" spans="1:5" ht="15.75" customHeight="1" thickTop="1" thickBot="1">
      <c r="A38" s="6"/>
      <c r="B38" s="18">
        <v>6000</v>
      </c>
      <c r="C38" s="18" t="s">
        <v>2581</v>
      </c>
      <c r="D38" s="18"/>
      <c r="E38" s="19"/>
    </row>
    <row r="39" spans="1:5" ht="16.5" customHeight="1" thickTop="1" thickBot="1">
      <c r="A39" s="6"/>
      <c r="B39" s="17">
        <v>6010</v>
      </c>
      <c r="C39" s="17"/>
      <c r="D39" s="17" t="s">
        <v>2582</v>
      </c>
      <c r="E39" s="21"/>
    </row>
    <row r="40" spans="1:5" ht="15.95" thickBot="1">
      <c r="A40" s="6"/>
      <c r="B40" s="17">
        <v>6020</v>
      </c>
      <c r="C40" s="17"/>
      <c r="D40" s="17" t="s">
        <v>2583</v>
      </c>
      <c r="E40" s="21"/>
    </row>
    <row r="41" spans="1:5" ht="15.95" thickBot="1">
      <c r="A41" s="6"/>
      <c r="B41" s="17">
        <v>6030</v>
      </c>
      <c r="C41" s="17"/>
      <c r="D41" s="17" t="s">
        <v>2584</v>
      </c>
      <c r="E41" s="21"/>
    </row>
    <row r="42" spans="1:5" ht="15.95" thickBot="1">
      <c r="A42" s="6"/>
      <c r="B42" s="17">
        <v>6040</v>
      </c>
      <c r="C42" s="17"/>
      <c r="D42" s="17" t="s">
        <v>2585</v>
      </c>
      <c r="E42" s="21"/>
    </row>
    <row r="43" spans="1:5" ht="18.600000000000001" thickBot="1">
      <c r="A43" s="6"/>
      <c r="B43" s="17">
        <v>6041</v>
      </c>
      <c r="C43" s="17"/>
      <c r="D43" s="17"/>
      <c r="E43" s="21" t="s">
        <v>2586</v>
      </c>
    </row>
    <row r="44" spans="1:5" ht="18.600000000000001" thickBot="1">
      <c r="A44" s="6"/>
      <c r="B44" s="17">
        <v>6042</v>
      </c>
      <c r="C44" s="17"/>
      <c r="D44" s="17"/>
      <c r="E44" s="21" t="s">
        <v>2587</v>
      </c>
    </row>
    <row r="45" spans="1:5" ht="27.6" thickBot="1">
      <c r="A45" s="6"/>
      <c r="B45" s="17">
        <v>6043</v>
      </c>
      <c r="C45" s="17"/>
      <c r="D45" s="17"/>
      <c r="E45" s="21" t="s">
        <v>2588</v>
      </c>
    </row>
    <row r="46" spans="1:5" ht="51" customHeight="1" thickBot="1">
      <c r="A46" s="6"/>
      <c r="B46" s="17">
        <v>6044</v>
      </c>
      <c r="C46" s="17"/>
      <c r="D46" s="17"/>
      <c r="E46" s="21" t="s">
        <v>2589</v>
      </c>
    </row>
    <row r="47" spans="1:5" ht="15.95" thickBot="1">
      <c r="A47" s="6"/>
      <c r="B47" s="24">
        <v>6050</v>
      </c>
      <c r="C47" s="24"/>
      <c r="D47" s="24" t="s">
        <v>2590</v>
      </c>
      <c r="E47" s="25"/>
    </row>
    <row r="48" spans="1:5" ht="18.95" thickTop="1" thickBot="1">
      <c r="A48" s="6"/>
      <c r="B48" s="18">
        <v>7000</v>
      </c>
      <c r="C48" s="18" t="s">
        <v>2591</v>
      </c>
      <c r="D48" s="18"/>
      <c r="E48" s="19"/>
    </row>
    <row r="49" spans="1:5" ht="19.5" customHeight="1" thickTop="1" thickBot="1">
      <c r="A49" s="6"/>
      <c r="B49" s="17">
        <v>7010</v>
      </c>
      <c r="C49" s="17"/>
      <c r="D49" s="17" t="s">
        <v>2592</v>
      </c>
      <c r="E49" s="21"/>
    </row>
    <row r="50" spans="1:5" ht="26.25" customHeight="1" thickBot="1">
      <c r="A50" s="6"/>
      <c r="B50" s="17">
        <v>7011</v>
      </c>
      <c r="C50" s="17"/>
      <c r="D50" s="17"/>
      <c r="E50" s="21" t="s">
        <v>2593</v>
      </c>
    </row>
    <row r="51" spans="1:5" ht="21.75" customHeight="1" thickBot="1">
      <c r="A51" s="6"/>
      <c r="B51" s="17">
        <v>7012</v>
      </c>
      <c r="C51" s="17"/>
      <c r="D51" s="17"/>
      <c r="E51" s="21" t="s">
        <v>2594</v>
      </c>
    </row>
    <row r="52" spans="1:5" ht="18.600000000000001" thickBot="1">
      <c r="A52" s="6"/>
      <c r="B52" s="17">
        <v>7013</v>
      </c>
      <c r="C52" s="17"/>
      <c r="D52" s="17"/>
      <c r="E52" s="21" t="s">
        <v>2595</v>
      </c>
    </row>
    <row r="53" spans="1:5" ht="21" customHeight="1" thickBot="1">
      <c r="A53" s="6"/>
      <c r="B53" s="17">
        <v>7014</v>
      </c>
      <c r="C53" s="17"/>
      <c r="D53" s="17"/>
      <c r="E53" s="21" t="s">
        <v>2596</v>
      </c>
    </row>
    <row r="54" spans="1:5" ht="18.600000000000001" thickBot="1">
      <c r="A54" s="6"/>
      <c r="B54" s="17">
        <v>7020</v>
      </c>
      <c r="C54" s="17"/>
      <c r="D54" s="17" t="s">
        <v>2597</v>
      </c>
      <c r="E54" s="21"/>
    </row>
    <row r="55" spans="1:5" ht="18.600000000000001" thickBot="1">
      <c r="A55" s="6"/>
      <c r="B55" s="17">
        <v>7030</v>
      </c>
      <c r="C55" s="17"/>
      <c r="D55" s="17" t="s">
        <v>2598</v>
      </c>
      <c r="E55" s="21"/>
    </row>
    <row r="56" spans="1:5" ht="46.5" customHeight="1" thickBot="1">
      <c r="A56" s="6"/>
      <c r="B56" s="17">
        <v>7031</v>
      </c>
      <c r="C56" s="17"/>
      <c r="D56" s="17"/>
      <c r="E56" s="21" t="s">
        <v>2599</v>
      </c>
    </row>
    <row r="57" spans="1:5" ht="18.600000000000001" thickBot="1">
      <c r="A57" s="6"/>
      <c r="B57" s="17">
        <v>7032</v>
      </c>
      <c r="C57" s="17"/>
      <c r="D57" s="17"/>
      <c r="E57" s="21" t="s">
        <v>2600</v>
      </c>
    </row>
    <row r="58" spans="1:5" ht="18.600000000000001" thickBot="1">
      <c r="A58" s="6"/>
      <c r="B58" s="17">
        <v>7033</v>
      </c>
      <c r="C58" s="17"/>
      <c r="D58" s="17"/>
      <c r="E58" s="21" t="s">
        <v>2601</v>
      </c>
    </row>
    <row r="59" spans="1:5" ht="27.6" thickBot="1">
      <c r="A59" s="6"/>
      <c r="B59" s="17">
        <v>7034</v>
      </c>
      <c r="C59" s="17"/>
      <c r="D59" s="17"/>
      <c r="E59" s="21" t="s">
        <v>2602</v>
      </c>
    </row>
    <row r="60" spans="1:5" ht="18.600000000000001" thickBot="1">
      <c r="A60" s="6"/>
      <c r="B60" s="17">
        <v>7040</v>
      </c>
      <c r="C60" s="17"/>
      <c r="D60" s="17" t="s">
        <v>2603</v>
      </c>
      <c r="E60" s="21"/>
    </row>
    <row r="61" spans="1:5" ht="18.600000000000001" thickBot="1">
      <c r="A61" s="6"/>
      <c r="B61" s="17">
        <v>7050</v>
      </c>
      <c r="C61" s="17"/>
      <c r="D61" s="17" t="s">
        <v>2604</v>
      </c>
      <c r="E61" s="21"/>
    </row>
    <row r="62" spans="1:5" ht="15.95" thickBot="1">
      <c r="A62" s="6"/>
      <c r="B62" s="24">
        <v>7060</v>
      </c>
      <c r="C62" s="24"/>
      <c r="D62" s="24" t="s">
        <v>2605</v>
      </c>
      <c r="E62" s="25"/>
    </row>
    <row r="63" spans="1:5" ht="18.95" thickTop="1" thickBot="1">
      <c r="A63" s="6"/>
      <c r="B63" s="18">
        <v>8000</v>
      </c>
      <c r="C63" s="18" t="s">
        <v>2606</v>
      </c>
      <c r="D63" s="18"/>
      <c r="E63" s="19"/>
    </row>
    <row r="64" spans="1:5" ht="18.95" thickTop="1" thickBot="1">
      <c r="A64" s="6"/>
      <c r="B64" s="17">
        <v>8010</v>
      </c>
      <c r="C64" s="17"/>
      <c r="D64" s="17" t="s">
        <v>2607</v>
      </c>
      <c r="E64" s="21"/>
    </row>
    <row r="65" spans="1:5" ht="18.600000000000001" thickBot="1">
      <c r="A65" s="6"/>
      <c r="B65" s="17">
        <v>8011</v>
      </c>
      <c r="C65" s="17"/>
      <c r="D65" s="17"/>
      <c r="E65" s="21" t="s">
        <v>2608</v>
      </c>
    </row>
    <row r="66" spans="1:5" ht="15.6" customHeight="1" thickBot="1">
      <c r="A66" s="6"/>
      <c r="B66" s="17">
        <v>8012</v>
      </c>
      <c r="C66" s="17"/>
      <c r="D66" s="17"/>
      <c r="E66" s="21" t="s">
        <v>2609</v>
      </c>
    </row>
    <row r="67" spans="1:5" ht="15.95" thickBot="1">
      <c r="A67" s="6"/>
      <c r="B67" s="17">
        <v>8013</v>
      </c>
      <c r="C67" s="17"/>
      <c r="D67" s="17"/>
      <c r="E67" s="21" t="s">
        <v>2610</v>
      </c>
    </row>
    <row r="68" spans="1:5" ht="15.95" thickBot="1">
      <c r="A68" s="6"/>
      <c r="B68" s="17">
        <v>8020</v>
      </c>
      <c r="C68" s="17"/>
      <c r="D68" s="17" t="s">
        <v>2611</v>
      </c>
      <c r="E68" s="21"/>
    </row>
    <row r="69" spans="1:5" ht="15.95" thickBot="1">
      <c r="A69" s="6"/>
      <c r="B69" s="17">
        <v>8030</v>
      </c>
      <c r="C69" s="17"/>
      <c r="D69" s="17" t="s">
        <v>2612</v>
      </c>
      <c r="E69" s="21"/>
    </row>
    <row r="70" spans="1:5" ht="31.35" customHeight="1" thickBot="1">
      <c r="A70" s="6"/>
      <c r="B70" s="17">
        <v>8031</v>
      </c>
      <c r="C70" s="17"/>
      <c r="D70" s="17"/>
      <c r="E70" s="21" t="s">
        <v>2613</v>
      </c>
    </row>
    <row r="71" spans="1:5" ht="15.75" customHeight="1" thickBot="1">
      <c r="A71" s="6"/>
      <c r="B71" s="17">
        <v>8032</v>
      </c>
      <c r="C71" s="17"/>
      <c r="D71" s="17"/>
      <c r="E71" s="21" t="s">
        <v>2614</v>
      </c>
    </row>
    <row r="72" spans="1:5" ht="18.600000000000001" thickBot="1">
      <c r="A72" s="6"/>
      <c r="B72" s="17">
        <v>8033</v>
      </c>
      <c r="C72" s="17"/>
      <c r="D72" s="17"/>
      <c r="E72" s="21" t="s">
        <v>2615</v>
      </c>
    </row>
    <row r="73" spans="1:5" ht="15.95" thickBot="1">
      <c r="A73" s="6"/>
      <c r="B73" s="17">
        <v>8034</v>
      </c>
      <c r="C73" s="17"/>
      <c r="D73" s="17"/>
      <c r="E73" s="21" t="s">
        <v>2616</v>
      </c>
    </row>
    <row r="74" spans="1:5" ht="15.75" customHeight="1" thickBot="1">
      <c r="A74" s="6"/>
      <c r="B74" s="17">
        <v>8035</v>
      </c>
      <c r="C74" s="17"/>
      <c r="D74" s="17"/>
      <c r="E74" s="21" t="s">
        <v>2617</v>
      </c>
    </row>
    <row r="75" spans="1:5" ht="15.95" thickBot="1">
      <c r="A75" s="6"/>
      <c r="B75" s="17">
        <v>8040</v>
      </c>
      <c r="C75" s="17"/>
      <c r="D75" s="17" t="s">
        <v>2618</v>
      </c>
      <c r="E75" s="21"/>
    </row>
    <row r="76" spans="1:5" ht="18.600000000000001" thickBot="1">
      <c r="A76" s="6"/>
      <c r="B76" s="17">
        <v>8050</v>
      </c>
      <c r="C76" s="17"/>
      <c r="D76" s="17" t="s">
        <v>2619</v>
      </c>
      <c r="E76" s="21"/>
    </row>
    <row r="77" spans="1:5" ht="15.95" thickBot="1">
      <c r="A77" s="6"/>
      <c r="B77" s="17">
        <v>8051</v>
      </c>
      <c r="C77" s="17"/>
      <c r="D77" s="17"/>
      <c r="E77" s="21" t="s">
        <v>2620</v>
      </c>
    </row>
    <row r="78" spans="1:5" ht="15.95" thickBot="1">
      <c r="A78" s="6"/>
      <c r="B78" s="17">
        <v>8052</v>
      </c>
      <c r="C78" s="17"/>
      <c r="D78" s="17"/>
      <c r="E78" s="21" t="s">
        <v>2621</v>
      </c>
    </row>
    <row r="79" spans="1:5" ht="15.95" thickBot="1">
      <c r="A79" s="6"/>
      <c r="B79" s="17">
        <v>8053</v>
      </c>
      <c r="C79" s="17"/>
      <c r="D79" s="17"/>
      <c r="E79" s="21" t="s">
        <v>2622</v>
      </c>
    </row>
    <row r="80" spans="1:5" ht="48" customHeight="1" thickBot="1">
      <c r="A80" s="6"/>
      <c r="B80" s="17">
        <v>8054</v>
      </c>
      <c r="C80" s="17"/>
      <c r="D80" s="17"/>
      <c r="E80" s="21" t="s">
        <v>2623</v>
      </c>
    </row>
    <row r="81" spans="1:5" ht="15.95" thickBot="1">
      <c r="A81" s="6"/>
      <c r="B81" s="17">
        <v>8055</v>
      </c>
      <c r="C81" s="17"/>
      <c r="D81" s="17"/>
      <c r="E81" s="21" t="s">
        <v>2568</v>
      </c>
    </row>
    <row r="82" spans="1:5" ht="15.95" thickBot="1">
      <c r="A82" s="6"/>
      <c r="B82" s="24">
        <v>8060</v>
      </c>
      <c r="C82" s="24"/>
      <c r="D82" s="24" t="s">
        <v>2568</v>
      </c>
      <c r="E82" s="25"/>
    </row>
    <row r="83" spans="1:5" ht="18.95" thickTop="1" thickBot="1">
      <c r="A83" s="6"/>
      <c r="B83" s="18">
        <v>9000</v>
      </c>
      <c r="C83" s="18" t="s">
        <v>2624</v>
      </c>
      <c r="D83" s="18"/>
      <c r="E83" s="19"/>
    </row>
    <row r="84" spans="1:5" ht="20.25" customHeight="1" thickTop="1" thickBot="1">
      <c r="A84" s="6"/>
      <c r="B84" s="17">
        <v>9010</v>
      </c>
      <c r="C84" s="17"/>
      <c r="D84" s="17" t="s">
        <v>2625</v>
      </c>
      <c r="E84" s="21"/>
    </row>
    <row r="85" spans="1:5" ht="27.6" thickBot="1">
      <c r="A85" s="6"/>
      <c r="B85" s="17">
        <v>9020</v>
      </c>
      <c r="C85" s="17"/>
      <c r="D85" s="17" t="s">
        <v>2626</v>
      </c>
      <c r="E85" s="21"/>
    </row>
    <row r="86" spans="1:5" ht="31.35" customHeight="1" thickBot="1">
      <c r="A86" s="6"/>
      <c r="B86" s="17">
        <v>9021</v>
      </c>
      <c r="C86" s="17"/>
      <c r="D86" s="17"/>
      <c r="E86" s="21" t="s">
        <v>2627</v>
      </c>
    </row>
    <row r="87" spans="1:5" ht="78.2" customHeight="1" thickBot="1">
      <c r="A87" s="6"/>
      <c r="B87" s="17">
        <v>9022</v>
      </c>
      <c r="C87" s="17"/>
      <c r="D87" s="17"/>
      <c r="E87" s="21" t="s">
        <v>2628</v>
      </c>
    </row>
    <row r="88" spans="1:5" ht="15.95" thickBot="1">
      <c r="A88" s="6"/>
      <c r="B88" s="17">
        <v>9023</v>
      </c>
      <c r="C88" s="17"/>
      <c r="D88" s="17"/>
      <c r="E88" s="21" t="s">
        <v>2629</v>
      </c>
    </row>
    <row r="89" spans="1:5" ht="15.95" thickBot="1">
      <c r="A89" s="6"/>
      <c r="B89" s="24">
        <v>9030</v>
      </c>
      <c r="C89" s="24"/>
      <c r="D89" s="24" t="s">
        <v>2568</v>
      </c>
      <c r="E89" s="25"/>
    </row>
    <row r="90" spans="1:5" ht="16.5" thickTop="1" thickBot="1">
      <c r="A90" s="6"/>
      <c r="B90" s="18">
        <v>11000</v>
      </c>
      <c r="C90" s="771" t="s">
        <v>2630</v>
      </c>
      <c r="D90" s="772"/>
      <c r="E90" s="19"/>
    </row>
    <row r="91" spans="1:5" ht="18.95" thickTop="1" thickBot="1">
      <c r="A91" s="6"/>
      <c r="B91" s="17">
        <v>11010</v>
      </c>
      <c r="C91" s="17"/>
      <c r="D91" s="17" t="s">
        <v>2631</v>
      </c>
      <c r="E91" s="21"/>
    </row>
    <row r="92" spans="1:5" ht="18.600000000000001" thickBot="1">
      <c r="A92" s="6"/>
      <c r="B92" s="17">
        <v>11020</v>
      </c>
      <c r="C92" s="17"/>
      <c r="D92" s="17" t="s">
        <v>2632</v>
      </c>
      <c r="E92" s="21"/>
    </row>
    <row r="93" spans="1:5" ht="15.95" thickBot="1">
      <c r="A93" s="6"/>
      <c r="B93" s="18">
        <v>12000</v>
      </c>
      <c r="C93" s="18" t="s">
        <v>2633</v>
      </c>
      <c r="D93" s="18"/>
      <c r="E93" s="19"/>
    </row>
    <row r="94" spans="1:5" ht="25.5" customHeight="1" thickTop="1" thickBot="1">
      <c r="A94" s="6"/>
      <c r="B94" s="18">
        <v>13000</v>
      </c>
      <c r="C94" s="18" t="s">
        <v>2634</v>
      </c>
      <c r="D94" s="18"/>
      <c r="E94" s="19"/>
    </row>
    <row r="95" spans="1:5" ht="15.95" thickTop="1">
      <c r="A95" s="8"/>
      <c r="B95" s="29">
        <v>14000</v>
      </c>
      <c r="C95" s="29" t="s">
        <v>2568</v>
      </c>
      <c r="D95" s="29"/>
      <c r="E95" s="30"/>
    </row>
    <row r="96" spans="1:5">
      <c r="A96" s="8"/>
    </row>
    <row r="97" spans="1:7">
      <c r="A97" s="8"/>
      <c r="C97" s="31"/>
      <c r="D97" s="31"/>
      <c r="E97" s="31"/>
      <c r="F97" s="31"/>
      <c r="G97" s="31"/>
    </row>
    <row r="98" spans="1:7" ht="45" customHeight="1">
      <c r="A98" s="8"/>
      <c r="C98" s="32"/>
      <c r="D98" s="33"/>
      <c r="E98" s="33"/>
      <c r="F98" s="33"/>
      <c r="G98" s="33"/>
    </row>
    <row r="99" spans="1:7" ht="42" customHeight="1">
      <c r="A99" s="8"/>
      <c r="C99" s="32"/>
      <c r="D99" s="33"/>
      <c r="E99" s="33"/>
      <c r="F99" s="33"/>
      <c r="G99" s="33"/>
    </row>
    <row r="100" spans="1:7" ht="50.25" customHeight="1">
      <c r="A100" s="8"/>
      <c r="C100" s="32"/>
      <c r="D100" s="33"/>
      <c r="E100" s="33"/>
      <c r="F100" s="33"/>
      <c r="G100" s="33"/>
    </row>
    <row r="101" spans="1:7">
      <c r="A101" s="6"/>
      <c r="C101" s="32"/>
      <c r="D101" s="32"/>
      <c r="E101" s="32"/>
      <c r="F101" s="32"/>
      <c r="G101" s="32"/>
    </row>
    <row r="102" spans="1:7">
      <c r="A102" s="6"/>
    </row>
    <row r="103" spans="1:7" ht="45.75" customHeight="1">
      <c r="A103" s="6"/>
    </row>
    <row r="104" spans="1:7">
      <c r="A104" s="6"/>
    </row>
    <row r="105" spans="1:7">
      <c r="A105" s="6"/>
    </row>
    <row r="106" spans="1:7">
      <c r="A106" s="6"/>
    </row>
    <row r="107" spans="1:7">
      <c r="A107" s="6"/>
    </row>
    <row r="108" spans="1:7" ht="15.75" customHeight="1">
      <c r="A108" s="6"/>
    </row>
    <row r="109" spans="1:7">
      <c r="A109" s="6"/>
    </row>
    <row r="110" spans="1:7">
      <c r="A110" s="6"/>
    </row>
    <row r="111" spans="1:7">
      <c r="A111" s="6"/>
    </row>
    <row r="112" spans="1:7" ht="15" customHeight="1">
      <c r="A112" s="6"/>
    </row>
    <row r="113" spans="1:1" ht="15" customHeight="1">
      <c r="A113" s="6"/>
    </row>
    <row r="114" spans="1:1">
      <c r="A114" s="6"/>
    </row>
    <row r="115" spans="1:1" ht="15" customHeight="1">
      <c r="A115" s="6"/>
    </row>
    <row r="116" spans="1:1" ht="15" customHeight="1">
      <c r="A116" s="6"/>
    </row>
    <row r="117" spans="1:1" ht="15.75" customHeight="1">
      <c r="A117" s="6"/>
    </row>
    <row r="118" spans="1:1">
      <c r="A118" s="6"/>
    </row>
    <row r="119" spans="1:1">
      <c r="A119" s="6"/>
    </row>
    <row r="120" spans="1:1" ht="15" customHeight="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ht="15" customHeight="1">
      <c r="A130" s="6"/>
    </row>
    <row r="131" spans="1:1" ht="15.75" customHeight="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ht="15" customHeight="1">
      <c r="A140" s="6"/>
    </row>
    <row r="141" spans="1:1">
      <c r="A141" s="6"/>
    </row>
    <row r="142" spans="1:1">
      <c r="A142" s="6"/>
    </row>
    <row r="143" spans="1:1">
      <c r="A143" s="6"/>
    </row>
    <row r="144" spans="1:1" ht="15" customHeight="1">
      <c r="A144" s="6"/>
    </row>
    <row r="145" spans="1:1">
      <c r="A145" s="6"/>
    </row>
    <row r="146" spans="1:1">
      <c r="A146" s="6"/>
    </row>
    <row r="147" spans="1:1">
      <c r="A147" s="6"/>
    </row>
    <row r="148" spans="1:1">
      <c r="A148" s="6"/>
    </row>
    <row r="149" spans="1:1">
      <c r="A149" s="6"/>
    </row>
    <row r="150" spans="1:1">
      <c r="A150" s="6"/>
    </row>
    <row r="151" spans="1:1" ht="15" customHeight="1">
      <c r="A151" s="6"/>
    </row>
    <row r="152" spans="1:1">
      <c r="A152" s="6"/>
    </row>
    <row r="153" spans="1:1">
      <c r="A153" s="6"/>
    </row>
    <row r="154" spans="1:1">
      <c r="A154" s="6"/>
    </row>
    <row r="155" spans="1:1" ht="15" customHeight="1">
      <c r="A155" s="6"/>
    </row>
    <row r="156" spans="1:1">
      <c r="A156" s="6"/>
    </row>
    <row r="157" spans="1:1">
      <c r="A157" s="6"/>
    </row>
    <row r="158" spans="1:1">
      <c r="A158" s="6"/>
    </row>
    <row r="159" spans="1:1">
      <c r="A159" s="6"/>
    </row>
    <row r="160" spans="1:1" ht="15" customHeight="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ht="15" customHeight="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ht="15" customHeight="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ht="15" customHeight="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ht="15" customHeight="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ht="15" customHeight="1">
      <c r="A238" s="6"/>
    </row>
    <row r="239" spans="1:1">
      <c r="A239" s="6"/>
    </row>
    <row r="240" spans="1:1">
      <c r="A240" s="6"/>
    </row>
    <row r="241" spans="1:1">
      <c r="A241" s="6"/>
    </row>
    <row r="242" spans="1:1" ht="15" customHeight="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ht="15" customHeight="1">
      <c r="A270" s="6"/>
    </row>
    <row r="271" spans="1:1">
      <c r="A271" s="6"/>
    </row>
    <row r="272" spans="1:1">
      <c r="A272" s="6"/>
    </row>
    <row r="273" spans="1:1">
      <c r="A273" s="6"/>
    </row>
    <row r="274" spans="1:1">
      <c r="A274" s="6"/>
    </row>
    <row r="275" spans="1:1">
      <c r="A275" s="6"/>
    </row>
    <row r="276" spans="1:1">
      <c r="A276" s="6"/>
    </row>
    <row r="277" spans="1:1">
      <c r="A277" s="6"/>
    </row>
    <row r="278" spans="1:1" ht="15" customHeight="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7" spans="1:1">
      <c r="A297" s="9"/>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ht="15" customHeight="1">
      <c r="A336" s="6"/>
    </row>
    <row r="337" spans="1:1">
      <c r="A337" s="6"/>
    </row>
    <row r="338" spans="1:1">
      <c r="A338" s="6"/>
    </row>
    <row r="339" spans="1:1">
      <c r="A339" s="6"/>
    </row>
    <row r="340" spans="1:1" ht="15" customHeight="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ht="15" customHeight="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ht="15" customHeight="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ht="15" customHeight="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ht="15" customHeight="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9" spans="1:1">
      <c r="A489" s="9"/>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ht="15" customHeight="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ht="15" customHeight="1">
      <c r="A530" s="6"/>
    </row>
    <row r="531" spans="1:1">
      <c r="A531" s="6"/>
    </row>
    <row r="532" spans="1:1">
      <c r="A532" s="6"/>
    </row>
    <row r="533" spans="1:1">
      <c r="A533" s="6"/>
    </row>
    <row r="534" spans="1:1">
      <c r="A534" s="6"/>
    </row>
    <row r="535" spans="1:1">
      <c r="A535" s="6"/>
    </row>
    <row r="536" spans="1:1">
      <c r="A536" s="6"/>
    </row>
    <row r="537" spans="1:1">
      <c r="A537"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ht="15" customHeight="1">
      <c r="A561" s="6"/>
    </row>
    <row r="562" spans="1:1">
      <c r="A562" s="6"/>
    </row>
    <row r="563" spans="1:1" ht="15" customHeight="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ht="15" customHeight="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sheetData>
  <mergeCells count="7">
    <mergeCell ref="C90:D90"/>
    <mergeCell ref="B2:E2"/>
    <mergeCell ref="G2:L2"/>
    <mergeCell ref="C4:E4"/>
    <mergeCell ref="I4:L4"/>
    <mergeCell ref="I5:K6"/>
    <mergeCell ref="H7:L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F94"/>
  <sheetViews>
    <sheetView view="pageBreakPreview" zoomScaleSheetLayoutView="100" workbookViewId="0"/>
  </sheetViews>
  <sheetFormatPr defaultRowHeight="14.1"/>
  <cols>
    <col min="1" max="1" width="7.42578125" customWidth="1"/>
    <col min="2" max="2" width="27.140625" customWidth="1"/>
    <col min="3" max="3" width="31.42578125" customWidth="1"/>
    <col min="4" max="4" width="41.140625" customWidth="1"/>
    <col min="5" max="5" width="2.85546875" customWidth="1"/>
  </cols>
  <sheetData>
    <row r="1" spans="1:6" ht="28.5" thickBot="1">
      <c r="A1" s="262">
        <v>1</v>
      </c>
      <c r="B1" s="263" t="s">
        <v>48</v>
      </c>
      <c r="C1" s="264" t="s">
        <v>49</v>
      </c>
      <c r="D1" s="265"/>
      <c r="E1" s="266"/>
      <c r="F1" s="277"/>
    </row>
    <row r="2" spans="1:6">
      <c r="A2" s="267">
        <v>1.1000000000000001</v>
      </c>
      <c r="B2" s="268" t="s">
        <v>51</v>
      </c>
      <c r="C2" s="268" t="s">
        <v>52</v>
      </c>
      <c r="D2" s="269" t="s">
        <v>53</v>
      </c>
      <c r="E2" s="266"/>
      <c r="F2" s="277"/>
    </row>
    <row r="3" spans="1:6" ht="14.1" customHeight="1">
      <c r="A3" s="270" t="s">
        <v>54</v>
      </c>
      <c r="B3" s="271" t="s">
        <v>55</v>
      </c>
      <c r="C3" s="272" t="str">
        <f>Cover!D8</f>
        <v>SA-PEFC-FM-001230</v>
      </c>
      <c r="D3" s="273" t="s">
        <v>57</v>
      </c>
      <c r="E3" s="266"/>
      <c r="F3" s="277"/>
    </row>
    <row r="4" spans="1:6" ht="17.45" customHeight="1">
      <c r="A4" s="270" t="s">
        <v>58</v>
      </c>
      <c r="B4" s="274" t="s">
        <v>59</v>
      </c>
      <c r="C4" s="275" t="s">
        <v>60</v>
      </c>
      <c r="D4" s="273"/>
      <c r="E4" s="266"/>
      <c r="F4" s="277"/>
    </row>
    <row r="5" spans="1:6" ht="17.45" hidden="1" customHeight="1">
      <c r="A5" s="97" t="s">
        <v>61</v>
      </c>
      <c r="B5" s="276" t="s">
        <v>62</v>
      </c>
      <c r="C5" s="44" t="s">
        <v>315</v>
      </c>
      <c r="D5" s="98" t="s">
        <v>316</v>
      </c>
      <c r="E5" s="106"/>
      <c r="F5" s="42"/>
    </row>
    <row r="6" spans="1:6" ht="17.45" hidden="1" customHeight="1">
      <c r="A6" s="97" t="s">
        <v>65</v>
      </c>
      <c r="B6" s="276" t="s">
        <v>66</v>
      </c>
      <c r="C6" s="44" t="s">
        <v>315</v>
      </c>
      <c r="D6" s="98" t="s">
        <v>316</v>
      </c>
      <c r="E6" s="106"/>
      <c r="F6" s="42"/>
    </row>
    <row r="7" spans="1:6" ht="69.95" hidden="1">
      <c r="A7" s="217" t="s">
        <v>71</v>
      </c>
      <c r="B7" s="278" t="s">
        <v>72</v>
      </c>
      <c r="C7" s="44" t="s">
        <v>315</v>
      </c>
      <c r="D7" s="229" t="s">
        <v>317</v>
      </c>
      <c r="E7" s="106"/>
      <c r="F7" s="45"/>
    </row>
    <row r="8" spans="1:6">
      <c r="A8" s="279"/>
      <c r="B8" s="280"/>
      <c r="C8" s="280"/>
      <c r="D8" s="281"/>
      <c r="E8" s="266"/>
      <c r="F8" s="277"/>
    </row>
    <row r="9" spans="1:6" ht="14.1" customHeight="1" thickBot="1">
      <c r="A9" s="267">
        <v>1.2</v>
      </c>
      <c r="B9" s="282" t="s">
        <v>74</v>
      </c>
      <c r="C9" s="282"/>
      <c r="D9" s="283"/>
      <c r="E9" s="266"/>
      <c r="F9" s="277"/>
    </row>
    <row r="10" spans="1:6" ht="28.5" thickBot="1">
      <c r="A10" s="284" t="s">
        <v>75</v>
      </c>
      <c r="B10" s="285" t="s">
        <v>76</v>
      </c>
      <c r="C10" s="280" t="s">
        <v>128</v>
      </c>
      <c r="D10" s="286"/>
      <c r="E10" s="266"/>
      <c r="F10" s="277"/>
    </row>
    <row r="11" spans="1:6" ht="28.5" thickBot="1">
      <c r="A11" s="284" t="s">
        <v>78</v>
      </c>
      <c r="B11" s="285" t="s">
        <v>79</v>
      </c>
      <c r="C11" s="280" t="s">
        <v>128</v>
      </c>
      <c r="D11" s="286"/>
      <c r="E11" s="266"/>
      <c r="F11" s="277"/>
    </row>
    <row r="12" spans="1:6" ht="14.45" thickBot="1">
      <c r="A12" s="284" t="s">
        <v>81</v>
      </c>
      <c r="B12" s="280" t="s">
        <v>82</v>
      </c>
      <c r="C12" s="44" t="s">
        <v>318</v>
      </c>
      <c r="D12" s="286"/>
      <c r="E12" s="266"/>
      <c r="F12" s="277"/>
    </row>
    <row r="13" spans="1:6" ht="28.5" thickBot="1">
      <c r="A13" s="284" t="s">
        <v>83</v>
      </c>
      <c r="B13" s="285" t="s">
        <v>84</v>
      </c>
      <c r="C13" s="280" t="s">
        <v>319</v>
      </c>
      <c r="D13" s="286"/>
      <c r="E13" s="266"/>
      <c r="F13" s="277"/>
    </row>
    <row r="14" spans="1:6" ht="28.5" thickBot="1">
      <c r="A14" s="284" t="s">
        <v>86</v>
      </c>
      <c r="B14" s="285" t="s">
        <v>87</v>
      </c>
      <c r="C14" s="280" t="s">
        <v>320</v>
      </c>
      <c r="D14" s="287" t="s">
        <v>88</v>
      </c>
      <c r="E14" s="266"/>
      <c r="F14" s="277"/>
    </row>
    <row r="15" spans="1:6" ht="14.1" customHeight="1" thickBot="1">
      <c r="A15" s="284" t="s">
        <v>90</v>
      </c>
      <c r="B15" s="285" t="s">
        <v>91</v>
      </c>
      <c r="C15" s="44" t="s">
        <v>5</v>
      </c>
      <c r="D15" s="286"/>
      <c r="E15" s="266"/>
      <c r="F15" s="277"/>
    </row>
    <row r="16" spans="1:6" ht="14.45" thickBot="1">
      <c r="A16" s="284" t="s">
        <v>93</v>
      </c>
      <c r="B16" s="285" t="s">
        <v>94</v>
      </c>
      <c r="C16" s="138" t="s">
        <v>321</v>
      </c>
      <c r="D16" s="286"/>
      <c r="E16" s="266"/>
      <c r="F16" s="277"/>
    </row>
    <row r="17" spans="1:6" ht="14.45" thickBot="1">
      <c r="A17" s="284" t="s">
        <v>97</v>
      </c>
      <c r="B17" s="285" t="s">
        <v>98</v>
      </c>
      <c r="C17" s="138" t="s">
        <v>322</v>
      </c>
      <c r="D17" s="286"/>
      <c r="E17" s="266"/>
      <c r="F17" s="277"/>
    </row>
    <row r="18" spans="1:6" ht="26.1" thickBot="1">
      <c r="A18" s="284" t="s">
        <v>100</v>
      </c>
      <c r="B18" s="285" t="s">
        <v>101</v>
      </c>
      <c r="C18" s="706" t="s">
        <v>323</v>
      </c>
      <c r="D18" s="286"/>
      <c r="E18" s="266"/>
      <c r="F18" s="277"/>
    </row>
    <row r="19" spans="1:6" ht="14.45" thickBot="1">
      <c r="A19" s="284" t="s">
        <v>104</v>
      </c>
      <c r="B19" s="285" t="s">
        <v>105</v>
      </c>
      <c r="C19" s="417" t="s">
        <v>324</v>
      </c>
      <c r="D19" s="286"/>
      <c r="E19" s="266"/>
      <c r="F19" s="277"/>
    </row>
    <row r="20" spans="1:6" ht="42">
      <c r="A20" s="284" t="s">
        <v>108</v>
      </c>
      <c r="B20" s="280" t="s">
        <v>109</v>
      </c>
      <c r="C20" s="645"/>
      <c r="D20" s="288" t="s">
        <v>111</v>
      </c>
      <c r="E20" s="266"/>
      <c r="F20" s="277"/>
    </row>
    <row r="21" spans="1:6" ht="42">
      <c r="A21" s="284" t="s">
        <v>112</v>
      </c>
      <c r="B21" s="280" t="s">
        <v>113</v>
      </c>
      <c r="C21" s="280" t="s">
        <v>325</v>
      </c>
      <c r="D21" s="288"/>
      <c r="E21" s="266"/>
      <c r="F21" s="277"/>
    </row>
    <row r="22" spans="1:6">
      <c r="A22" s="284"/>
      <c r="B22" s="280"/>
      <c r="C22" s="280"/>
      <c r="D22" s="286"/>
      <c r="E22" s="266"/>
      <c r="F22" s="277"/>
    </row>
    <row r="23" spans="1:6" ht="14.45" thickBot="1">
      <c r="A23" s="267">
        <v>1.3</v>
      </c>
      <c r="B23" s="290" t="s">
        <v>115</v>
      </c>
      <c r="C23" s="291"/>
      <c r="D23" s="283"/>
      <c r="E23" s="266"/>
      <c r="F23" s="277"/>
    </row>
    <row r="24" spans="1:6" ht="14.45" thickBot="1">
      <c r="A24" s="284" t="s">
        <v>116</v>
      </c>
      <c r="B24" s="285" t="s">
        <v>117</v>
      </c>
      <c r="C24" s="44" t="s">
        <v>118</v>
      </c>
      <c r="D24" s="287" t="s">
        <v>119</v>
      </c>
      <c r="E24" s="266"/>
      <c r="F24" s="277"/>
    </row>
    <row r="25" spans="1:6" ht="27.95">
      <c r="A25" s="284" t="s">
        <v>120</v>
      </c>
      <c r="B25" s="280" t="s">
        <v>121</v>
      </c>
      <c r="C25" s="44" t="s">
        <v>326</v>
      </c>
      <c r="D25" s="288" t="s">
        <v>122</v>
      </c>
      <c r="E25" s="266"/>
      <c r="F25" s="277"/>
    </row>
    <row r="26" spans="1:6" ht="69.95">
      <c r="A26" s="284" t="s">
        <v>124</v>
      </c>
      <c r="B26" s="280" t="s">
        <v>121</v>
      </c>
      <c r="C26" s="44" t="s">
        <v>327</v>
      </c>
      <c r="D26" s="288" t="s">
        <v>125</v>
      </c>
      <c r="E26" s="266"/>
      <c r="F26" s="277"/>
    </row>
    <row r="27" spans="1:6" ht="42.6" thickBot="1">
      <c r="A27" s="284" t="s">
        <v>126</v>
      </c>
      <c r="B27" s="280" t="s">
        <v>127</v>
      </c>
      <c r="C27" s="44" t="s">
        <v>328</v>
      </c>
      <c r="D27" s="288" t="s">
        <v>129</v>
      </c>
      <c r="E27" s="266"/>
      <c r="F27" s="277"/>
    </row>
    <row r="28" spans="1:6" ht="14.45" thickBot="1">
      <c r="A28" s="284" t="s">
        <v>130</v>
      </c>
      <c r="B28" s="285" t="s">
        <v>131</v>
      </c>
      <c r="C28" s="280" t="s">
        <v>329</v>
      </c>
      <c r="D28" s="288" t="s">
        <v>133</v>
      </c>
      <c r="E28" s="266"/>
      <c r="F28" s="277"/>
    </row>
    <row r="29" spans="1:6" ht="56.1">
      <c r="A29" s="284" t="s">
        <v>134</v>
      </c>
      <c r="B29" s="280" t="s">
        <v>330</v>
      </c>
      <c r="C29" s="421">
        <v>21</v>
      </c>
      <c r="D29" s="288" t="s">
        <v>331</v>
      </c>
      <c r="E29" s="266"/>
      <c r="F29" s="277"/>
    </row>
    <row r="30" spans="1:6">
      <c r="A30" s="284" t="s">
        <v>137</v>
      </c>
      <c r="B30" s="280" t="s">
        <v>91</v>
      </c>
      <c r="C30" s="280" t="s">
        <v>5</v>
      </c>
      <c r="D30" s="288"/>
      <c r="E30" s="266"/>
      <c r="F30" s="277"/>
    </row>
    <row r="31" spans="1:6" ht="42">
      <c r="A31" s="284" t="s">
        <v>138</v>
      </c>
      <c r="B31" s="280" t="s">
        <v>139</v>
      </c>
      <c r="C31" s="280" t="s">
        <v>332</v>
      </c>
      <c r="D31" s="286"/>
      <c r="E31" s="266"/>
      <c r="F31" s="277"/>
    </row>
    <row r="32" spans="1:6" ht="56.1">
      <c r="A32" s="284" t="s">
        <v>141</v>
      </c>
      <c r="B32" s="280" t="s">
        <v>142</v>
      </c>
      <c r="C32" s="280" t="s">
        <v>333</v>
      </c>
      <c r="D32" s="288" t="s">
        <v>334</v>
      </c>
      <c r="E32" s="266"/>
      <c r="F32" s="277"/>
    </row>
    <row r="33" spans="1:6" ht="56.1">
      <c r="A33" s="284" t="s">
        <v>144</v>
      </c>
      <c r="B33" s="280" t="s">
        <v>145</v>
      </c>
      <c r="C33" s="280" t="s">
        <v>333</v>
      </c>
      <c r="D33" s="288" t="s">
        <v>335</v>
      </c>
      <c r="E33" s="266"/>
      <c r="F33" s="277"/>
    </row>
    <row r="34" spans="1:6" ht="14.45" thickBot="1">
      <c r="A34" s="284" t="s">
        <v>148</v>
      </c>
      <c r="B34" s="280" t="s">
        <v>149</v>
      </c>
      <c r="C34" s="280" t="s">
        <v>150</v>
      </c>
      <c r="D34" s="288" t="s">
        <v>151</v>
      </c>
      <c r="E34" s="266"/>
      <c r="F34" s="277"/>
    </row>
    <row r="35" spans="1:6" ht="14.45" thickBot="1">
      <c r="A35" s="284" t="s">
        <v>152</v>
      </c>
      <c r="B35" s="285" t="s">
        <v>153</v>
      </c>
      <c r="C35" s="280" t="s">
        <v>154</v>
      </c>
      <c r="D35" s="288" t="s">
        <v>155</v>
      </c>
      <c r="E35" s="266"/>
      <c r="F35" s="277"/>
    </row>
    <row r="36" spans="1:6">
      <c r="A36" s="284"/>
      <c r="B36" s="280"/>
      <c r="C36" s="280"/>
      <c r="D36" s="286"/>
      <c r="E36" s="266"/>
      <c r="F36" s="277"/>
    </row>
    <row r="37" spans="1:6">
      <c r="A37" s="96" t="s">
        <v>170</v>
      </c>
      <c r="B37" s="228" t="s">
        <v>171</v>
      </c>
      <c r="C37" s="418" t="s">
        <v>336</v>
      </c>
      <c r="D37" s="216"/>
      <c r="E37" s="106"/>
      <c r="F37" s="45"/>
    </row>
    <row r="38" spans="1:6">
      <c r="A38" s="96"/>
      <c r="B38" s="414" t="s">
        <v>337</v>
      </c>
      <c r="C38" s="419">
        <v>72436</v>
      </c>
      <c r="D38" s="216"/>
      <c r="E38" s="106"/>
      <c r="F38" s="45"/>
    </row>
    <row r="39" spans="1:6">
      <c r="A39" s="284"/>
      <c r="B39" s="271"/>
      <c r="C39" s="292"/>
      <c r="D39" s="293"/>
      <c r="E39" s="266"/>
      <c r="F39" s="277"/>
    </row>
    <row r="40" spans="1:6">
      <c r="A40" s="267">
        <v>1.4</v>
      </c>
      <c r="B40" s="290" t="s">
        <v>174</v>
      </c>
      <c r="C40" s="291"/>
      <c r="D40" s="294" t="s">
        <v>175</v>
      </c>
      <c r="E40" s="266"/>
      <c r="F40" s="277"/>
    </row>
    <row r="41" spans="1:6" ht="28.5" thickBot="1">
      <c r="A41" s="270" t="s">
        <v>176</v>
      </c>
      <c r="B41" s="271" t="s">
        <v>177</v>
      </c>
      <c r="C41" s="44" t="s">
        <v>338</v>
      </c>
      <c r="D41" s="273" t="s">
        <v>179</v>
      </c>
      <c r="E41" s="266"/>
      <c r="F41" s="277"/>
    </row>
    <row r="42" spans="1:6" ht="42">
      <c r="A42" s="270"/>
      <c r="B42" s="721" t="s">
        <v>180</v>
      </c>
      <c r="C42" s="44" t="s">
        <v>181</v>
      </c>
      <c r="D42" s="287" t="s">
        <v>182</v>
      </c>
      <c r="E42" s="266"/>
      <c r="F42" s="277"/>
    </row>
    <row r="43" spans="1:6" ht="27.95">
      <c r="A43" s="270"/>
      <c r="B43" s="722"/>
      <c r="C43" s="44"/>
      <c r="D43" s="288" t="s">
        <v>183</v>
      </c>
      <c r="E43" s="266"/>
      <c r="F43" s="277"/>
    </row>
    <row r="44" spans="1:6" ht="14.45" thickBot="1">
      <c r="A44" s="270"/>
      <c r="B44" s="723"/>
      <c r="C44" s="280"/>
      <c r="D44" s="295" t="s">
        <v>184</v>
      </c>
      <c r="E44" s="266"/>
      <c r="F44" s="277"/>
    </row>
    <row r="45" spans="1:6" ht="27.95">
      <c r="A45" s="270"/>
      <c r="B45" s="724" t="s">
        <v>185</v>
      </c>
      <c r="C45" s="44" t="s">
        <v>181</v>
      </c>
      <c r="D45" s="287" t="s">
        <v>186</v>
      </c>
      <c r="E45" s="266"/>
      <c r="F45" s="277"/>
    </row>
    <row r="46" spans="1:6" ht="14.45" thickBot="1">
      <c r="A46" s="270"/>
      <c r="B46" s="725"/>
      <c r="C46" s="280"/>
      <c r="D46" s="288" t="s">
        <v>187</v>
      </c>
      <c r="E46" s="266"/>
      <c r="F46" s="277"/>
    </row>
    <row r="47" spans="1:6" ht="42">
      <c r="A47" s="96"/>
      <c r="B47" s="296" t="s">
        <v>188</v>
      </c>
      <c r="C47" s="280" t="s">
        <v>339</v>
      </c>
      <c r="D47" s="98" t="s">
        <v>190</v>
      </c>
      <c r="E47" s="106"/>
      <c r="F47" s="45"/>
    </row>
    <row r="48" spans="1:6">
      <c r="A48" s="270"/>
      <c r="B48" s="274"/>
      <c r="C48" s="280"/>
      <c r="D48" s="288"/>
      <c r="E48" s="266"/>
      <c r="F48" s="277"/>
    </row>
    <row r="49" spans="1:6" ht="14.45" thickBot="1">
      <c r="A49" s="270" t="s">
        <v>191</v>
      </c>
      <c r="B49" s="274" t="s">
        <v>192</v>
      </c>
      <c r="C49" s="608">
        <v>401084.81</v>
      </c>
      <c r="D49" s="298"/>
      <c r="E49" s="266"/>
      <c r="F49" s="277"/>
    </row>
    <row r="50" spans="1:6" ht="28.5" thickBot="1">
      <c r="A50" s="270" t="s">
        <v>202</v>
      </c>
      <c r="B50" s="299" t="s">
        <v>203</v>
      </c>
      <c r="C50" s="280" t="s">
        <v>169</v>
      </c>
      <c r="D50" s="288" t="s">
        <v>205</v>
      </c>
      <c r="E50" s="266"/>
      <c r="F50" s="277"/>
    </row>
    <row r="51" spans="1:6" ht="27.95">
      <c r="A51" s="270" t="s">
        <v>207</v>
      </c>
      <c r="B51" s="274" t="s">
        <v>208</v>
      </c>
      <c r="C51" s="44" t="s">
        <v>340</v>
      </c>
      <c r="D51" s="287" t="s">
        <v>210</v>
      </c>
      <c r="E51" s="266"/>
      <c r="F51" s="277"/>
    </row>
    <row r="52" spans="1:6" ht="409.5">
      <c r="A52" s="270"/>
      <c r="B52" s="296" t="s">
        <v>216</v>
      </c>
      <c r="C52" s="44" t="s">
        <v>341</v>
      </c>
      <c r="D52" s="230" t="s">
        <v>218</v>
      </c>
      <c r="E52" s="266"/>
      <c r="F52" s="277"/>
    </row>
    <row r="53" spans="1:6" ht="27.95">
      <c r="A53" s="270" t="s">
        <v>232</v>
      </c>
      <c r="B53" s="274" t="s">
        <v>233</v>
      </c>
      <c r="C53" s="280" t="s">
        <v>342</v>
      </c>
      <c r="D53" s="288" t="s">
        <v>235</v>
      </c>
      <c r="E53" s="266"/>
      <c r="F53" s="277"/>
    </row>
    <row r="54" spans="1:6">
      <c r="A54" s="270" t="s">
        <v>236</v>
      </c>
      <c r="B54" s="274" t="s">
        <v>237</v>
      </c>
      <c r="C54" s="280" t="s">
        <v>343</v>
      </c>
      <c r="D54" s="288" t="s">
        <v>239</v>
      </c>
      <c r="E54" s="266"/>
      <c r="F54" s="277"/>
    </row>
    <row r="55" spans="1:6" ht="27.95">
      <c r="A55" s="270" t="s">
        <v>240</v>
      </c>
      <c r="B55" s="274" t="s">
        <v>241</v>
      </c>
      <c r="C55" s="646">
        <v>16076189.369999999</v>
      </c>
      <c r="D55" s="298"/>
      <c r="E55" s="266"/>
      <c r="F55" s="277"/>
    </row>
    <row r="56" spans="1:6">
      <c r="A56" s="270"/>
      <c r="B56" s="274" t="s">
        <v>243</v>
      </c>
      <c r="C56" s="601">
        <v>3454946</v>
      </c>
      <c r="D56" s="298"/>
      <c r="E56" s="266"/>
      <c r="F56" s="277"/>
    </row>
    <row r="57" spans="1:6" ht="42">
      <c r="A57" s="270" t="s">
        <v>247</v>
      </c>
      <c r="B57" s="274" t="s">
        <v>248</v>
      </c>
      <c r="C57" s="280" t="s">
        <v>344</v>
      </c>
      <c r="D57" s="288" t="s">
        <v>250</v>
      </c>
      <c r="E57" s="266"/>
      <c r="F57" s="277"/>
    </row>
    <row r="58" spans="1:6" ht="14.45" thickBot="1">
      <c r="A58" s="270" t="s">
        <v>251</v>
      </c>
      <c r="B58" s="274" t="s">
        <v>252</v>
      </c>
      <c r="C58" s="280" t="s">
        <v>345</v>
      </c>
      <c r="D58" s="288" t="s">
        <v>254</v>
      </c>
      <c r="E58" s="266"/>
      <c r="F58" s="277"/>
    </row>
    <row r="59" spans="1:6" ht="28.5" thickBot="1">
      <c r="A59" s="270" t="s">
        <v>255</v>
      </c>
      <c r="B59" s="299" t="s">
        <v>256</v>
      </c>
      <c r="C59" s="280" t="s">
        <v>346</v>
      </c>
      <c r="D59" s="300" t="s">
        <v>258</v>
      </c>
      <c r="E59" s="266"/>
      <c r="F59" s="277"/>
    </row>
    <row r="60" spans="1:6">
      <c r="A60" s="270"/>
      <c r="B60" s="420" t="s">
        <v>259</v>
      </c>
      <c r="C60" s="421">
        <v>850</v>
      </c>
      <c r="D60" s="288"/>
      <c r="E60" s="266"/>
      <c r="F60" s="277"/>
    </row>
    <row r="61" spans="1:6" ht="27.95">
      <c r="A61" s="270" t="s">
        <v>260</v>
      </c>
      <c r="B61" s="274" t="s">
        <v>261</v>
      </c>
      <c r="C61" s="280" t="s">
        <v>347</v>
      </c>
      <c r="D61" s="288" t="s">
        <v>258</v>
      </c>
      <c r="E61" s="266"/>
      <c r="F61" s="277"/>
    </row>
    <row r="62" spans="1:6">
      <c r="A62" s="270"/>
      <c r="B62" s="420" t="s">
        <v>259</v>
      </c>
      <c r="C62" s="421">
        <v>8693</v>
      </c>
      <c r="D62" s="288"/>
      <c r="E62" s="266"/>
      <c r="F62" s="277"/>
    </row>
    <row r="63" spans="1:6">
      <c r="A63" s="270" t="s">
        <v>263</v>
      </c>
      <c r="B63" s="274" t="s">
        <v>264</v>
      </c>
      <c r="C63" s="280" t="s">
        <v>265</v>
      </c>
      <c r="D63" s="288" t="s">
        <v>231</v>
      </c>
      <c r="E63" s="266"/>
      <c r="F63" s="277"/>
    </row>
    <row r="64" spans="1:6">
      <c r="A64" s="270"/>
      <c r="B64" s="304"/>
      <c r="C64" s="305"/>
      <c r="D64" s="306"/>
      <c r="E64" s="266"/>
      <c r="F64" s="277"/>
    </row>
    <row r="65" spans="1:6">
      <c r="A65" s="307" t="s">
        <v>270</v>
      </c>
      <c r="B65" s="308" t="s">
        <v>348</v>
      </c>
      <c r="C65" s="309" t="s">
        <v>272</v>
      </c>
      <c r="D65" s="309" t="s">
        <v>273</v>
      </c>
      <c r="E65" s="310"/>
      <c r="F65" s="277"/>
    </row>
    <row r="66" spans="1:6">
      <c r="A66" s="284"/>
      <c r="B66" s="311" t="s">
        <v>274</v>
      </c>
      <c r="C66" s="422"/>
      <c r="D66" s="312"/>
      <c r="E66" s="266"/>
      <c r="F66" s="277"/>
    </row>
    <row r="67" spans="1:6">
      <c r="A67" s="284"/>
      <c r="B67" s="311" t="s">
        <v>276</v>
      </c>
      <c r="C67" s="422"/>
      <c r="D67" s="312"/>
      <c r="E67" s="266"/>
      <c r="F67" s="277"/>
    </row>
    <row r="68" spans="1:6">
      <c r="A68" s="284"/>
      <c r="B68" s="311" t="s">
        <v>277</v>
      </c>
      <c r="C68" s="422">
        <v>2</v>
      </c>
      <c r="D68" s="422">
        <v>18542.84</v>
      </c>
      <c r="E68" s="266"/>
      <c r="F68" s="277"/>
    </row>
    <row r="69" spans="1:6">
      <c r="A69" s="284"/>
      <c r="B69" s="311" t="s">
        <v>278</v>
      </c>
      <c r="C69" s="422">
        <v>19</v>
      </c>
      <c r="D69" s="643">
        <v>382541.97</v>
      </c>
      <c r="E69" s="266"/>
      <c r="F69" s="277"/>
    </row>
    <row r="70" spans="1:6">
      <c r="A70" s="284"/>
      <c r="B70" s="311" t="s">
        <v>279</v>
      </c>
      <c r="C70" s="312">
        <v>21</v>
      </c>
      <c r="D70" s="644">
        <v>401084.81</v>
      </c>
      <c r="E70" s="266"/>
      <c r="F70" s="277"/>
    </row>
    <row r="71" spans="1:6">
      <c r="A71" s="444"/>
      <c r="B71" s="280"/>
      <c r="C71" s="280"/>
      <c r="D71" s="286"/>
      <c r="E71" s="280"/>
      <c r="F71" s="277"/>
    </row>
    <row r="72" spans="1:6">
      <c r="A72" s="445"/>
      <c r="B72" s="275"/>
      <c r="C72" s="275"/>
      <c r="D72" s="314"/>
      <c r="E72" s="280"/>
      <c r="F72" s="277"/>
    </row>
    <row r="73" spans="1:6">
      <c r="A73" s="445"/>
      <c r="B73" s="280"/>
      <c r="C73" s="280"/>
      <c r="D73" s="281"/>
      <c r="E73" s="280"/>
      <c r="F73" s="277"/>
    </row>
    <row r="74" spans="1:6">
      <c r="A74" s="445"/>
      <c r="B74" s="280"/>
      <c r="C74" s="280"/>
      <c r="D74" s="281"/>
      <c r="E74" s="280"/>
      <c r="F74" s="277"/>
    </row>
    <row r="75" spans="1:6">
      <c r="A75" s="445"/>
      <c r="B75" s="280"/>
      <c r="C75" s="280"/>
      <c r="D75" s="281"/>
      <c r="E75" s="280"/>
      <c r="F75" s="277"/>
    </row>
    <row r="76" spans="1:6">
      <c r="A76" s="445"/>
      <c r="B76" s="280"/>
      <c r="C76" s="280"/>
      <c r="D76" s="281"/>
      <c r="E76" s="280"/>
      <c r="F76" s="277"/>
    </row>
    <row r="77" spans="1:6">
      <c r="A77" s="445"/>
      <c r="B77" s="280"/>
      <c r="C77" s="280"/>
      <c r="D77" s="281"/>
      <c r="E77" s="280"/>
      <c r="F77" s="277"/>
    </row>
    <row r="78" spans="1:6">
      <c r="A78" s="445"/>
      <c r="B78" s="280"/>
      <c r="C78" s="280"/>
      <c r="D78" s="281"/>
      <c r="E78" s="280"/>
      <c r="F78" s="277"/>
    </row>
    <row r="79" spans="1:6">
      <c r="A79" s="445"/>
      <c r="B79" s="280"/>
      <c r="C79" s="280"/>
      <c r="D79" s="281"/>
      <c r="E79" s="280"/>
      <c r="F79" s="277"/>
    </row>
    <row r="80" spans="1:6">
      <c r="A80" s="445"/>
      <c r="B80" s="280"/>
      <c r="C80" s="280"/>
      <c r="D80" s="281"/>
      <c r="E80" s="280"/>
      <c r="F80" s="277"/>
    </row>
    <row r="81" spans="1:6">
      <c r="A81" s="445"/>
      <c r="B81" s="280"/>
      <c r="C81" s="280"/>
      <c r="D81" s="281"/>
      <c r="E81" s="280"/>
      <c r="F81" s="277"/>
    </row>
    <row r="82" spans="1:6">
      <c r="A82" s="445"/>
      <c r="B82" s="280"/>
      <c r="C82" s="280"/>
      <c r="D82" s="281"/>
      <c r="E82" s="280"/>
      <c r="F82" s="277"/>
    </row>
    <row r="83" spans="1:6">
      <c r="A83" s="445"/>
      <c r="B83" s="280"/>
      <c r="C83" s="280"/>
      <c r="D83" s="281"/>
      <c r="E83" s="280"/>
      <c r="F83" s="277"/>
    </row>
    <row r="84" spans="1:6">
      <c r="A84" s="445"/>
      <c r="B84" s="280"/>
      <c r="C84" s="280"/>
      <c r="D84" s="281"/>
      <c r="E84" s="280"/>
      <c r="F84" s="277"/>
    </row>
    <row r="85" spans="1:6">
      <c r="A85" s="445"/>
      <c r="B85" s="280"/>
      <c r="C85" s="280"/>
      <c r="D85" s="281"/>
      <c r="E85" s="280"/>
      <c r="F85" s="277"/>
    </row>
    <row r="86" spans="1:6">
      <c r="A86" s="445"/>
      <c r="B86" s="280"/>
      <c r="C86" s="280"/>
      <c r="D86" s="281"/>
      <c r="E86" s="280"/>
      <c r="F86" s="277"/>
    </row>
    <row r="87" spans="1:6">
      <c r="A87" s="445"/>
      <c r="B87" s="280"/>
      <c r="C87" s="280"/>
      <c r="D87" s="281"/>
      <c r="E87" s="280"/>
      <c r="F87" s="277"/>
    </row>
    <row r="88" spans="1:6">
      <c r="A88" s="445"/>
      <c r="B88" s="280"/>
      <c r="C88" s="280"/>
      <c r="D88" s="281"/>
      <c r="E88" s="280"/>
      <c r="F88" s="277"/>
    </row>
    <row r="89" spans="1:6">
      <c r="A89" s="445"/>
      <c r="B89" s="280"/>
      <c r="C89" s="280"/>
      <c r="D89" s="281"/>
      <c r="E89" s="280"/>
      <c r="F89" s="277"/>
    </row>
    <row r="90" spans="1:6">
      <c r="A90" s="445"/>
      <c r="B90" s="280"/>
      <c r="C90" s="280"/>
      <c r="D90" s="281"/>
      <c r="E90" s="280"/>
      <c r="F90" s="277"/>
    </row>
    <row r="91" spans="1:6">
      <c r="A91" s="445"/>
      <c r="B91" s="280"/>
      <c r="C91" s="280"/>
      <c r="D91" s="281"/>
      <c r="E91" s="280"/>
      <c r="F91" s="277"/>
    </row>
    <row r="92" spans="1:6">
      <c r="A92" s="445"/>
      <c r="B92" s="280"/>
      <c r="C92" s="280"/>
      <c r="D92" s="281"/>
      <c r="E92" s="280"/>
      <c r="F92" s="277"/>
    </row>
    <row r="93" spans="1:6">
      <c r="A93" s="445"/>
      <c r="B93" s="280"/>
      <c r="C93" s="280"/>
      <c r="D93" s="281"/>
      <c r="E93" s="280"/>
      <c r="F93" s="277"/>
    </row>
    <row r="94" spans="1:6">
      <c r="A94" s="445"/>
      <c r="B94" s="280"/>
      <c r="C94" s="280"/>
      <c r="D94" s="281"/>
      <c r="E94" s="280"/>
      <c r="F94" s="277"/>
    </row>
  </sheetData>
  <mergeCells count="2">
    <mergeCell ref="B42:B44"/>
    <mergeCell ref="B45:B46"/>
  </mergeCells>
  <dataValidations count="6">
    <dataValidation type="list" allowBlank="1" showInputMessage="1" showErrorMessage="1" sqref="C24" xr:uid="{00000000-0002-0000-0200-000000000000}">
      <formula1>$G$21:$G$25</formula1>
    </dataValidation>
    <dataValidation type="list" allowBlank="1" showInputMessage="1" showErrorMessage="1" sqref="C25" xr:uid="{00000000-0002-0000-0200-000001000000}">
      <formula1>$G$11:$G$16</formula1>
    </dataValidation>
    <dataValidation type="list" allowBlank="1" showInputMessage="1" showErrorMessage="1" sqref="C35" xr:uid="{00000000-0002-0000-0200-000002000000}">
      <formula1>$G$36:$G$39</formula1>
    </dataValidation>
    <dataValidation type="list" allowBlank="1" showInputMessage="1" showErrorMessage="1" sqref="C34" xr:uid="{00000000-0002-0000-0200-000003000000}">
      <formula1>$G$34:$G$35</formula1>
    </dataValidation>
    <dataValidation type="list" allowBlank="1" showInputMessage="1" showErrorMessage="1" sqref="C50" xr:uid="{00000000-0002-0000-0200-000004000000}">
      <formula1>$G$63:$G$65</formula1>
    </dataValidation>
    <dataValidation type="list" allowBlank="1" showInputMessage="1" showErrorMessage="1" sqref="C63" xr:uid="{00000000-0002-0000-0200-000005000000}">
      <formula1>$AA$111:$AA$112</formula1>
    </dataValidation>
  </dataValidations>
  <hyperlinks>
    <hyperlink ref="C19" r:id="rId1" xr:uid="{00000000-0004-0000-0200-000001000000}"/>
    <hyperlink ref="C18" r:id="rId2" xr:uid="{00000000-0004-0000-0200-000000000000}"/>
  </hyperlinks>
  <pageMargins left="0.7" right="0.7" top="0.75" bottom="0.75" header="0.3" footer="0.3"/>
  <pageSetup paperSize="9" scale="83" orientation="portrait" r:id="rId3"/>
  <colBreaks count="1" manualBreakCount="1">
    <brk id="4"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3"/>
  <sheetViews>
    <sheetView workbookViewId="0">
      <selection activeCell="L13" sqref="L13"/>
    </sheetView>
  </sheetViews>
  <sheetFormatPr defaultRowHeight="14.1"/>
  <sheetData>
    <row r="1" spans="1:14" ht="14.45">
      <c r="A1" s="234" t="s">
        <v>2635</v>
      </c>
      <c r="B1" s="234"/>
      <c r="C1" s="234"/>
      <c r="D1" s="234"/>
      <c r="E1" s="234"/>
      <c r="F1" s="234"/>
      <c r="G1" s="234"/>
      <c r="H1" s="234"/>
      <c r="I1" s="235"/>
      <c r="J1" s="235"/>
      <c r="K1" s="235"/>
      <c r="L1" s="235"/>
      <c r="M1" s="235"/>
      <c r="N1" s="235"/>
    </row>
    <row r="2" spans="1:14" ht="14.45">
      <c r="A2" s="236">
        <v>1</v>
      </c>
      <c r="B2" s="235"/>
      <c r="C2" s="235" t="s">
        <v>2636</v>
      </c>
      <c r="D2" s="235"/>
      <c r="E2" s="235"/>
      <c r="F2" s="235"/>
      <c r="G2" s="235"/>
      <c r="H2" s="235"/>
      <c r="I2" s="235"/>
      <c r="J2" s="235"/>
      <c r="K2" s="235"/>
      <c r="L2" s="235"/>
      <c r="M2" s="235"/>
      <c r="N2" s="235"/>
    </row>
    <row r="3" spans="1:14" ht="14.45">
      <c r="A3" s="236">
        <v>2</v>
      </c>
      <c r="B3" s="235"/>
      <c r="C3" s="235" t="s">
        <v>2637</v>
      </c>
      <c r="D3" s="235"/>
      <c r="E3" s="235"/>
      <c r="F3" s="235"/>
      <c r="G3" s="235"/>
      <c r="H3" s="235"/>
      <c r="I3" s="235"/>
      <c r="J3" s="235"/>
      <c r="K3" s="235"/>
      <c r="L3" s="235"/>
      <c r="M3" s="235"/>
      <c r="N3" s="235"/>
    </row>
    <row r="4" spans="1:14" ht="14.45">
      <c r="A4" s="236">
        <v>3</v>
      </c>
      <c r="B4" s="235"/>
      <c r="C4" s="235" t="s">
        <v>2638</v>
      </c>
      <c r="D4" s="235"/>
      <c r="E4" s="235"/>
      <c r="F4" s="235"/>
      <c r="G4" s="235"/>
      <c r="H4" s="235"/>
      <c r="I4" s="235"/>
      <c r="J4" s="235"/>
      <c r="K4" s="235"/>
      <c r="L4" s="235"/>
      <c r="M4" s="235"/>
      <c r="N4" s="235"/>
    </row>
    <row r="5" spans="1:14" ht="14.45">
      <c r="A5" s="236">
        <v>4</v>
      </c>
      <c r="B5" s="235"/>
      <c r="C5" s="235" t="s">
        <v>2639</v>
      </c>
      <c r="D5" s="235"/>
      <c r="E5" s="235"/>
      <c r="F5" s="235"/>
      <c r="G5" s="235"/>
      <c r="H5" s="235"/>
      <c r="I5" s="235"/>
      <c r="J5" s="235"/>
      <c r="K5" s="235"/>
      <c r="L5" s="235"/>
      <c r="M5" s="235"/>
      <c r="N5" s="235"/>
    </row>
    <row r="6" spans="1:14" ht="14.45">
      <c r="A6" s="236">
        <v>5</v>
      </c>
      <c r="B6" s="235"/>
      <c r="C6" s="235" t="s">
        <v>2640</v>
      </c>
      <c r="D6" s="235"/>
      <c r="E6" s="235"/>
      <c r="F6" s="235"/>
      <c r="G6" s="235"/>
      <c r="H6" s="235"/>
      <c r="I6" s="235"/>
      <c r="J6" s="235"/>
      <c r="K6" s="235"/>
      <c r="L6" s="235"/>
      <c r="M6" s="235"/>
      <c r="N6" s="235"/>
    </row>
    <row r="7" spans="1:14" ht="14.45">
      <c r="A7" s="236"/>
      <c r="B7" s="235"/>
      <c r="C7" s="235" t="s">
        <v>2641</v>
      </c>
      <c r="D7" s="235"/>
      <c r="E7" s="235"/>
      <c r="F7" s="235"/>
      <c r="G7" s="235"/>
      <c r="H7" s="235"/>
      <c r="I7" s="235"/>
      <c r="J7" s="235"/>
      <c r="K7" s="235"/>
      <c r="L7" s="235"/>
      <c r="M7" s="235"/>
      <c r="N7" s="235"/>
    </row>
    <row r="8" spans="1:14" ht="14.45">
      <c r="A8" s="236">
        <v>6</v>
      </c>
      <c r="B8" s="235"/>
      <c r="C8" s="235" t="s">
        <v>2642</v>
      </c>
      <c r="D8" s="235"/>
      <c r="E8" s="235"/>
      <c r="F8" s="235"/>
      <c r="G8" s="235"/>
      <c r="H8" s="235"/>
      <c r="I8" s="235"/>
      <c r="J8" s="235"/>
      <c r="K8" s="235"/>
      <c r="L8" s="235"/>
      <c r="M8" s="235"/>
      <c r="N8" s="235"/>
    </row>
    <row r="9" spans="1:14" ht="14.45">
      <c r="A9" s="236">
        <v>7</v>
      </c>
      <c r="B9" s="235"/>
      <c r="C9" s="235" t="s">
        <v>2643</v>
      </c>
      <c r="D9" s="235"/>
      <c r="E9" s="235"/>
      <c r="F9" s="235"/>
      <c r="G9" s="235"/>
      <c r="H9" s="235"/>
      <c r="I9" s="235"/>
      <c r="J9" s="235"/>
      <c r="K9" s="235"/>
      <c r="L9" s="235"/>
      <c r="M9" s="235"/>
      <c r="N9" s="235"/>
    </row>
    <row r="10" spans="1:14" ht="14.45">
      <c r="A10" s="236">
        <v>8</v>
      </c>
      <c r="B10" s="235"/>
      <c r="C10" s="235" t="s">
        <v>2644</v>
      </c>
      <c r="D10" s="235"/>
      <c r="E10" s="235"/>
      <c r="F10" s="235"/>
      <c r="G10" s="235"/>
      <c r="H10" s="235"/>
      <c r="I10" s="235"/>
      <c r="J10" s="235"/>
      <c r="K10" s="235"/>
      <c r="L10" s="235"/>
      <c r="M10" s="235"/>
      <c r="N10" s="235"/>
    </row>
    <row r="11" spans="1:14" ht="14.45">
      <c r="A11" s="236">
        <v>9</v>
      </c>
      <c r="B11" s="235"/>
      <c r="C11" s="235" t="s">
        <v>2645</v>
      </c>
      <c r="D11" s="235"/>
      <c r="E11" s="235"/>
      <c r="F11" s="235"/>
      <c r="G11" s="235"/>
      <c r="H11" s="235"/>
      <c r="I11" s="235"/>
      <c r="J11" s="235"/>
      <c r="K11" s="235"/>
      <c r="L11" s="235"/>
      <c r="M11" s="235"/>
      <c r="N11" s="235"/>
    </row>
    <row r="12" spans="1:14" ht="14.45">
      <c r="A12" s="236">
        <v>10</v>
      </c>
      <c r="B12" s="235"/>
      <c r="C12" s="235" t="s">
        <v>2646</v>
      </c>
      <c r="D12" s="235"/>
      <c r="E12" s="235"/>
      <c r="F12" s="235"/>
      <c r="G12" s="235"/>
      <c r="H12" s="235"/>
      <c r="I12" s="235"/>
      <c r="J12" s="235"/>
      <c r="K12" s="235"/>
      <c r="L12" s="235"/>
      <c r="M12" s="235"/>
      <c r="N12" s="235"/>
    </row>
    <row r="13" spans="1:14" ht="14.45">
      <c r="A13" s="236">
        <v>11</v>
      </c>
      <c r="B13" s="235"/>
      <c r="C13" s="235" t="s">
        <v>2647</v>
      </c>
      <c r="D13" s="235"/>
      <c r="E13" s="235"/>
      <c r="F13" s="235"/>
      <c r="G13" s="235"/>
      <c r="H13" s="235"/>
      <c r="I13" s="235"/>
      <c r="J13" s="235"/>
      <c r="K13" s="235"/>
      <c r="L13" s="235"/>
      <c r="M13" s="235"/>
      <c r="N13" s="235"/>
    </row>
    <row r="14" spans="1:14" ht="14.45">
      <c r="A14" s="236">
        <v>12</v>
      </c>
      <c r="B14" s="235"/>
      <c r="C14" s="235" t="s">
        <v>2648</v>
      </c>
      <c r="D14" s="235"/>
      <c r="E14" s="235"/>
      <c r="F14" s="235"/>
      <c r="G14" s="235"/>
      <c r="H14" s="235"/>
      <c r="I14" s="235"/>
      <c r="J14" s="235"/>
      <c r="K14" s="235"/>
      <c r="L14" s="235"/>
      <c r="M14" s="235"/>
      <c r="N14" s="235"/>
    </row>
    <row r="15" spans="1:14" ht="14.45">
      <c r="A15" s="236"/>
      <c r="B15" s="235"/>
      <c r="C15" s="235" t="s">
        <v>2649</v>
      </c>
      <c r="D15" s="235"/>
      <c r="E15" s="235"/>
      <c r="F15" s="235"/>
      <c r="G15" s="235"/>
      <c r="H15" s="235"/>
      <c r="I15" s="235"/>
      <c r="J15" s="235"/>
      <c r="K15" s="235"/>
      <c r="L15" s="235"/>
      <c r="M15" s="235"/>
      <c r="N15" s="235"/>
    </row>
    <row r="16" spans="1:14" ht="14.45">
      <c r="A16" s="236">
        <v>13</v>
      </c>
      <c r="B16" s="235"/>
      <c r="C16" s="235" t="s">
        <v>2650</v>
      </c>
      <c r="D16" s="235"/>
      <c r="E16" s="235"/>
      <c r="F16" s="235"/>
      <c r="G16" s="235"/>
      <c r="H16" s="235"/>
      <c r="I16" s="235"/>
      <c r="J16" s="235"/>
      <c r="K16" s="235"/>
      <c r="L16" s="235"/>
      <c r="M16" s="235"/>
      <c r="N16" s="235"/>
    </row>
    <row r="17" spans="1:14" ht="14.45">
      <c r="A17" s="236">
        <v>14</v>
      </c>
      <c r="B17" s="235"/>
      <c r="C17" s="235" t="s">
        <v>2651</v>
      </c>
      <c r="D17" s="235"/>
      <c r="E17" s="235"/>
      <c r="F17" s="235"/>
      <c r="G17" s="235"/>
      <c r="H17" s="235"/>
      <c r="I17" s="235"/>
      <c r="J17" s="235"/>
      <c r="K17" s="235"/>
      <c r="L17" s="235"/>
      <c r="M17" s="235"/>
      <c r="N17" s="235"/>
    </row>
    <row r="18" spans="1:14" ht="14.45">
      <c r="A18" s="236">
        <v>15</v>
      </c>
      <c r="B18" s="235"/>
      <c r="C18" s="235" t="s">
        <v>2652</v>
      </c>
      <c r="D18" s="235"/>
      <c r="E18" s="235"/>
      <c r="F18" s="235"/>
      <c r="G18" s="235"/>
      <c r="H18" s="235"/>
      <c r="I18" s="235"/>
      <c r="J18" s="235"/>
      <c r="K18" s="235"/>
      <c r="L18" s="235"/>
      <c r="M18" s="235"/>
      <c r="N18" s="235"/>
    </row>
    <row r="19" spans="1:14" ht="14.45">
      <c r="A19" s="236"/>
      <c r="B19" s="235"/>
      <c r="C19" s="235" t="s">
        <v>2653</v>
      </c>
      <c r="D19" s="235"/>
      <c r="E19" s="235"/>
      <c r="F19" s="235"/>
      <c r="G19" s="235"/>
      <c r="H19" s="235"/>
      <c r="I19" s="235"/>
      <c r="J19" s="235"/>
      <c r="K19" s="235"/>
      <c r="L19" s="235"/>
      <c r="M19" s="235"/>
      <c r="N19" s="235"/>
    </row>
    <row r="20" spans="1:14" ht="14.45" hidden="1">
      <c r="A20" s="236"/>
      <c r="B20" s="235"/>
      <c r="D20" s="235"/>
      <c r="E20" s="235"/>
      <c r="F20" s="235"/>
      <c r="G20" s="235"/>
      <c r="H20" s="235"/>
      <c r="I20" s="235"/>
      <c r="J20" s="235"/>
      <c r="K20" s="235"/>
      <c r="L20" s="235"/>
      <c r="M20" s="235"/>
      <c r="N20" s="235"/>
    </row>
    <row r="21" spans="1:14" ht="14.45">
      <c r="A21" s="236"/>
      <c r="B21" s="235"/>
      <c r="C21" s="235" t="s">
        <v>2654</v>
      </c>
      <c r="D21" s="235"/>
      <c r="E21" s="235"/>
      <c r="F21" s="235"/>
      <c r="G21" s="235"/>
      <c r="H21" s="235"/>
      <c r="I21" s="235"/>
      <c r="J21" s="235"/>
      <c r="K21" s="235"/>
      <c r="L21" s="235"/>
      <c r="M21" s="235"/>
      <c r="N21" s="235"/>
    </row>
    <row r="22" spans="1:14" ht="14.45">
      <c r="A22" s="236"/>
      <c r="B22" s="235"/>
      <c r="C22" s="235"/>
      <c r="D22" s="235"/>
      <c r="E22" s="235"/>
      <c r="F22" s="235"/>
      <c r="G22" s="235"/>
      <c r="H22" s="235"/>
      <c r="I22" s="235"/>
      <c r="J22" s="235"/>
      <c r="K22" s="235"/>
      <c r="L22" s="235"/>
      <c r="M22" s="235"/>
      <c r="N22" s="235"/>
    </row>
    <row r="23" spans="1:14" ht="14.45">
      <c r="A23" s="236"/>
      <c r="B23" s="235"/>
      <c r="C23" s="235"/>
      <c r="D23" s="235"/>
      <c r="E23" s="235"/>
      <c r="F23" s="235"/>
      <c r="G23" s="235"/>
      <c r="H23" s="235"/>
      <c r="I23" s="235"/>
      <c r="J23" s="235"/>
      <c r="K23" s="235"/>
      <c r="L23" s="235"/>
      <c r="M23" s="235"/>
      <c r="N23" s="235"/>
    </row>
    <row r="24" spans="1:14" ht="14.45">
      <c r="A24" s="236"/>
      <c r="B24" s="235"/>
      <c r="C24" s="235"/>
      <c r="D24" s="235"/>
      <c r="E24" s="235"/>
      <c r="F24" s="235"/>
      <c r="G24" s="235"/>
      <c r="H24" s="235"/>
      <c r="I24" s="235"/>
      <c r="J24" s="235"/>
      <c r="K24" s="235"/>
      <c r="L24" s="235"/>
      <c r="M24" s="235"/>
      <c r="N24" s="235"/>
    </row>
    <row r="25" spans="1:14" ht="14.45">
      <c r="A25" s="236"/>
      <c r="B25" s="235"/>
      <c r="C25" s="235"/>
      <c r="D25" s="235"/>
      <c r="E25" s="235"/>
      <c r="F25" s="235"/>
      <c r="G25" s="235"/>
      <c r="H25" s="235"/>
      <c r="I25" s="235"/>
      <c r="J25" s="235"/>
      <c r="K25" s="235"/>
      <c r="L25" s="235"/>
      <c r="M25" s="235"/>
      <c r="N25" s="235"/>
    </row>
    <row r="26" spans="1:14" ht="14.45">
      <c r="A26" s="234" t="s">
        <v>2655</v>
      </c>
      <c r="B26" s="234"/>
      <c r="C26" s="234"/>
      <c r="D26" s="234"/>
      <c r="E26" s="234"/>
      <c r="F26" s="234"/>
      <c r="G26" s="234"/>
      <c r="H26" s="234"/>
      <c r="I26" s="235"/>
      <c r="J26" s="235"/>
      <c r="K26" s="235"/>
      <c r="L26" s="235"/>
      <c r="M26" s="235"/>
      <c r="N26" s="235"/>
    </row>
    <row r="27" spans="1:14" ht="14.45">
      <c r="A27" s="236">
        <v>1</v>
      </c>
      <c r="B27" s="235"/>
      <c r="C27" s="235" t="s">
        <v>2656</v>
      </c>
      <c r="D27" s="235"/>
      <c r="E27" s="235"/>
      <c r="F27" s="235"/>
      <c r="G27" s="235"/>
      <c r="H27" s="235"/>
      <c r="I27" s="235"/>
      <c r="J27" s="235"/>
      <c r="K27" s="235"/>
      <c r="L27" s="235"/>
      <c r="M27" s="235"/>
      <c r="N27" s="235"/>
    </row>
    <row r="28" spans="1:14" ht="14.45">
      <c r="A28" s="236"/>
      <c r="B28" s="235"/>
      <c r="C28" s="235" t="s">
        <v>2657</v>
      </c>
      <c r="D28" s="235"/>
      <c r="E28" s="235"/>
      <c r="F28" s="235"/>
      <c r="G28" s="235"/>
      <c r="H28" s="235"/>
      <c r="I28" s="235"/>
      <c r="J28" s="235"/>
      <c r="K28" s="235"/>
      <c r="L28" s="235"/>
      <c r="M28" s="235"/>
      <c r="N28" s="235"/>
    </row>
    <row r="29" spans="1:14" ht="14.45">
      <c r="A29" s="236">
        <v>2</v>
      </c>
      <c r="B29" s="235"/>
      <c r="C29" s="235" t="s">
        <v>2658</v>
      </c>
      <c r="D29" s="235"/>
      <c r="E29" s="235"/>
      <c r="F29" s="235"/>
      <c r="G29" s="235"/>
      <c r="H29" s="235"/>
      <c r="I29" s="235"/>
      <c r="J29" s="235"/>
      <c r="K29" s="235"/>
      <c r="L29" s="235"/>
      <c r="M29" s="235"/>
      <c r="N29" s="235"/>
    </row>
    <row r="30" spans="1:14" ht="14.45">
      <c r="A30" s="236">
        <v>3</v>
      </c>
      <c r="B30" s="235"/>
      <c r="C30" s="235" t="s">
        <v>2659</v>
      </c>
      <c r="D30" s="235"/>
      <c r="E30" s="235"/>
      <c r="F30" s="235"/>
      <c r="G30" s="235"/>
      <c r="H30" s="235"/>
      <c r="I30" s="235"/>
      <c r="J30" s="235"/>
      <c r="K30" s="235"/>
      <c r="L30" s="235"/>
      <c r="M30" s="235"/>
      <c r="N30" s="235"/>
    </row>
    <row r="31" spans="1:14" ht="14.45">
      <c r="A31" s="236">
        <v>4</v>
      </c>
      <c r="B31" s="235"/>
      <c r="C31" s="235" t="s">
        <v>2660</v>
      </c>
      <c r="D31" s="235"/>
      <c r="E31" s="235"/>
      <c r="F31" s="235"/>
      <c r="G31" s="235"/>
      <c r="H31" s="235"/>
      <c r="I31" s="235"/>
      <c r="J31" s="235"/>
      <c r="K31" s="235"/>
      <c r="L31" s="235"/>
      <c r="M31" s="235"/>
      <c r="N31" s="235"/>
    </row>
    <row r="32" spans="1:14" ht="14.45">
      <c r="A32" s="236">
        <v>5</v>
      </c>
      <c r="B32" s="235"/>
      <c r="C32" s="235" t="s">
        <v>2661</v>
      </c>
      <c r="D32" s="235"/>
      <c r="E32" s="235"/>
      <c r="F32" s="235"/>
      <c r="G32" s="235"/>
      <c r="H32" s="235"/>
      <c r="I32" s="235"/>
      <c r="J32" s="235"/>
      <c r="K32" s="235"/>
      <c r="L32" s="235"/>
      <c r="M32" s="235"/>
      <c r="N32" s="235"/>
    </row>
    <row r="33" spans="1:14" ht="14.45">
      <c r="A33" s="236">
        <v>6</v>
      </c>
      <c r="B33" s="235"/>
      <c r="C33" s="235" t="s">
        <v>2651</v>
      </c>
      <c r="D33" s="235"/>
      <c r="E33" s="235"/>
      <c r="F33" s="235"/>
      <c r="G33" s="235"/>
      <c r="H33" s="235"/>
      <c r="I33" s="235"/>
      <c r="J33" s="235"/>
      <c r="K33" s="235"/>
      <c r="L33" s="235"/>
      <c r="M33" s="235"/>
      <c r="N33" s="235"/>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115D5-6E50-408F-A94E-3CF7C38520A0}">
  <sheetPr>
    <tabColor rgb="FF92D050"/>
  </sheetPr>
  <dimension ref="A1:N371"/>
  <sheetViews>
    <sheetView topLeftCell="A4" zoomScale="75" zoomScaleNormal="75" workbookViewId="0">
      <selection activeCell="A4" sqref="A4"/>
    </sheetView>
  </sheetViews>
  <sheetFormatPr defaultColWidth="9" defaultRowHeight="14.45"/>
  <cols>
    <col min="1" max="1" width="22.42578125" style="527" customWidth="1"/>
    <col min="2" max="2" width="7.140625" style="527" customWidth="1"/>
    <col min="3" max="3" width="55.42578125" style="527" customWidth="1"/>
    <col min="4" max="4" width="14.140625" style="528" customWidth="1"/>
    <col min="5" max="5" width="50.140625" style="527" customWidth="1"/>
    <col min="6" max="6" width="44.5703125" style="527" customWidth="1"/>
    <col min="7" max="7" width="30.85546875" style="527" customWidth="1"/>
    <col min="8" max="8" width="22.140625" style="527" customWidth="1"/>
    <col min="9" max="9" width="52.5703125" style="527" customWidth="1"/>
    <col min="10" max="10" width="9.42578125" style="527" customWidth="1"/>
    <col min="11" max="11" width="26" style="527" customWidth="1"/>
    <col min="12" max="12" width="3" style="527" customWidth="1"/>
    <col min="13" max="13" width="9" style="526" customWidth="1"/>
    <col min="14" max="16384" width="9" style="526"/>
  </cols>
  <sheetData>
    <row r="1" spans="1:14" s="563" customFormat="1" ht="21" hidden="1" customHeight="1">
      <c r="A1" s="730" t="s">
        <v>349</v>
      </c>
      <c r="B1" s="730"/>
      <c r="C1" s="730"/>
      <c r="D1" s="590"/>
      <c r="E1" s="548"/>
      <c r="F1" s="548"/>
      <c r="G1" s="548"/>
      <c r="H1" s="548"/>
      <c r="I1" s="548"/>
      <c r="J1" s="548"/>
      <c r="K1" s="548"/>
      <c r="L1" s="548"/>
      <c r="N1" s="563" t="s">
        <v>350</v>
      </c>
    </row>
    <row r="2" spans="1:14" s="563" customFormat="1" ht="13.5" hidden="1" customHeight="1">
      <c r="A2" s="548"/>
      <c r="B2" s="548"/>
      <c r="C2" s="548"/>
      <c r="D2" s="590"/>
      <c r="E2" s="548"/>
      <c r="F2" s="548"/>
      <c r="G2" s="548"/>
      <c r="H2" s="548"/>
      <c r="I2" s="548"/>
      <c r="J2" s="548"/>
      <c r="K2" s="548"/>
      <c r="L2" s="548"/>
      <c r="N2" s="563" t="s">
        <v>351</v>
      </c>
    </row>
    <row r="3" spans="1:14" s="563" customFormat="1" hidden="1">
      <c r="A3" s="548"/>
      <c r="B3" s="548"/>
      <c r="C3" s="548"/>
      <c r="D3" s="590"/>
      <c r="E3" s="548"/>
      <c r="F3" s="548"/>
      <c r="G3" s="548"/>
      <c r="H3" s="548"/>
      <c r="I3" s="548"/>
      <c r="J3" s="548"/>
      <c r="K3" s="548"/>
      <c r="L3" s="548"/>
      <c r="N3" s="563" t="s">
        <v>352</v>
      </c>
    </row>
    <row r="4" spans="1:14" s="585" customFormat="1" ht="24" customHeight="1">
      <c r="A4" s="589">
        <v>2</v>
      </c>
      <c r="B4" s="588" t="s">
        <v>353</v>
      </c>
      <c r="C4" s="587"/>
      <c r="D4" s="731" t="s">
        <v>2</v>
      </c>
      <c r="E4" s="731"/>
      <c r="F4" s="731"/>
      <c r="G4" s="731"/>
      <c r="H4" s="731"/>
      <c r="I4" s="587" t="str">
        <f>Cover!D8</f>
        <v>SA-PEFC-FM-001230</v>
      </c>
      <c r="J4" s="587"/>
      <c r="K4" s="582"/>
      <c r="L4" s="586"/>
    </row>
    <row r="5" spans="1:14" s="530" customFormat="1" ht="49.5" customHeight="1">
      <c r="A5" s="582" t="s">
        <v>354</v>
      </c>
      <c r="B5" s="582" t="s">
        <v>355</v>
      </c>
      <c r="C5" s="582" t="s">
        <v>356</v>
      </c>
      <c r="D5" s="584" t="s">
        <v>357</v>
      </c>
      <c r="E5" s="582" t="s">
        <v>358</v>
      </c>
      <c r="F5" s="583" t="s">
        <v>359</v>
      </c>
      <c r="G5" s="583" t="s">
        <v>360</v>
      </c>
      <c r="H5" s="582" t="s">
        <v>361</v>
      </c>
      <c r="I5" s="582" t="s">
        <v>362</v>
      </c>
      <c r="J5" s="582" t="s">
        <v>363</v>
      </c>
      <c r="K5" s="582" t="s">
        <v>364</v>
      </c>
      <c r="L5" s="578"/>
      <c r="M5" s="526"/>
      <c r="N5" s="526"/>
    </row>
    <row r="6" spans="1:14" s="530" customFormat="1">
      <c r="A6" s="581"/>
      <c r="B6" s="579"/>
      <c r="C6" s="579"/>
      <c r="D6" s="580"/>
      <c r="E6" s="579"/>
      <c r="F6" s="732" t="s">
        <v>365</v>
      </c>
      <c r="G6" s="732"/>
      <c r="H6" s="579"/>
      <c r="I6" s="579"/>
      <c r="J6" s="579"/>
      <c r="K6" s="579"/>
      <c r="L6" s="578"/>
      <c r="M6" s="526"/>
      <c r="N6" s="526"/>
    </row>
    <row r="7" spans="1:14" s="530" customFormat="1">
      <c r="A7" s="733" t="s">
        <v>366</v>
      </c>
      <c r="B7" s="733"/>
      <c r="C7" s="733"/>
      <c r="D7" s="733"/>
      <c r="E7" s="733"/>
      <c r="F7" s="733"/>
      <c r="G7" s="733"/>
      <c r="H7" s="733"/>
      <c r="I7" s="733"/>
      <c r="J7" s="733"/>
      <c r="K7" s="733"/>
      <c r="L7" s="578"/>
      <c r="M7" s="526"/>
      <c r="N7" s="526"/>
    </row>
    <row r="8" spans="1:14" s="530" customFormat="1" ht="57.95" hidden="1">
      <c r="A8" s="535" t="s">
        <v>367</v>
      </c>
      <c r="B8" s="535" t="s">
        <v>350</v>
      </c>
      <c r="C8" s="576" t="s">
        <v>368</v>
      </c>
      <c r="D8" s="576" t="s">
        <v>369</v>
      </c>
      <c r="E8" s="535" t="s">
        <v>370</v>
      </c>
      <c r="F8" s="535"/>
      <c r="G8" s="535"/>
      <c r="H8" s="535" t="s">
        <v>371</v>
      </c>
      <c r="I8" s="533"/>
      <c r="J8" s="535" t="s">
        <v>372</v>
      </c>
      <c r="K8" s="533"/>
      <c r="L8" s="548"/>
      <c r="M8" s="526"/>
      <c r="N8" s="526"/>
    </row>
    <row r="9" spans="1:14" s="530" customFormat="1" ht="98.1" hidden="1">
      <c r="A9" s="577" t="s">
        <v>373</v>
      </c>
      <c r="B9" s="535" t="s">
        <v>351</v>
      </c>
      <c r="C9" s="575" t="s">
        <v>374</v>
      </c>
      <c r="D9" s="576" t="s">
        <v>375</v>
      </c>
      <c r="E9" s="535" t="s">
        <v>376</v>
      </c>
      <c r="F9" s="535"/>
      <c r="G9" s="535"/>
      <c r="H9" s="535" t="s">
        <v>377</v>
      </c>
      <c r="I9" s="575" t="s">
        <v>378</v>
      </c>
      <c r="J9" s="535" t="s">
        <v>379</v>
      </c>
      <c r="K9" s="574" t="s">
        <v>380</v>
      </c>
      <c r="L9" s="540"/>
      <c r="M9" s="526"/>
      <c r="N9" s="526"/>
    </row>
    <row r="10" spans="1:14" s="563" customFormat="1" ht="56.1" hidden="1">
      <c r="A10" s="573" t="s">
        <v>381</v>
      </c>
      <c r="B10" s="570" t="s">
        <v>352</v>
      </c>
      <c r="C10" s="572" t="s">
        <v>382</v>
      </c>
      <c r="D10" s="571" t="s">
        <v>383</v>
      </c>
      <c r="E10" s="570" t="s">
        <v>384</v>
      </c>
      <c r="F10" s="570"/>
      <c r="G10" s="570"/>
      <c r="H10" s="570" t="s">
        <v>377</v>
      </c>
      <c r="I10" s="570" t="s">
        <v>385</v>
      </c>
      <c r="J10" s="570" t="s">
        <v>372</v>
      </c>
      <c r="K10" s="569"/>
      <c r="L10" s="540"/>
    </row>
    <row r="11" spans="1:14" s="563" customFormat="1" ht="45.75" customHeight="1">
      <c r="A11" s="568"/>
      <c r="B11" s="565"/>
      <c r="C11" s="567" t="s">
        <v>386</v>
      </c>
      <c r="D11" s="566"/>
      <c r="E11" s="565"/>
      <c r="F11" s="565"/>
      <c r="G11" s="565"/>
      <c r="H11" s="565"/>
      <c r="I11" s="565"/>
      <c r="J11" s="565"/>
      <c r="K11" s="564"/>
      <c r="L11" s="540"/>
    </row>
    <row r="12" spans="1:14" s="530" customFormat="1" ht="15" customHeight="1">
      <c r="A12" s="734" t="s">
        <v>387</v>
      </c>
      <c r="B12" s="734"/>
      <c r="C12" s="734"/>
      <c r="D12" s="734"/>
      <c r="E12" s="734"/>
      <c r="F12" s="734"/>
      <c r="G12" s="734"/>
      <c r="H12" s="734"/>
      <c r="I12" s="734"/>
      <c r="J12" s="734"/>
      <c r="K12" s="734"/>
      <c r="L12" s="540"/>
      <c r="M12" s="526"/>
      <c r="N12" s="526"/>
    </row>
    <row r="13" spans="1:14" s="530" customFormat="1" ht="185.25" customHeight="1">
      <c r="A13" s="559" t="s">
        <v>388</v>
      </c>
      <c r="B13" s="562" t="s">
        <v>350</v>
      </c>
      <c r="C13" s="559" t="s">
        <v>389</v>
      </c>
      <c r="D13" s="534" t="s">
        <v>390</v>
      </c>
      <c r="E13" s="533" t="s">
        <v>391</v>
      </c>
      <c r="F13" s="554" t="s">
        <v>392</v>
      </c>
      <c r="G13" s="554" t="s">
        <v>393</v>
      </c>
      <c r="H13" s="560" t="s">
        <v>394</v>
      </c>
      <c r="I13" s="539" t="s">
        <v>395</v>
      </c>
      <c r="J13" s="533" t="s">
        <v>379</v>
      </c>
      <c r="K13" s="533"/>
      <c r="L13" s="527"/>
      <c r="M13" s="526"/>
      <c r="N13" s="526"/>
    </row>
    <row r="14" spans="1:14" s="530" customFormat="1" ht="129" customHeight="1">
      <c r="A14" s="632">
        <v>2020.02</v>
      </c>
      <c r="B14" s="633" t="s">
        <v>350</v>
      </c>
      <c r="C14" s="632" t="s">
        <v>396</v>
      </c>
      <c r="D14" s="534" t="s">
        <v>397</v>
      </c>
      <c r="E14" s="533" t="s">
        <v>398</v>
      </c>
      <c r="F14" s="554" t="s">
        <v>399</v>
      </c>
      <c r="G14" s="554" t="s">
        <v>400</v>
      </c>
      <c r="H14" s="560" t="s">
        <v>394</v>
      </c>
      <c r="I14" s="539" t="s">
        <v>401</v>
      </c>
      <c r="J14" s="533" t="s">
        <v>402</v>
      </c>
      <c r="K14" s="533"/>
      <c r="L14" s="548"/>
      <c r="M14" s="526"/>
      <c r="N14" s="526"/>
    </row>
    <row r="15" spans="1:14" s="530" customFormat="1" ht="119.25" customHeight="1">
      <c r="A15" s="559">
        <v>2020.03</v>
      </c>
      <c r="B15" s="561" t="s">
        <v>350</v>
      </c>
      <c r="C15" s="559" t="s">
        <v>403</v>
      </c>
      <c r="D15" s="534" t="s">
        <v>404</v>
      </c>
      <c r="E15" s="533" t="s">
        <v>405</v>
      </c>
      <c r="F15" s="554" t="s">
        <v>406</v>
      </c>
      <c r="G15" s="554" t="s">
        <v>407</v>
      </c>
      <c r="H15" s="735" t="s">
        <v>394</v>
      </c>
      <c r="I15" s="539" t="s">
        <v>408</v>
      </c>
      <c r="J15" s="533" t="s">
        <v>379</v>
      </c>
      <c r="K15" s="533" t="s">
        <v>409</v>
      </c>
      <c r="L15" s="548"/>
      <c r="M15" s="526"/>
      <c r="N15" s="526"/>
    </row>
    <row r="16" spans="1:14" s="530" customFormat="1" ht="57.95">
      <c r="A16" s="559">
        <v>2020.04</v>
      </c>
      <c r="B16" s="560" t="s">
        <v>350</v>
      </c>
      <c r="C16" s="559" t="s">
        <v>410</v>
      </c>
      <c r="D16" s="534" t="s">
        <v>411</v>
      </c>
      <c r="E16" s="533" t="s">
        <v>412</v>
      </c>
      <c r="F16" s="554" t="s">
        <v>413</v>
      </c>
      <c r="G16" s="554" t="s">
        <v>414</v>
      </c>
      <c r="H16" s="735"/>
      <c r="I16" s="539" t="s">
        <v>415</v>
      </c>
      <c r="J16" s="533" t="s">
        <v>379</v>
      </c>
      <c r="K16" s="533"/>
      <c r="L16" s="548"/>
      <c r="M16" s="526"/>
      <c r="N16" s="526"/>
    </row>
    <row r="17" spans="1:12" s="530" customFormat="1" ht="339.75" customHeight="1">
      <c r="A17" s="555">
        <v>2020.05</v>
      </c>
      <c r="B17" s="536" t="s">
        <v>352</v>
      </c>
      <c r="C17" s="558" t="s">
        <v>416</v>
      </c>
      <c r="D17" s="557" t="s">
        <v>417</v>
      </c>
      <c r="E17" s="536" t="s">
        <v>418</v>
      </c>
      <c r="F17" s="556" t="s">
        <v>419</v>
      </c>
      <c r="G17" s="556" t="s">
        <v>420</v>
      </c>
      <c r="H17" s="536" t="s">
        <v>421</v>
      </c>
      <c r="I17" s="555" t="s">
        <v>422</v>
      </c>
      <c r="J17" s="536" t="s">
        <v>379</v>
      </c>
      <c r="K17" s="533"/>
      <c r="L17" s="548"/>
    </row>
    <row r="18" spans="1:12" s="530" customFormat="1" ht="261">
      <c r="A18" s="539">
        <v>2020.06</v>
      </c>
      <c r="B18" s="533" t="s">
        <v>351</v>
      </c>
      <c r="C18" s="539" t="s">
        <v>423</v>
      </c>
      <c r="D18" s="534" t="s">
        <v>424</v>
      </c>
      <c r="E18" s="533" t="s">
        <v>425</v>
      </c>
      <c r="F18" s="554" t="s">
        <v>426</v>
      </c>
      <c r="G18" s="554" t="s">
        <v>427</v>
      </c>
      <c r="H18" s="533" t="s">
        <v>428</v>
      </c>
      <c r="I18" s="539" t="s">
        <v>429</v>
      </c>
      <c r="J18" s="533" t="s">
        <v>379</v>
      </c>
      <c r="K18" s="533" t="s">
        <v>430</v>
      </c>
      <c r="L18" s="548"/>
    </row>
    <row r="19" spans="1:12" s="530" customFormat="1">
      <c r="A19" s="553"/>
      <c r="B19" s="533"/>
      <c r="C19" s="534"/>
      <c r="D19" s="534"/>
      <c r="E19" s="533"/>
      <c r="F19" s="533"/>
      <c r="G19" s="533"/>
      <c r="H19" s="533"/>
      <c r="I19" s="539"/>
      <c r="J19" s="533"/>
      <c r="K19" s="533"/>
      <c r="L19" s="548"/>
    </row>
    <row r="20" spans="1:12" s="530" customFormat="1" hidden="1">
      <c r="A20" s="552"/>
      <c r="B20" s="549" t="s">
        <v>351</v>
      </c>
      <c r="C20" s="549"/>
      <c r="D20" s="551"/>
      <c r="E20" s="549"/>
      <c r="F20" s="549"/>
      <c r="G20" s="549"/>
      <c r="H20" s="549"/>
      <c r="I20" s="550"/>
      <c r="J20" s="549"/>
      <c r="K20" s="549"/>
      <c r="L20" s="548"/>
    </row>
    <row r="21" spans="1:12" s="530" customFormat="1" hidden="1">
      <c r="A21" s="544" t="s">
        <v>367</v>
      </c>
      <c r="B21" s="541" t="s">
        <v>351</v>
      </c>
      <c r="C21" s="541"/>
      <c r="D21" s="543"/>
      <c r="E21" s="541"/>
      <c r="F21" s="541"/>
      <c r="G21" s="541"/>
      <c r="H21" s="541"/>
      <c r="I21" s="542"/>
      <c r="J21" s="541"/>
      <c r="K21" s="541"/>
      <c r="L21" s="540"/>
    </row>
    <row r="22" spans="1:12" s="530" customFormat="1" hidden="1">
      <c r="A22" s="544" t="s">
        <v>367</v>
      </c>
      <c r="B22" s="541" t="s">
        <v>351</v>
      </c>
      <c r="C22" s="541"/>
      <c r="D22" s="543"/>
      <c r="E22" s="541"/>
      <c r="F22" s="541"/>
      <c r="G22" s="541"/>
      <c r="H22" s="541"/>
      <c r="I22" s="542"/>
      <c r="J22" s="541"/>
      <c r="K22" s="541"/>
      <c r="L22" s="540"/>
    </row>
    <row r="23" spans="1:12" s="530" customFormat="1" hidden="1">
      <c r="A23" s="544" t="s">
        <v>367</v>
      </c>
      <c r="B23" s="541" t="s">
        <v>351</v>
      </c>
      <c r="C23" s="541"/>
      <c r="D23" s="543"/>
      <c r="E23" s="541"/>
      <c r="F23" s="541"/>
      <c r="G23" s="541"/>
      <c r="H23" s="541"/>
      <c r="I23" s="542"/>
      <c r="J23" s="541"/>
      <c r="K23" s="541"/>
      <c r="L23" s="540"/>
    </row>
    <row r="24" spans="1:12" s="530" customFormat="1" hidden="1">
      <c r="A24" s="544" t="s">
        <v>367</v>
      </c>
      <c r="B24" s="541" t="s">
        <v>351</v>
      </c>
      <c r="C24" s="541"/>
      <c r="D24" s="543"/>
      <c r="E24" s="541"/>
      <c r="F24" s="541"/>
      <c r="G24" s="541"/>
      <c r="H24" s="541"/>
      <c r="I24" s="542"/>
      <c r="J24" s="541"/>
      <c r="K24" s="541"/>
      <c r="L24" s="540"/>
    </row>
    <row r="25" spans="1:12" s="530" customFormat="1" hidden="1">
      <c r="A25" s="544" t="s">
        <v>367</v>
      </c>
      <c r="B25" s="541" t="s">
        <v>351</v>
      </c>
      <c r="C25" s="541"/>
      <c r="D25" s="543"/>
      <c r="E25" s="541"/>
      <c r="F25" s="541"/>
      <c r="G25" s="541"/>
      <c r="H25" s="541"/>
      <c r="I25" s="542"/>
      <c r="J25" s="541"/>
      <c r="K25" s="541"/>
      <c r="L25" s="540"/>
    </row>
    <row r="26" spans="1:12" s="530" customFormat="1" hidden="1">
      <c r="A26" s="544" t="s">
        <v>367</v>
      </c>
      <c r="B26" s="541" t="s">
        <v>351</v>
      </c>
      <c r="C26" s="541"/>
      <c r="D26" s="543"/>
      <c r="E26" s="541"/>
      <c r="F26" s="541"/>
      <c r="G26" s="541"/>
      <c r="H26" s="541"/>
      <c r="I26" s="542"/>
      <c r="J26" s="541"/>
      <c r="K26" s="541"/>
      <c r="L26" s="540"/>
    </row>
    <row r="27" spans="1:12" s="530" customFormat="1" ht="15" hidden="1" customHeight="1">
      <c r="A27" s="544" t="s">
        <v>367</v>
      </c>
      <c r="B27" s="541" t="s">
        <v>351</v>
      </c>
      <c r="C27" s="541"/>
      <c r="D27" s="543"/>
      <c r="E27" s="541"/>
      <c r="F27" s="541"/>
      <c r="G27" s="541"/>
      <c r="H27" s="541"/>
      <c r="I27" s="542"/>
      <c r="J27" s="541"/>
      <c r="K27" s="541"/>
      <c r="L27" s="540"/>
    </row>
    <row r="28" spans="1:12" s="530" customFormat="1" ht="15" customHeight="1">
      <c r="A28" s="547" t="s">
        <v>431</v>
      </c>
      <c r="B28" s="546"/>
      <c r="C28" s="546"/>
      <c r="D28" s="546"/>
      <c r="E28" s="546"/>
      <c r="F28" s="546"/>
      <c r="G28" s="546"/>
      <c r="H28" s="546"/>
      <c r="I28" s="546"/>
      <c r="J28" s="546"/>
      <c r="K28" s="545"/>
      <c r="L28" s="540"/>
    </row>
    <row r="29" spans="1:12" s="530" customFormat="1" ht="15" hidden="1" customHeight="1">
      <c r="A29" s="729" t="s">
        <v>432</v>
      </c>
      <c r="B29" s="729"/>
      <c r="C29" s="729"/>
      <c r="D29" s="729"/>
      <c r="E29" s="729"/>
      <c r="F29" s="729"/>
      <c r="G29" s="729"/>
      <c r="H29" s="729"/>
      <c r="I29" s="729"/>
      <c r="J29" s="729"/>
      <c r="K29" s="729"/>
      <c r="L29" s="540"/>
    </row>
    <row r="30" spans="1:12" s="530" customFormat="1" ht="72.599999999999994" hidden="1">
      <c r="A30" s="544" t="s">
        <v>367</v>
      </c>
      <c r="B30" s="541" t="s">
        <v>351</v>
      </c>
      <c r="C30" s="541" t="s">
        <v>433</v>
      </c>
      <c r="D30" s="543" t="s">
        <v>434</v>
      </c>
      <c r="E30" s="541" t="s">
        <v>435</v>
      </c>
      <c r="F30" s="541"/>
      <c r="G30" s="541"/>
      <c r="H30" s="541" t="s">
        <v>377</v>
      </c>
      <c r="I30" s="542" t="s">
        <v>436</v>
      </c>
      <c r="J30" s="541" t="s">
        <v>372</v>
      </c>
      <c r="K30" s="541"/>
      <c r="L30" s="540"/>
    </row>
    <row r="31" spans="1:12" s="530" customFormat="1" hidden="1">
      <c r="A31" s="533"/>
      <c r="B31" s="535" t="s">
        <v>351</v>
      </c>
      <c r="C31" s="533"/>
      <c r="D31" s="534"/>
      <c r="E31" s="533"/>
      <c r="F31" s="533"/>
      <c r="G31" s="533"/>
      <c r="H31" s="533"/>
      <c r="I31" s="533"/>
      <c r="J31" s="533" t="s">
        <v>372</v>
      </c>
      <c r="K31" s="533"/>
      <c r="L31" s="527"/>
    </row>
    <row r="32" spans="1:12" s="530" customFormat="1" hidden="1">
      <c r="A32" s="533"/>
      <c r="B32" s="535" t="s">
        <v>351</v>
      </c>
      <c r="C32" s="533"/>
      <c r="D32" s="534"/>
      <c r="E32" s="533"/>
      <c r="F32" s="533"/>
      <c r="G32" s="533"/>
      <c r="H32" s="533"/>
      <c r="I32" s="533"/>
      <c r="J32" s="533" t="s">
        <v>372</v>
      </c>
      <c r="K32" s="533"/>
      <c r="L32" s="527"/>
    </row>
    <row r="33" spans="1:14" s="530" customFormat="1" hidden="1">
      <c r="A33" s="533"/>
      <c r="B33" s="535" t="s">
        <v>352</v>
      </c>
      <c r="C33" s="533"/>
      <c r="D33" s="534"/>
      <c r="E33" s="533"/>
      <c r="F33" s="533"/>
      <c r="G33" s="533"/>
      <c r="H33" s="539"/>
      <c r="I33" s="533"/>
      <c r="J33" s="533" t="s">
        <v>372</v>
      </c>
      <c r="K33" s="533"/>
      <c r="L33" s="527"/>
      <c r="M33" s="526"/>
      <c r="N33" s="526"/>
    </row>
    <row r="34" spans="1:14" s="527" customFormat="1" hidden="1">
      <c r="A34" s="533"/>
      <c r="B34" s="535" t="s">
        <v>351</v>
      </c>
      <c r="C34" s="533"/>
      <c r="D34" s="534"/>
      <c r="E34" s="533"/>
      <c r="F34" s="533"/>
      <c r="G34" s="533"/>
      <c r="H34" s="533"/>
      <c r="I34" s="533"/>
      <c r="J34" s="533" t="s">
        <v>372</v>
      </c>
      <c r="K34" s="533"/>
      <c r="M34" s="526"/>
      <c r="N34" s="526"/>
    </row>
    <row r="35" spans="1:14" s="527" customFormat="1" hidden="1">
      <c r="A35" s="533"/>
      <c r="B35" s="535" t="s">
        <v>350</v>
      </c>
      <c r="C35" s="533"/>
      <c r="D35" s="534"/>
      <c r="E35" s="533"/>
      <c r="F35" s="533"/>
      <c r="G35" s="533"/>
      <c r="H35" s="533"/>
      <c r="I35" s="533"/>
      <c r="J35" s="533" t="s">
        <v>372</v>
      </c>
      <c r="K35" s="533"/>
      <c r="M35" s="526"/>
      <c r="N35" s="526"/>
    </row>
    <row r="36" spans="1:14" s="527" customFormat="1" ht="275.45">
      <c r="A36" s="533" t="s">
        <v>437</v>
      </c>
      <c r="B36" s="535" t="s">
        <v>351</v>
      </c>
      <c r="C36" s="533" t="s">
        <v>438</v>
      </c>
      <c r="D36" s="534" t="s">
        <v>439</v>
      </c>
      <c r="E36" s="533" t="s">
        <v>440</v>
      </c>
      <c r="F36" s="533" t="s">
        <v>441</v>
      </c>
      <c r="G36" s="533" t="s">
        <v>442</v>
      </c>
      <c r="H36" s="533" t="s">
        <v>443</v>
      </c>
      <c r="I36" s="533" t="s">
        <v>444</v>
      </c>
      <c r="J36" s="533" t="s">
        <v>402</v>
      </c>
      <c r="K36" s="538">
        <v>44512</v>
      </c>
      <c r="M36" s="526"/>
      <c r="N36" s="526"/>
    </row>
    <row r="37" spans="1:14" s="527" customFormat="1" ht="296.25" customHeight="1">
      <c r="A37" s="533" t="s">
        <v>445</v>
      </c>
      <c r="B37" s="535" t="s">
        <v>351</v>
      </c>
      <c r="C37" s="537" t="s">
        <v>446</v>
      </c>
      <c r="D37" s="534" t="s">
        <v>447</v>
      </c>
      <c r="E37" s="533" t="s">
        <v>448</v>
      </c>
      <c r="F37" s="533" t="s">
        <v>449</v>
      </c>
      <c r="G37" s="533" t="s">
        <v>450</v>
      </c>
      <c r="H37" s="533" t="s">
        <v>443</v>
      </c>
      <c r="I37" s="533" t="s">
        <v>451</v>
      </c>
      <c r="J37" s="533" t="s">
        <v>402</v>
      </c>
      <c r="K37" s="538">
        <v>44876</v>
      </c>
      <c r="M37" s="526"/>
      <c r="N37" s="526"/>
    </row>
    <row r="38" spans="1:14" s="527" customFormat="1" ht="351.6">
      <c r="A38" s="603">
        <v>2022.01</v>
      </c>
      <c r="B38" s="603" t="s">
        <v>352</v>
      </c>
      <c r="C38" s="603" t="s">
        <v>452</v>
      </c>
      <c r="D38" s="604" t="s">
        <v>439</v>
      </c>
      <c r="E38" s="603" t="s">
        <v>453</v>
      </c>
      <c r="F38" s="605" t="s">
        <v>454</v>
      </c>
      <c r="G38" s="605" t="s">
        <v>455</v>
      </c>
      <c r="H38" s="606" t="s">
        <v>421</v>
      </c>
      <c r="I38" s="603" t="s">
        <v>456</v>
      </c>
      <c r="J38" s="533" t="s">
        <v>402</v>
      </c>
      <c r="K38" s="533" t="s">
        <v>457</v>
      </c>
      <c r="M38" s="526"/>
      <c r="N38" s="526"/>
    </row>
    <row r="39" spans="1:14" s="527" customFormat="1" ht="172.7" customHeight="1">
      <c r="A39" s="603">
        <v>2022.02</v>
      </c>
      <c r="B39" s="603" t="s">
        <v>352</v>
      </c>
      <c r="C39" s="603" t="s">
        <v>458</v>
      </c>
      <c r="D39" s="604" t="s">
        <v>459</v>
      </c>
      <c r="E39" s="603" t="s">
        <v>460</v>
      </c>
      <c r="F39" s="607" t="s">
        <v>461</v>
      </c>
      <c r="G39" s="607" t="s">
        <v>462</v>
      </c>
      <c r="H39" s="606" t="s">
        <v>421</v>
      </c>
      <c r="I39" s="603" t="s">
        <v>463</v>
      </c>
      <c r="J39" s="533" t="s">
        <v>402</v>
      </c>
      <c r="K39" s="538">
        <v>45049</v>
      </c>
      <c r="M39" s="526"/>
      <c r="N39" s="526"/>
    </row>
    <row r="40" spans="1:14" s="527" customFormat="1" ht="116.1" customHeight="1">
      <c r="A40" s="533">
        <v>2022.03</v>
      </c>
      <c r="B40" s="533" t="s">
        <v>351</v>
      </c>
      <c r="C40" s="533" t="s">
        <v>464</v>
      </c>
      <c r="D40" s="534" t="s">
        <v>465</v>
      </c>
      <c r="E40" s="533" t="s">
        <v>466</v>
      </c>
      <c r="F40" s="591" t="s">
        <v>467</v>
      </c>
      <c r="G40" s="591" t="s">
        <v>468</v>
      </c>
      <c r="H40" s="533" t="s">
        <v>443</v>
      </c>
      <c r="I40" s="533" t="s">
        <v>469</v>
      </c>
      <c r="J40" s="533" t="s">
        <v>379</v>
      </c>
      <c r="K40" s="538">
        <v>45247</v>
      </c>
      <c r="M40" s="526"/>
      <c r="N40" s="526"/>
    </row>
    <row r="41" spans="1:14" s="527" customFormat="1" ht="290.10000000000002">
      <c r="A41" s="533">
        <v>2022.04</v>
      </c>
      <c r="B41" s="533" t="s">
        <v>351</v>
      </c>
      <c r="C41" s="533" t="s">
        <v>470</v>
      </c>
      <c r="D41" s="534" t="s">
        <v>471</v>
      </c>
      <c r="E41" s="533" t="s">
        <v>472</v>
      </c>
      <c r="F41" s="591" t="s">
        <v>473</v>
      </c>
      <c r="G41" s="591" t="s">
        <v>474</v>
      </c>
      <c r="H41" s="533" t="s">
        <v>443</v>
      </c>
      <c r="I41" s="533" t="s">
        <v>475</v>
      </c>
      <c r="J41" s="533" t="s">
        <v>402</v>
      </c>
      <c r="K41" s="538">
        <v>45247</v>
      </c>
      <c r="M41" s="526"/>
      <c r="N41" s="526"/>
    </row>
    <row r="42" spans="1:14" s="527" customFormat="1" ht="246.6">
      <c r="A42" s="533">
        <v>2022.05</v>
      </c>
      <c r="B42" s="533" t="s">
        <v>351</v>
      </c>
      <c r="C42" s="533" t="s">
        <v>476</v>
      </c>
      <c r="D42" s="534" t="s">
        <v>477</v>
      </c>
      <c r="E42" s="533" t="s">
        <v>478</v>
      </c>
      <c r="F42" s="591" t="s">
        <v>479</v>
      </c>
      <c r="G42" s="591" t="s">
        <v>480</v>
      </c>
      <c r="H42" s="533" t="s">
        <v>443</v>
      </c>
      <c r="I42" s="533" t="s">
        <v>481</v>
      </c>
      <c r="J42" s="533" t="s">
        <v>402</v>
      </c>
      <c r="K42" s="538">
        <v>45247</v>
      </c>
      <c r="M42" s="526"/>
      <c r="N42" s="526"/>
    </row>
    <row r="43" spans="1:14" s="527" customFormat="1" ht="188.45">
      <c r="A43" s="533">
        <v>2022.06</v>
      </c>
      <c r="B43" s="533" t="s">
        <v>351</v>
      </c>
      <c r="C43" s="533" t="s">
        <v>482</v>
      </c>
      <c r="D43" s="534" t="s">
        <v>483</v>
      </c>
      <c r="E43" s="533" t="s">
        <v>484</v>
      </c>
      <c r="F43" s="591" t="s">
        <v>485</v>
      </c>
      <c r="G43" s="591" t="s">
        <v>486</v>
      </c>
      <c r="H43" s="533" t="s">
        <v>443</v>
      </c>
      <c r="I43" s="533" t="s">
        <v>487</v>
      </c>
      <c r="J43" s="533" t="s">
        <v>402</v>
      </c>
      <c r="K43" s="538">
        <v>45247</v>
      </c>
      <c r="M43" s="526"/>
      <c r="N43" s="526"/>
    </row>
    <row r="44" spans="1:14" s="527" customFormat="1">
      <c r="A44" s="547" t="s">
        <v>488</v>
      </c>
      <c r="B44" s="546"/>
      <c r="C44" s="546"/>
      <c r="D44" s="546"/>
      <c r="E44" s="546"/>
      <c r="F44" s="546"/>
      <c r="G44" s="546"/>
      <c r="H44" s="546"/>
      <c r="I44" s="546"/>
      <c r="J44" s="546"/>
      <c r="K44" s="545"/>
      <c r="M44" s="526"/>
      <c r="N44" s="526"/>
    </row>
    <row r="45" spans="1:14" s="527" customFormat="1" ht="203.1">
      <c r="A45" s="533">
        <v>2023.1</v>
      </c>
      <c r="B45" s="535" t="s">
        <v>350</v>
      </c>
      <c r="C45" s="533" t="s">
        <v>489</v>
      </c>
      <c r="D45" s="534" t="s">
        <v>490</v>
      </c>
      <c r="E45" s="533"/>
      <c r="F45" s="533"/>
      <c r="G45" s="533"/>
      <c r="H45" s="533"/>
      <c r="I45" s="647" t="s">
        <v>491</v>
      </c>
      <c r="J45" s="533" t="s">
        <v>379</v>
      </c>
      <c r="K45" s="538">
        <v>45604</v>
      </c>
      <c r="M45" s="526"/>
      <c r="N45" s="526"/>
    </row>
    <row r="46" spans="1:14" s="527" customFormat="1">
      <c r="A46" s="547" t="s">
        <v>492</v>
      </c>
      <c r="B46" s="546"/>
      <c r="C46" s="546"/>
      <c r="D46" s="546"/>
      <c r="E46" s="546"/>
      <c r="F46" s="546"/>
      <c r="G46" s="546"/>
      <c r="H46" s="546"/>
      <c r="I46" s="546"/>
      <c r="J46" s="546"/>
      <c r="K46" s="545"/>
      <c r="M46" s="526"/>
      <c r="N46" s="526"/>
    </row>
    <row r="47" spans="1:14" s="527" customFormat="1">
      <c r="A47" s="533"/>
      <c r="B47" s="535"/>
      <c r="C47" s="533" t="s">
        <v>493</v>
      </c>
      <c r="D47" s="534"/>
      <c r="E47" s="533"/>
      <c r="F47" s="533"/>
      <c r="G47" s="533"/>
      <c r="H47" s="533"/>
      <c r="I47" s="533"/>
      <c r="J47" s="533"/>
      <c r="K47" s="533"/>
      <c r="M47" s="526"/>
      <c r="N47" s="526"/>
    </row>
    <row r="48" spans="1:14" s="527" customFormat="1">
      <c r="A48" s="533" t="s">
        <v>494</v>
      </c>
      <c r="B48" s="535"/>
      <c r="C48" s="533"/>
      <c r="D48" s="534"/>
      <c r="E48" s="533"/>
      <c r="F48" s="533"/>
      <c r="G48" s="533"/>
      <c r="H48" s="533"/>
      <c r="I48" s="533"/>
      <c r="J48" s="533"/>
      <c r="K48" s="533"/>
      <c r="M48" s="526"/>
      <c r="N48" s="526"/>
    </row>
    <row r="49" spans="1:14" s="527" customFormat="1">
      <c r="A49" s="533"/>
      <c r="B49" s="535"/>
      <c r="C49" s="533"/>
      <c r="D49" s="534"/>
      <c r="E49" s="533"/>
      <c r="F49" s="533"/>
      <c r="G49" s="533"/>
      <c r="H49" s="533"/>
      <c r="I49" s="533"/>
      <c r="J49" s="533"/>
      <c r="K49" s="533"/>
      <c r="M49" s="526"/>
      <c r="N49" s="526"/>
    </row>
    <row r="50" spans="1:14" s="527" customFormat="1">
      <c r="A50" s="533"/>
      <c r="B50" s="535"/>
      <c r="C50" s="533"/>
      <c r="D50" s="534"/>
      <c r="E50" s="533"/>
      <c r="F50" s="533"/>
      <c r="G50" s="533"/>
      <c r="H50" s="533"/>
      <c r="I50" s="533"/>
      <c r="J50" s="533"/>
      <c r="K50" s="533"/>
      <c r="M50" s="526"/>
      <c r="N50" s="526"/>
    </row>
    <row r="51" spans="1:14" s="527" customFormat="1">
      <c r="B51" s="532"/>
      <c r="D51" s="528"/>
      <c r="M51" s="526"/>
      <c r="N51" s="526"/>
    </row>
    <row r="52" spans="1:14" s="527" customFormat="1">
      <c r="B52" s="532"/>
      <c r="D52" s="528"/>
      <c r="M52" s="526"/>
      <c r="N52" s="526"/>
    </row>
    <row r="53" spans="1:14" s="527" customFormat="1">
      <c r="B53" s="532"/>
      <c r="D53" s="528"/>
      <c r="M53" s="526"/>
      <c r="N53" s="526"/>
    </row>
    <row r="54" spans="1:14" s="527" customFormat="1">
      <c r="B54" s="532"/>
      <c r="D54" s="528"/>
      <c r="M54" s="526"/>
      <c r="N54" s="526"/>
    </row>
    <row r="55" spans="1:14" s="527" customFormat="1">
      <c r="B55" s="532"/>
      <c r="D55" s="528"/>
      <c r="M55" s="526"/>
      <c r="N55" s="526"/>
    </row>
    <row r="56" spans="1:14" s="527" customFormat="1">
      <c r="B56" s="532"/>
      <c r="D56" s="528"/>
      <c r="M56" s="526"/>
      <c r="N56" s="526"/>
    </row>
    <row r="57" spans="1:14" s="527" customFormat="1">
      <c r="B57" s="532"/>
      <c r="D57" s="528"/>
      <c r="M57" s="526"/>
      <c r="N57" s="526"/>
    </row>
    <row r="58" spans="1:14" s="527" customFormat="1">
      <c r="B58" s="532"/>
      <c r="D58" s="528"/>
      <c r="M58" s="526"/>
      <c r="N58" s="526"/>
    </row>
    <row r="59" spans="1:14" s="527" customFormat="1">
      <c r="B59" s="532"/>
      <c r="D59" s="528"/>
      <c r="M59" s="526"/>
      <c r="N59" s="526"/>
    </row>
    <row r="60" spans="1:14" s="527" customFormat="1">
      <c r="B60" s="532"/>
      <c r="D60" s="528"/>
      <c r="M60" s="526"/>
      <c r="N60" s="526"/>
    </row>
    <row r="61" spans="1:14" s="527" customFormat="1">
      <c r="B61" s="532"/>
      <c r="D61" s="528"/>
      <c r="M61" s="526"/>
      <c r="N61" s="526"/>
    </row>
    <row r="62" spans="1:14" s="527" customFormat="1">
      <c r="B62" s="532"/>
      <c r="D62" s="528"/>
      <c r="M62" s="526"/>
      <c r="N62" s="526"/>
    </row>
    <row r="63" spans="1:14" s="527" customFormat="1">
      <c r="B63" s="532"/>
      <c r="D63" s="528"/>
      <c r="M63" s="526"/>
      <c r="N63" s="526"/>
    </row>
    <row r="64" spans="1:14" s="527" customFormat="1">
      <c r="B64" s="532"/>
      <c r="D64" s="528"/>
      <c r="M64" s="526"/>
      <c r="N64" s="526"/>
    </row>
    <row r="65" spans="1:14" s="527" customFormat="1">
      <c r="B65" s="532"/>
      <c r="D65" s="528"/>
      <c r="M65" s="526"/>
      <c r="N65" s="526"/>
    </row>
    <row r="66" spans="1:14" s="527" customFormat="1">
      <c r="B66" s="532"/>
      <c r="D66" s="528"/>
      <c r="M66" s="526"/>
      <c r="N66" s="526"/>
    </row>
    <row r="67" spans="1:14" s="527" customFormat="1">
      <c r="B67" s="532"/>
      <c r="D67" s="528"/>
      <c r="M67" s="526"/>
      <c r="N67" s="526"/>
    </row>
    <row r="68" spans="1:14" s="527" customFormat="1">
      <c r="B68" s="532"/>
      <c r="D68" s="528"/>
      <c r="M68" s="526"/>
      <c r="N68" s="526"/>
    </row>
    <row r="69" spans="1:14" s="530" customFormat="1">
      <c r="A69" s="526"/>
      <c r="B69" s="532"/>
      <c r="C69" s="527"/>
      <c r="D69" s="528"/>
      <c r="E69" s="527"/>
      <c r="F69" s="527"/>
      <c r="G69" s="527"/>
      <c r="H69" s="527"/>
      <c r="I69" s="527"/>
      <c r="J69" s="527"/>
      <c r="K69" s="527"/>
      <c r="L69" s="527"/>
      <c r="M69" s="526"/>
      <c r="N69" s="526"/>
    </row>
    <row r="70" spans="1:14" s="530" customFormat="1">
      <c r="A70" s="526"/>
      <c r="B70" s="532"/>
      <c r="C70" s="527"/>
      <c r="D70" s="528"/>
      <c r="E70" s="527"/>
      <c r="F70" s="527"/>
      <c r="G70" s="527"/>
      <c r="H70" s="527"/>
      <c r="I70" s="527"/>
      <c r="J70" s="527"/>
      <c r="K70" s="527"/>
      <c r="L70" s="527"/>
      <c r="M70" s="526"/>
      <c r="N70" s="526"/>
    </row>
    <row r="71" spans="1:14" s="530" customFormat="1">
      <c r="A71" s="526"/>
      <c r="B71" s="532"/>
      <c r="C71" s="527"/>
      <c r="D71" s="528"/>
      <c r="E71" s="527"/>
      <c r="F71" s="527"/>
      <c r="G71" s="527"/>
      <c r="H71" s="527"/>
      <c r="I71" s="527"/>
      <c r="J71" s="527"/>
      <c r="K71" s="527"/>
      <c r="L71" s="527"/>
      <c r="M71" s="526"/>
      <c r="N71" s="526"/>
    </row>
    <row r="72" spans="1:14" s="530" customFormat="1">
      <c r="A72" s="526"/>
      <c r="B72" s="532"/>
      <c r="C72" s="527"/>
      <c r="D72" s="528"/>
      <c r="E72" s="527"/>
      <c r="F72" s="527"/>
      <c r="G72" s="527"/>
      <c r="H72" s="527"/>
      <c r="I72" s="527"/>
      <c r="J72" s="527"/>
      <c r="K72" s="527"/>
      <c r="L72" s="527"/>
      <c r="M72" s="526"/>
      <c r="N72" s="526"/>
    </row>
    <row r="73" spans="1:14" s="530" customFormat="1">
      <c r="A73" s="526"/>
      <c r="B73" s="532"/>
      <c r="C73" s="527"/>
      <c r="D73" s="528"/>
      <c r="E73" s="527"/>
      <c r="F73" s="527"/>
      <c r="G73" s="527"/>
      <c r="H73" s="527"/>
      <c r="I73" s="527"/>
      <c r="J73" s="527"/>
      <c r="K73" s="527"/>
      <c r="L73" s="527"/>
      <c r="M73" s="526"/>
      <c r="N73" s="526"/>
    </row>
    <row r="74" spans="1:14" s="530" customFormat="1">
      <c r="A74" s="526"/>
      <c r="B74" s="532"/>
      <c r="C74" s="527"/>
      <c r="D74" s="528"/>
      <c r="E74" s="527"/>
      <c r="F74" s="527"/>
      <c r="G74" s="527"/>
      <c r="H74" s="527"/>
      <c r="I74" s="527"/>
      <c r="J74" s="527"/>
      <c r="K74" s="527"/>
      <c r="L74" s="527"/>
      <c r="M74" s="526"/>
      <c r="N74" s="526"/>
    </row>
    <row r="75" spans="1:14" s="530" customFormat="1">
      <c r="A75" s="526"/>
      <c r="B75" s="532"/>
      <c r="C75" s="527"/>
      <c r="D75" s="528"/>
      <c r="E75" s="527"/>
      <c r="F75" s="527"/>
      <c r="G75" s="527"/>
      <c r="H75" s="527"/>
      <c r="I75" s="527"/>
      <c r="J75" s="527"/>
      <c r="K75" s="527"/>
      <c r="L75" s="527"/>
      <c r="M75" s="526"/>
      <c r="N75" s="526"/>
    </row>
    <row r="76" spans="1:14" s="530" customFormat="1">
      <c r="A76" s="526"/>
      <c r="B76" s="532"/>
      <c r="C76" s="527"/>
      <c r="D76" s="528"/>
      <c r="E76" s="527"/>
      <c r="F76" s="527"/>
      <c r="G76" s="527"/>
      <c r="H76" s="527"/>
      <c r="I76" s="527"/>
      <c r="J76" s="527"/>
      <c r="K76" s="527"/>
      <c r="L76" s="527"/>
      <c r="M76" s="526"/>
      <c r="N76" s="526"/>
    </row>
    <row r="77" spans="1:14" s="530" customFormat="1">
      <c r="A77" s="526"/>
      <c r="B77" s="532"/>
      <c r="C77" s="527"/>
      <c r="D77" s="528"/>
      <c r="E77" s="527"/>
      <c r="F77" s="527"/>
      <c r="G77" s="527"/>
      <c r="H77" s="527"/>
      <c r="I77" s="527"/>
      <c r="J77" s="527"/>
      <c r="K77" s="527"/>
      <c r="L77" s="527"/>
      <c r="M77" s="526"/>
      <c r="N77" s="526"/>
    </row>
    <row r="78" spans="1:14" s="530" customFormat="1">
      <c r="A78" s="526"/>
      <c r="B78" s="532"/>
      <c r="C78" s="527"/>
      <c r="D78" s="528"/>
      <c r="E78" s="527"/>
      <c r="F78" s="527"/>
      <c r="G78" s="527"/>
      <c r="H78" s="527"/>
      <c r="I78" s="527"/>
      <c r="J78" s="527"/>
      <c r="K78" s="527"/>
      <c r="L78" s="527"/>
      <c r="M78" s="526"/>
      <c r="N78" s="526"/>
    </row>
    <row r="79" spans="1:14" s="530" customFormat="1">
      <c r="A79" s="526"/>
      <c r="B79" s="532"/>
      <c r="C79" s="527"/>
      <c r="D79" s="528"/>
      <c r="E79" s="527"/>
      <c r="F79" s="527"/>
      <c r="G79" s="527"/>
      <c r="H79" s="527"/>
      <c r="I79" s="527"/>
      <c r="J79" s="527"/>
      <c r="K79" s="527"/>
      <c r="L79" s="527"/>
      <c r="M79" s="526"/>
      <c r="N79" s="526"/>
    </row>
    <row r="80" spans="1:14" s="530" customFormat="1">
      <c r="A80" s="526"/>
      <c r="B80" s="532"/>
      <c r="C80" s="527"/>
      <c r="D80" s="528"/>
      <c r="E80" s="527"/>
      <c r="F80" s="527"/>
      <c r="G80" s="527"/>
      <c r="H80" s="527"/>
      <c r="I80" s="527"/>
      <c r="J80" s="527"/>
      <c r="K80" s="527"/>
      <c r="L80" s="527"/>
      <c r="M80" s="526"/>
      <c r="N80" s="526"/>
    </row>
    <row r="81" spans="1:14" s="530" customFormat="1">
      <c r="A81" s="526"/>
      <c r="B81" s="532"/>
      <c r="C81" s="527"/>
      <c r="D81" s="528"/>
      <c r="E81" s="527"/>
      <c r="F81" s="527"/>
      <c r="G81" s="527"/>
      <c r="H81" s="527"/>
      <c r="I81" s="527"/>
      <c r="J81" s="527"/>
      <c r="K81" s="527"/>
      <c r="L81" s="527"/>
      <c r="M81" s="526"/>
      <c r="N81" s="526"/>
    </row>
    <row r="82" spans="1:14">
      <c r="A82" s="526"/>
      <c r="B82" s="532"/>
      <c r="C82" s="526"/>
      <c r="D82" s="526"/>
      <c r="E82" s="526"/>
      <c r="F82" s="526"/>
      <c r="G82" s="526"/>
      <c r="H82" s="526"/>
      <c r="I82" s="526"/>
      <c r="J82" s="526"/>
      <c r="K82" s="526"/>
      <c r="L82" s="526"/>
    </row>
    <row r="83" spans="1:14">
      <c r="A83" s="526"/>
      <c r="B83" s="532"/>
      <c r="C83" s="526"/>
      <c r="D83" s="526"/>
      <c r="E83" s="526"/>
      <c r="F83" s="526"/>
      <c r="G83" s="526"/>
      <c r="H83" s="526"/>
      <c r="I83" s="526"/>
      <c r="J83" s="526"/>
      <c r="K83" s="526"/>
      <c r="L83" s="526"/>
    </row>
    <row r="84" spans="1:14">
      <c r="A84" s="526"/>
      <c r="B84" s="532"/>
      <c r="C84" s="526"/>
      <c r="D84" s="526"/>
      <c r="E84" s="526"/>
      <c r="F84" s="526"/>
      <c r="G84" s="526"/>
      <c r="H84" s="526"/>
      <c r="I84" s="526"/>
      <c r="J84" s="526"/>
      <c r="K84" s="526"/>
      <c r="L84" s="526"/>
    </row>
    <row r="85" spans="1:14">
      <c r="A85" s="526"/>
      <c r="B85" s="532"/>
      <c r="C85" s="526"/>
      <c r="D85" s="526"/>
      <c r="E85" s="526"/>
      <c r="F85" s="526"/>
      <c r="G85" s="526"/>
      <c r="H85" s="526"/>
      <c r="I85" s="526"/>
      <c r="J85" s="526"/>
      <c r="K85" s="526"/>
      <c r="L85" s="526"/>
    </row>
    <row r="86" spans="1:14">
      <c r="A86" s="526"/>
      <c r="B86" s="532"/>
      <c r="C86" s="526"/>
      <c r="D86" s="526"/>
      <c r="E86" s="526"/>
      <c r="F86" s="526"/>
      <c r="G86" s="526"/>
      <c r="H86" s="526"/>
      <c r="I86" s="526"/>
      <c r="J86" s="526"/>
      <c r="K86" s="526"/>
      <c r="L86" s="526"/>
    </row>
    <row r="87" spans="1:14">
      <c r="A87" s="526"/>
      <c r="B87" s="532"/>
      <c r="C87" s="526"/>
      <c r="D87" s="526"/>
      <c r="E87" s="526"/>
      <c r="F87" s="526"/>
      <c r="G87" s="526"/>
      <c r="H87" s="526"/>
      <c r="I87" s="526"/>
      <c r="J87" s="526"/>
      <c r="K87" s="526"/>
      <c r="L87" s="526"/>
    </row>
    <row r="88" spans="1:14">
      <c r="A88" s="526"/>
      <c r="B88" s="532"/>
      <c r="C88" s="526"/>
      <c r="D88" s="526"/>
      <c r="E88" s="526"/>
      <c r="F88" s="526"/>
      <c r="G88" s="526"/>
      <c r="H88" s="526"/>
      <c r="I88" s="526"/>
      <c r="J88" s="526"/>
      <c r="K88" s="526"/>
      <c r="L88" s="526"/>
    </row>
    <row r="89" spans="1:14">
      <c r="A89" s="526"/>
      <c r="B89" s="532"/>
      <c r="C89" s="526"/>
      <c r="D89" s="526"/>
      <c r="E89" s="526"/>
      <c r="F89" s="526"/>
      <c r="G89" s="526"/>
      <c r="H89" s="526"/>
      <c r="I89" s="526"/>
      <c r="J89" s="526"/>
      <c r="K89" s="526"/>
      <c r="L89" s="526"/>
    </row>
    <row r="90" spans="1:14">
      <c r="A90" s="526"/>
      <c r="B90" s="532"/>
      <c r="C90" s="526"/>
      <c r="D90" s="526"/>
      <c r="E90" s="526"/>
      <c r="F90" s="526"/>
      <c r="G90" s="526"/>
      <c r="H90" s="526"/>
      <c r="I90" s="526"/>
      <c r="J90" s="526"/>
      <c r="K90" s="526"/>
      <c r="L90" s="526"/>
    </row>
    <row r="91" spans="1:14">
      <c r="A91" s="526"/>
      <c r="B91" s="532"/>
      <c r="C91" s="526"/>
      <c r="D91" s="526"/>
      <c r="E91" s="526"/>
      <c r="F91" s="526"/>
      <c r="G91" s="526"/>
      <c r="H91" s="526"/>
      <c r="I91" s="526"/>
      <c r="J91" s="526"/>
      <c r="K91" s="526"/>
      <c r="L91" s="526"/>
    </row>
    <row r="92" spans="1:14">
      <c r="A92" s="526"/>
      <c r="B92" s="532"/>
      <c r="C92" s="526"/>
      <c r="D92" s="526"/>
      <c r="E92" s="526"/>
      <c r="F92" s="526"/>
      <c r="G92" s="526"/>
      <c r="H92" s="526"/>
      <c r="I92" s="526"/>
      <c r="J92" s="526"/>
      <c r="K92" s="526"/>
      <c r="L92" s="526"/>
    </row>
    <row r="93" spans="1:14">
      <c r="A93" s="526"/>
      <c r="B93" s="532"/>
      <c r="C93" s="526"/>
      <c r="D93" s="526"/>
      <c r="E93" s="526"/>
      <c r="F93" s="526"/>
      <c r="G93" s="526"/>
      <c r="H93" s="526"/>
      <c r="I93" s="526"/>
      <c r="J93" s="526"/>
      <c r="K93" s="526"/>
      <c r="L93" s="526"/>
    </row>
    <row r="94" spans="1:14">
      <c r="A94" s="526"/>
      <c r="B94" s="532"/>
      <c r="C94" s="526"/>
      <c r="D94" s="526"/>
      <c r="E94" s="526"/>
      <c r="F94" s="526"/>
      <c r="G94" s="526"/>
      <c r="H94" s="526"/>
      <c r="I94" s="526"/>
      <c r="J94" s="526"/>
      <c r="K94" s="526"/>
      <c r="L94" s="526"/>
    </row>
    <row r="95" spans="1:14">
      <c r="A95" s="526"/>
      <c r="B95" s="532"/>
      <c r="C95" s="526"/>
      <c r="D95" s="526"/>
      <c r="E95" s="526"/>
      <c r="F95" s="526"/>
      <c r="G95" s="526"/>
      <c r="H95" s="526"/>
      <c r="I95" s="526"/>
      <c r="J95" s="526"/>
      <c r="K95" s="526"/>
      <c r="L95" s="526"/>
    </row>
    <row r="96" spans="1:14">
      <c r="A96" s="526"/>
      <c r="B96" s="532"/>
      <c r="C96" s="526"/>
      <c r="D96" s="526"/>
      <c r="E96" s="526"/>
      <c r="F96" s="526"/>
      <c r="G96" s="526"/>
      <c r="H96" s="526"/>
      <c r="I96" s="526"/>
      <c r="J96" s="526"/>
      <c r="K96" s="526"/>
      <c r="L96" s="526"/>
    </row>
    <row r="97" spans="2:2" s="526" customFormat="1">
      <c r="B97" s="532"/>
    </row>
    <row r="98" spans="2:2" s="526" customFormat="1">
      <c r="B98" s="532"/>
    </row>
    <row r="99" spans="2:2" s="526" customFormat="1">
      <c r="B99" s="532"/>
    </row>
    <row r="100" spans="2:2" s="526" customFormat="1">
      <c r="B100" s="532"/>
    </row>
    <row r="101" spans="2:2" s="526" customFormat="1">
      <c r="B101" s="532"/>
    </row>
    <row r="102" spans="2:2" s="526" customFormat="1">
      <c r="B102" s="532"/>
    </row>
    <row r="103" spans="2:2" s="526" customFormat="1">
      <c r="B103" s="532"/>
    </row>
    <row r="104" spans="2:2" s="526" customFormat="1">
      <c r="B104" s="532"/>
    </row>
    <row r="105" spans="2:2" s="526" customFormat="1">
      <c r="B105" s="532"/>
    </row>
    <row r="106" spans="2:2" s="526" customFormat="1">
      <c r="B106" s="532"/>
    </row>
    <row r="107" spans="2:2" s="526" customFormat="1">
      <c r="B107" s="532"/>
    </row>
    <row r="108" spans="2:2" s="526" customFormat="1">
      <c r="B108" s="532"/>
    </row>
    <row r="109" spans="2:2" s="526" customFormat="1">
      <c r="B109" s="532"/>
    </row>
    <row r="110" spans="2:2" s="526" customFormat="1">
      <c r="B110" s="532"/>
    </row>
    <row r="111" spans="2:2" s="526" customFormat="1">
      <c r="B111" s="532"/>
    </row>
    <row r="112" spans="2:2" s="526" customFormat="1">
      <c r="B112" s="532"/>
    </row>
    <row r="113" spans="2:2" s="526" customFormat="1">
      <c r="B113" s="532"/>
    </row>
    <row r="114" spans="2:2" s="526" customFormat="1">
      <c r="B114" s="532"/>
    </row>
    <row r="115" spans="2:2" s="526" customFormat="1">
      <c r="B115" s="532"/>
    </row>
    <row r="116" spans="2:2" s="526" customFormat="1">
      <c r="B116" s="532"/>
    </row>
    <row r="117" spans="2:2" s="526" customFormat="1">
      <c r="B117" s="532"/>
    </row>
    <row r="118" spans="2:2" s="526" customFormat="1">
      <c r="B118" s="532"/>
    </row>
    <row r="119" spans="2:2" s="526" customFormat="1">
      <c r="B119" s="532"/>
    </row>
    <row r="120" spans="2:2" s="526" customFormat="1">
      <c r="B120" s="532"/>
    </row>
    <row r="121" spans="2:2" s="526" customFormat="1">
      <c r="B121" s="532"/>
    </row>
    <row r="122" spans="2:2" s="526" customFormat="1">
      <c r="B122" s="532"/>
    </row>
    <row r="123" spans="2:2" s="526" customFormat="1">
      <c r="B123" s="532"/>
    </row>
    <row r="124" spans="2:2" s="526" customFormat="1">
      <c r="B124" s="532"/>
    </row>
    <row r="125" spans="2:2" s="526" customFormat="1">
      <c r="B125" s="532"/>
    </row>
    <row r="126" spans="2:2" s="526" customFormat="1">
      <c r="B126" s="532"/>
    </row>
    <row r="127" spans="2:2" s="526" customFormat="1">
      <c r="B127" s="532"/>
    </row>
    <row r="128" spans="2:2" s="526" customFormat="1">
      <c r="B128" s="532"/>
    </row>
    <row r="129" spans="2:2" s="526" customFormat="1">
      <c r="B129" s="532"/>
    </row>
    <row r="130" spans="2:2" s="526" customFormat="1">
      <c r="B130" s="532"/>
    </row>
    <row r="131" spans="2:2" s="526" customFormat="1">
      <c r="B131" s="532"/>
    </row>
    <row r="132" spans="2:2" s="526" customFormat="1">
      <c r="B132" s="532"/>
    </row>
    <row r="133" spans="2:2" s="526" customFormat="1">
      <c r="B133" s="532"/>
    </row>
    <row r="134" spans="2:2" s="526" customFormat="1">
      <c r="B134" s="532"/>
    </row>
    <row r="135" spans="2:2" s="526" customFormat="1">
      <c r="B135" s="532"/>
    </row>
    <row r="136" spans="2:2" s="526" customFormat="1">
      <c r="B136" s="532"/>
    </row>
    <row r="137" spans="2:2" s="526" customFormat="1">
      <c r="B137" s="532"/>
    </row>
    <row r="138" spans="2:2" s="526" customFormat="1">
      <c r="B138" s="532"/>
    </row>
    <row r="139" spans="2:2" s="526" customFormat="1">
      <c r="B139" s="532"/>
    </row>
    <row r="140" spans="2:2" s="526" customFormat="1">
      <c r="B140" s="532"/>
    </row>
    <row r="141" spans="2:2" s="526" customFormat="1">
      <c r="B141" s="532"/>
    </row>
    <row r="142" spans="2:2" s="526" customFormat="1">
      <c r="B142" s="532"/>
    </row>
    <row r="143" spans="2:2" s="526" customFormat="1">
      <c r="B143" s="532"/>
    </row>
    <row r="144" spans="2:2" s="526" customFormat="1">
      <c r="B144" s="532"/>
    </row>
    <row r="145" spans="1:14">
      <c r="A145" s="526"/>
      <c r="B145" s="532"/>
      <c r="C145" s="526"/>
      <c r="D145" s="526"/>
      <c r="E145" s="526"/>
      <c r="F145" s="526"/>
      <c r="G145" s="526"/>
      <c r="H145" s="526"/>
      <c r="I145" s="526"/>
      <c r="J145" s="526"/>
      <c r="K145" s="526"/>
      <c r="L145" s="526"/>
    </row>
    <row r="146" spans="1:14" s="530" customFormat="1">
      <c r="A146" s="526"/>
      <c r="B146" s="531"/>
      <c r="C146" s="527"/>
      <c r="D146" s="528"/>
      <c r="E146" s="527"/>
      <c r="F146" s="527"/>
      <c r="G146" s="527"/>
      <c r="H146" s="527"/>
      <c r="I146" s="527"/>
      <c r="J146" s="527"/>
      <c r="K146" s="527"/>
      <c r="L146" s="527"/>
      <c r="M146" s="526"/>
      <c r="N146" s="526"/>
    </row>
    <row r="147" spans="1:14" s="530" customFormat="1">
      <c r="A147" s="526"/>
      <c r="B147" s="529"/>
      <c r="C147" s="527"/>
      <c r="D147" s="528"/>
      <c r="E147" s="527"/>
      <c r="F147" s="527"/>
      <c r="G147" s="527"/>
      <c r="H147" s="527"/>
      <c r="I147" s="527"/>
      <c r="J147" s="527"/>
      <c r="K147" s="527"/>
      <c r="L147" s="527"/>
      <c r="M147" s="526"/>
      <c r="N147" s="526"/>
    </row>
    <row r="148" spans="1:14" s="530" customFormat="1">
      <c r="A148" s="526"/>
      <c r="B148" s="529"/>
      <c r="C148" s="527"/>
      <c r="D148" s="528"/>
      <c r="E148" s="527"/>
      <c r="F148" s="527"/>
      <c r="G148" s="527"/>
      <c r="H148" s="527"/>
      <c r="I148" s="527"/>
      <c r="J148" s="527"/>
      <c r="K148" s="527"/>
      <c r="L148" s="527"/>
      <c r="M148" s="526"/>
      <c r="N148" s="526"/>
    </row>
    <row r="149" spans="1:14" s="527" customFormat="1">
      <c r="B149" s="529"/>
      <c r="D149" s="528"/>
      <c r="M149" s="526"/>
      <c r="N149" s="526"/>
    </row>
    <row r="150" spans="1:14" s="527" customFormat="1">
      <c r="B150" s="529"/>
      <c r="D150" s="528"/>
      <c r="M150" s="526"/>
      <c r="N150" s="526"/>
    </row>
    <row r="151" spans="1:14" s="527" customFormat="1">
      <c r="B151" s="529"/>
      <c r="D151" s="528"/>
      <c r="M151" s="526"/>
      <c r="N151" s="526"/>
    </row>
    <row r="152" spans="1:14" s="527" customFormat="1">
      <c r="B152" s="529"/>
      <c r="D152" s="528"/>
      <c r="M152" s="526"/>
      <c r="N152" s="526"/>
    </row>
    <row r="153" spans="1:14" s="527" customFormat="1">
      <c r="B153" s="529"/>
      <c r="D153" s="528"/>
      <c r="M153" s="526"/>
      <c r="N153" s="526"/>
    </row>
    <row r="154" spans="1:14" s="527" customFormat="1">
      <c r="B154" s="529"/>
      <c r="D154" s="528"/>
      <c r="M154" s="526"/>
      <c r="N154" s="526"/>
    </row>
    <row r="155" spans="1:14" s="527" customFormat="1">
      <c r="B155" s="529"/>
      <c r="D155" s="528"/>
      <c r="M155" s="526"/>
      <c r="N155" s="526"/>
    </row>
    <row r="156" spans="1:14" s="527" customFormat="1">
      <c r="B156" s="529"/>
      <c r="D156" s="528"/>
      <c r="M156" s="526"/>
      <c r="N156" s="526"/>
    </row>
    <row r="157" spans="1:14" s="527" customFormat="1">
      <c r="B157" s="529"/>
      <c r="D157" s="528"/>
      <c r="M157" s="526"/>
      <c r="N157" s="526"/>
    </row>
    <row r="158" spans="1:14" s="527" customFormat="1">
      <c r="B158" s="529"/>
      <c r="D158" s="528"/>
      <c r="M158" s="526"/>
      <c r="N158" s="526"/>
    </row>
    <row r="159" spans="1:14" s="527" customFormat="1">
      <c r="B159" s="529"/>
      <c r="D159" s="528"/>
      <c r="M159" s="526"/>
      <c r="N159" s="526"/>
    </row>
    <row r="160" spans="1:14" s="527" customFormat="1">
      <c r="B160" s="529"/>
      <c r="D160" s="528"/>
      <c r="M160" s="526"/>
      <c r="N160" s="526"/>
    </row>
    <row r="161" spans="2:14" s="527" customFormat="1">
      <c r="B161" s="529"/>
      <c r="D161" s="528"/>
      <c r="M161" s="526"/>
      <c r="N161" s="526"/>
    </row>
    <row r="162" spans="2:14" s="527" customFormat="1">
      <c r="B162" s="529"/>
      <c r="D162" s="528"/>
      <c r="M162" s="526"/>
      <c r="N162" s="526"/>
    </row>
    <row r="163" spans="2:14" s="527" customFormat="1">
      <c r="B163" s="529"/>
      <c r="D163" s="528"/>
      <c r="M163" s="526"/>
      <c r="N163" s="526"/>
    </row>
    <row r="164" spans="2:14" s="527" customFormat="1">
      <c r="B164" s="529"/>
      <c r="D164" s="528"/>
      <c r="M164" s="526"/>
      <c r="N164" s="526"/>
    </row>
    <row r="165" spans="2:14" s="527" customFormat="1">
      <c r="B165" s="529"/>
      <c r="D165" s="528"/>
      <c r="M165" s="526"/>
      <c r="N165" s="526"/>
    </row>
    <row r="166" spans="2:14" s="527" customFormat="1">
      <c r="B166" s="529"/>
      <c r="D166" s="528"/>
      <c r="M166" s="526"/>
      <c r="N166" s="526"/>
    </row>
    <row r="167" spans="2:14" s="527" customFormat="1">
      <c r="B167" s="529"/>
      <c r="D167" s="528"/>
      <c r="M167" s="526"/>
      <c r="N167" s="526"/>
    </row>
    <row r="168" spans="2:14" s="527" customFormat="1">
      <c r="B168" s="529"/>
      <c r="D168" s="528"/>
      <c r="M168" s="526"/>
      <c r="N168" s="526"/>
    </row>
    <row r="169" spans="2:14" s="527" customFormat="1">
      <c r="B169" s="529"/>
      <c r="D169" s="528"/>
      <c r="M169" s="526"/>
      <c r="N169" s="526"/>
    </row>
    <row r="170" spans="2:14" s="527" customFormat="1">
      <c r="B170" s="529"/>
      <c r="D170" s="528"/>
      <c r="M170" s="526"/>
      <c r="N170" s="526"/>
    </row>
    <row r="171" spans="2:14" s="527" customFormat="1">
      <c r="B171" s="529"/>
      <c r="D171" s="528"/>
      <c r="M171" s="526"/>
      <c r="N171" s="526"/>
    </row>
    <row r="172" spans="2:14" s="527" customFormat="1">
      <c r="B172" s="529"/>
      <c r="D172" s="528"/>
      <c r="M172" s="526"/>
      <c r="N172" s="526"/>
    </row>
    <row r="173" spans="2:14" s="527" customFormat="1">
      <c r="B173" s="529"/>
      <c r="D173" s="528"/>
      <c r="M173" s="526"/>
      <c r="N173" s="526"/>
    </row>
    <row r="174" spans="2:14" s="527" customFormat="1">
      <c r="B174" s="529"/>
      <c r="D174" s="528"/>
      <c r="M174" s="526"/>
      <c r="N174" s="526"/>
    </row>
    <row r="175" spans="2:14" s="527" customFormat="1">
      <c r="B175" s="529"/>
      <c r="D175" s="528"/>
      <c r="M175" s="526"/>
      <c r="N175" s="526"/>
    </row>
    <row r="176" spans="2:14" s="527" customFormat="1">
      <c r="B176" s="529"/>
      <c r="D176" s="528"/>
      <c r="M176" s="526"/>
      <c r="N176" s="526"/>
    </row>
    <row r="177" spans="2:14" s="527" customFormat="1">
      <c r="B177" s="529"/>
      <c r="D177" s="528"/>
      <c r="M177" s="526"/>
      <c r="N177" s="526"/>
    </row>
    <row r="178" spans="2:14" s="527" customFormat="1">
      <c r="B178" s="529"/>
      <c r="D178" s="528"/>
      <c r="M178" s="526"/>
      <c r="N178" s="526"/>
    </row>
    <row r="179" spans="2:14" s="527" customFormat="1">
      <c r="B179" s="529"/>
      <c r="D179" s="528"/>
      <c r="M179" s="526"/>
      <c r="N179" s="526"/>
    </row>
    <row r="180" spans="2:14" s="527" customFormat="1">
      <c r="B180" s="529"/>
      <c r="D180" s="528"/>
      <c r="M180" s="526"/>
      <c r="N180" s="526"/>
    </row>
    <row r="181" spans="2:14" s="527" customFormat="1">
      <c r="B181" s="529"/>
      <c r="D181" s="528"/>
      <c r="M181" s="526"/>
      <c r="N181" s="526"/>
    </row>
    <row r="182" spans="2:14" s="527" customFormat="1">
      <c r="B182" s="529"/>
      <c r="D182" s="528"/>
      <c r="M182" s="526"/>
      <c r="N182" s="526"/>
    </row>
    <row r="183" spans="2:14" s="527" customFormat="1">
      <c r="B183" s="529"/>
      <c r="D183" s="528"/>
      <c r="M183" s="526"/>
      <c r="N183" s="526"/>
    </row>
    <row r="184" spans="2:14" s="527" customFormat="1">
      <c r="B184" s="529"/>
      <c r="D184" s="528"/>
      <c r="M184" s="526"/>
      <c r="N184" s="526"/>
    </row>
    <row r="185" spans="2:14" s="527" customFormat="1">
      <c r="B185" s="529"/>
      <c r="D185" s="528"/>
      <c r="M185" s="526"/>
      <c r="N185" s="526"/>
    </row>
    <row r="186" spans="2:14" s="527" customFormat="1">
      <c r="B186" s="529"/>
      <c r="D186" s="528"/>
      <c r="M186" s="526"/>
      <c r="N186" s="526"/>
    </row>
    <row r="187" spans="2:14" s="527" customFormat="1">
      <c r="B187" s="529"/>
      <c r="D187" s="528"/>
      <c r="M187" s="526"/>
      <c r="N187" s="526"/>
    </row>
    <row r="188" spans="2:14" s="527" customFormat="1">
      <c r="B188" s="529"/>
      <c r="D188" s="528"/>
      <c r="M188" s="526"/>
      <c r="N188" s="526"/>
    </row>
    <row r="189" spans="2:14" s="527" customFormat="1">
      <c r="B189" s="529"/>
      <c r="D189" s="528"/>
      <c r="M189" s="526"/>
      <c r="N189" s="526"/>
    </row>
    <row r="190" spans="2:14" s="527" customFormat="1">
      <c r="B190" s="529"/>
      <c r="D190" s="528"/>
      <c r="M190" s="526"/>
      <c r="N190" s="526"/>
    </row>
    <row r="191" spans="2:14" s="527" customFormat="1">
      <c r="B191" s="529"/>
      <c r="D191" s="528"/>
      <c r="M191" s="526"/>
      <c r="N191" s="526"/>
    </row>
    <row r="192" spans="2:14" s="527" customFormat="1">
      <c r="B192" s="529"/>
      <c r="D192" s="528"/>
      <c r="M192" s="526"/>
      <c r="N192" s="526"/>
    </row>
    <row r="193" spans="2:14" s="527" customFormat="1">
      <c r="B193" s="529"/>
      <c r="D193" s="528"/>
      <c r="M193" s="526"/>
      <c r="N193" s="526"/>
    </row>
    <row r="194" spans="2:14" s="527" customFormat="1">
      <c r="B194" s="529"/>
      <c r="D194" s="528"/>
      <c r="M194" s="526"/>
      <c r="N194" s="526"/>
    </row>
    <row r="195" spans="2:14" s="527" customFormat="1">
      <c r="B195" s="529"/>
      <c r="D195" s="528"/>
      <c r="M195" s="526"/>
      <c r="N195" s="526"/>
    </row>
    <row r="196" spans="2:14" s="527" customFormat="1">
      <c r="B196" s="529"/>
      <c r="D196" s="528"/>
      <c r="M196" s="526"/>
      <c r="N196" s="526"/>
    </row>
    <row r="197" spans="2:14" s="527" customFormat="1">
      <c r="B197" s="529"/>
      <c r="D197" s="528"/>
      <c r="M197" s="526"/>
      <c r="N197" s="526"/>
    </row>
    <row r="198" spans="2:14" s="527" customFormat="1">
      <c r="B198" s="529"/>
      <c r="D198" s="528"/>
      <c r="M198" s="526"/>
      <c r="N198" s="526"/>
    </row>
    <row r="199" spans="2:14" s="527" customFormat="1">
      <c r="B199" s="529"/>
      <c r="D199" s="528"/>
      <c r="M199" s="526"/>
      <c r="N199" s="526"/>
    </row>
    <row r="200" spans="2:14" s="527" customFormat="1">
      <c r="B200" s="529"/>
      <c r="D200" s="528"/>
      <c r="M200" s="526"/>
      <c r="N200" s="526"/>
    </row>
    <row r="201" spans="2:14" s="527" customFormat="1">
      <c r="B201" s="529"/>
      <c r="D201" s="528"/>
      <c r="M201" s="526"/>
      <c r="N201" s="526"/>
    </row>
    <row r="202" spans="2:14" s="527" customFormat="1">
      <c r="B202" s="529"/>
      <c r="D202" s="528"/>
      <c r="M202" s="526"/>
      <c r="N202" s="526"/>
    </row>
    <row r="203" spans="2:14" s="527" customFormat="1">
      <c r="B203" s="529"/>
      <c r="D203" s="528"/>
      <c r="M203" s="526"/>
      <c r="N203" s="526"/>
    </row>
    <row r="204" spans="2:14" s="527" customFormat="1">
      <c r="B204" s="529"/>
      <c r="D204" s="528"/>
      <c r="M204" s="526"/>
      <c r="N204" s="526"/>
    </row>
    <row r="205" spans="2:14" s="527" customFormat="1">
      <c r="B205" s="529"/>
      <c r="D205" s="528"/>
      <c r="M205" s="526"/>
      <c r="N205" s="526"/>
    </row>
    <row r="206" spans="2:14" s="527" customFormat="1">
      <c r="B206" s="529"/>
      <c r="D206" s="528"/>
      <c r="M206" s="526"/>
      <c r="N206" s="526"/>
    </row>
    <row r="207" spans="2:14" s="527" customFormat="1">
      <c r="B207" s="529"/>
      <c r="D207" s="528"/>
      <c r="M207" s="526"/>
      <c r="N207" s="526"/>
    </row>
    <row r="208" spans="2:14" s="527" customFormat="1">
      <c r="B208" s="529"/>
      <c r="D208" s="528"/>
      <c r="M208" s="526"/>
      <c r="N208" s="526"/>
    </row>
    <row r="209" spans="2:14" s="527" customFormat="1">
      <c r="B209" s="529"/>
      <c r="D209" s="528"/>
      <c r="M209" s="526"/>
      <c r="N209" s="526"/>
    </row>
    <row r="210" spans="2:14" s="527" customFormat="1">
      <c r="B210" s="529"/>
      <c r="D210" s="528"/>
      <c r="M210" s="526"/>
      <c r="N210" s="526"/>
    </row>
    <row r="211" spans="2:14" s="527" customFormat="1">
      <c r="B211" s="529"/>
      <c r="D211" s="528"/>
      <c r="M211" s="526"/>
      <c r="N211" s="526"/>
    </row>
    <row r="212" spans="2:14" s="527" customFormat="1">
      <c r="B212" s="529"/>
      <c r="D212" s="528"/>
      <c r="M212" s="526"/>
      <c r="N212" s="526"/>
    </row>
    <row r="213" spans="2:14" s="527" customFormat="1">
      <c r="B213" s="529"/>
      <c r="D213" s="528"/>
      <c r="M213" s="526"/>
      <c r="N213" s="526"/>
    </row>
    <row r="214" spans="2:14" s="527" customFormat="1">
      <c r="B214" s="529"/>
      <c r="D214" s="528"/>
      <c r="M214" s="526"/>
      <c r="N214" s="526"/>
    </row>
    <row r="215" spans="2:14" s="527" customFormat="1">
      <c r="B215" s="529"/>
      <c r="D215" s="528"/>
      <c r="M215" s="526"/>
      <c r="N215" s="526"/>
    </row>
    <row r="216" spans="2:14" s="527" customFormat="1">
      <c r="B216" s="529"/>
      <c r="D216" s="528"/>
      <c r="M216" s="526"/>
      <c r="N216" s="526"/>
    </row>
    <row r="217" spans="2:14" s="527" customFormat="1">
      <c r="B217" s="529"/>
      <c r="D217" s="528"/>
      <c r="M217" s="526"/>
      <c r="N217" s="526"/>
    </row>
    <row r="218" spans="2:14" s="527" customFormat="1">
      <c r="B218" s="529"/>
      <c r="D218" s="528"/>
      <c r="M218" s="526"/>
      <c r="N218" s="526"/>
    </row>
    <row r="219" spans="2:14" s="527" customFormat="1">
      <c r="B219" s="529"/>
      <c r="D219" s="528"/>
      <c r="M219" s="526"/>
      <c r="N219" s="526"/>
    </row>
    <row r="220" spans="2:14" s="527" customFormat="1">
      <c r="B220" s="529"/>
      <c r="D220" s="528"/>
      <c r="M220" s="526"/>
      <c r="N220" s="526"/>
    </row>
    <row r="221" spans="2:14" s="527" customFormat="1">
      <c r="B221" s="529"/>
      <c r="D221" s="528"/>
      <c r="M221" s="526"/>
      <c r="N221" s="526"/>
    </row>
    <row r="222" spans="2:14" s="527" customFormat="1">
      <c r="B222" s="529"/>
      <c r="D222" s="528"/>
      <c r="M222" s="526"/>
      <c r="N222" s="526"/>
    </row>
    <row r="223" spans="2:14" s="527" customFormat="1">
      <c r="B223" s="529"/>
      <c r="D223" s="528"/>
      <c r="M223" s="526"/>
      <c r="N223" s="526"/>
    </row>
    <row r="224" spans="2:14" s="527" customFormat="1">
      <c r="B224" s="529"/>
      <c r="D224" s="528"/>
      <c r="M224" s="526"/>
      <c r="N224" s="526"/>
    </row>
    <row r="225" spans="2:14" s="527" customFormat="1">
      <c r="B225" s="529"/>
      <c r="D225" s="528"/>
      <c r="M225" s="526"/>
      <c r="N225" s="526"/>
    </row>
    <row r="226" spans="2:14" s="527" customFormat="1">
      <c r="B226" s="529"/>
      <c r="D226" s="528"/>
      <c r="M226" s="526"/>
      <c r="N226" s="526"/>
    </row>
    <row r="227" spans="2:14" s="527" customFormat="1">
      <c r="B227" s="529"/>
      <c r="D227" s="528"/>
      <c r="M227" s="526"/>
      <c r="N227" s="526"/>
    </row>
    <row r="228" spans="2:14" s="527" customFormat="1">
      <c r="B228" s="529"/>
      <c r="D228" s="528"/>
      <c r="M228" s="526"/>
      <c r="N228" s="526"/>
    </row>
    <row r="229" spans="2:14" s="527" customFormat="1">
      <c r="B229" s="529"/>
      <c r="D229" s="528"/>
      <c r="M229" s="526"/>
      <c r="N229" s="526"/>
    </row>
    <row r="230" spans="2:14" s="527" customFormat="1">
      <c r="B230" s="529"/>
      <c r="D230" s="528"/>
      <c r="M230" s="526"/>
      <c r="N230" s="526"/>
    </row>
    <row r="231" spans="2:14" s="527" customFormat="1">
      <c r="B231" s="529"/>
      <c r="D231" s="528"/>
      <c r="M231" s="526"/>
      <c r="N231" s="526"/>
    </row>
    <row r="232" spans="2:14" s="527" customFormat="1">
      <c r="B232" s="529"/>
      <c r="D232" s="528"/>
      <c r="M232" s="526"/>
      <c r="N232" s="526"/>
    </row>
    <row r="233" spans="2:14" s="527" customFormat="1">
      <c r="B233" s="529"/>
      <c r="D233" s="528"/>
      <c r="M233" s="526"/>
      <c r="N233" s="526"/>
    </row>
    <row r="234" spans="2:14" s="527" customFormat="1">
      <c r="B234" s="529"/>
      <c r="D234" s="528"/>
      <c r="M234" s="526"/>
      <c r="N234" s="526"/>
    </row>
    <row r="235" spans="2:14" s="527" customFormat="1">
      <c r="B235" s="529"/>
      <c r="D235" s="528"/>
      <c r="M235" s="526"/>
      <c r="N235" s="526"/>
    </row>
    <row r="236" spans="2:14" s="527" customFormat="1">
      <c r="B236" s="529"/>
      <c r="D236" s="528"/>
      <c r="M236" s="526"/>
      <c r="N236" s="526"/>
    </row>
    <row r="237" spans="2:14" s="527" customFormat="1">
      <c r="B237" s="529"/>
      <c r="D237" s="528"/>
      <c r="M237" s="526"/>
      <c r="N237" s="526"/>
    </row>
    <row r="238" spans="2:14" s="527" customFormat="1">
      <c r="B238" s="529"/>
      <c r="D238" s="528"/>
      <c r="M238" s="526"/>
      <c r="N238" s="526"/>
    </row>
    <row r="239" spans="2:14" s="527" customFormat="1">
      <c r="B239" s="529"/>
      <c r="D239" s="528"/>
      <c r="M239" s="526"/>
      <c r="N239" s="526"/>
    </row>
    <row r="240" spans="2:14" s="527" customFormat="1">
      <c r="B240" s="529"/>
      <c r="D240" s="528"/>
      <c r="M240" s="526"/>
      <c r="N240" s="526"/>
    </row>
    <row r="241" spans="2:14" s="527" customFormat="1">
      <c r="B241" s="529"/>
      <c r="D241" s="528"/>
      <c r="M241" s="526"/>
      <c r="N241" s="526"/>
    </row>
    <row r="242" spans="2:14" s="527" customFormat="1">
      <c r="B242" s="529"/>
      <c r="D242" s="528"/>
      <c r="M242" s="526"/>
      <c r="N242" s="526"/>
    </row>
    <row r="243" spans="2:14" s="527" customFormat="1">
      <c r="B243" s="529"/>
      <c r="D243" s="528"/>
      <c r="M243" s="526"/>
      <c r="N243" s="526"/>
    </row>
    <row r="244" spans="2:14" s="527" customFormat="1">
      <c r="B244" s="529"/>
      <c r="D244" s="528"/>
      <c r="M244" s="526"/>
      <c r="N244" s="526"/>
    </row>
    <row r="245" spans="2:14" s="527" customFormat="1">
      <c r="B245" s="529"/>
      <c r="D245" s="528"/>
      <c r="M245" s="526"/>
      <c r="N245" s="526"/>
    </row>
    <row r="246" spans="2:14" s="527" customFormat="1">
      <c r="B246" s="529"/>
      <c r="D246" s="528"/>
      <c r="M246" s="526"/>
      <c r="N246" s="526"/>
    </row>
    <row r="247" spans="2:14" s="527" customFormat="1">
      <c r="B247" s="529"/>
      <c r="D247" s="528"/>
      <c r="M247" s="526"/>
      <c r="N247" s="526"/>
    </row>
    <row r="248" spans="2:14" s="527" customFormat="1">
      <c r="B248" s="529"/>
      <c r="D248" s="528"/>
      <c r="M248" s="526"/>
      <c r="N248" s="526"/>
    </row>
    <row r="249" spans="2:14" s="527" customFormat="1">
      <c r="B249" s="529"/>
      <c r="D249" s="528"/>
      <c r="M249" s="526"/>
      <c r="N249" s="526"/>
    </row>
    <row r="250" spans="2:14" s="527" customFormat="1">
      <c r="B250" s="529"/>
      <c r="D250" s="528"/>
      <c r="M250" s="526"/>
      <c r="N250" s="526"/>
    </row>
    <row r="251" spans="2:14" s="527" customFormat="1">
      <c r="B251" s="529"/>
      <c r="D251" s="528"/>
      <c r="M251" s="526"/>
      <c r="N251" s="526"/>
    </row>
    <row r="252" spans="2:14" s="527" customFormat="1">
      <c r="B252" s="529"/>
      <c r="D252" s="528"/>
      <c r="M252" s="526"/>
      <c r="N252" s="526"/>
    </row>
    <row r="253" spans="2:14" s="527" customFormat="1">
      <c r="B253" s="529"/>
      <c r="D253" s="528"/>
      <c r="M253" s="526"/>
      <c r="N253" s="526"/>
    </row>
    <row r="254" spans="2:14" s="527" customFormat="1">
      <c r="B254" s="529"/>
      <c r="D254" s="528"/>
      <c r="M254" s="526"/>
      <c r="N254" s="526"/>
    </row>
    <row r="255" spans="2:14" s="527" customFormat="1">
      <c r="B255" s="529"/>
      <c r="D255" s="528"/>
      <c r="M255" s="526"/>
      <c r="N255" s="526"/>
    </row>
    <row r="256" spans="2:14" s="527" customFormat="1">
      <c r="B256" s="529"/>
      <c r="D256" s="528"/>
      <c r="M256" s="526"/>
      <c r="N256" s="526"/>
    </row>
    <row r="257" spans="2:14" s="527" customFormat="1">
      <c r="B257" s="529"/>
      <c r="D257" s="528"/>
      <c r="M257" s="526"/>
      <c r="N257" s="526"/>
    </row>
    <row r="258" spans="2:14" s="527" customFormat="1">
      <c r="B258" s="529"/>
      <c r="D258" s="528"/>
      <c r="M258" s="526"/>
      <c r="N258" s="526"/>
    </row>
    <row r="259" spans="2:14" s="527" customFormat="1">
      <c r="B259" s="529"/>
      <c r="D259" s="528"/>
      <c r="M259" s="526"/>
      <c r="N259" s="526"/>
    </row>
    <row r="260" spans="2:14" s="527" customFormat="1">
      <c r="B260" s="529"/>
      <c r="D260" s="528"/>
      <c r="M260" s="526"/>
      <c r="N260" s="526"/>
    </row>
    <row r="261" spans="2:14" s="527" customFormat="1">
      <c r="B261" s="529"/>
      <c r="D261" s="528"/>
      <c r="M261" s="526"/>
      <c r="N261" s="526"/>
    </row>
    <row r="262" spans="2:14" s="527" customFormat="1">
      <c r="B262" s="529"/>
      <c r="D262" s="528"/>
      <c r="M262" s="526"/>
      <c r="N262" s="526"/>
    </row>
    <row r="263" spans="2:14" s="527" customFormat="1">
      <c r="B263" s="529"/>
      <c r="D263" s="528"/>
      <c r="M263" s="526"/>
      <c r="N263" s="526"/>
    </row>
    <row r="264" spans="2:14" s="527" customFormat="1">
      <c r="B264" s="529"/>
      <c r="D264" s="528"/>
      <c r="M264" s="526"/>
      <c r="N264" s="526"/>
    </row>
    <row r="265" spans="2:14" s="527" customFormat="1">
      <c r="B265" s="529"/>
      <c r="D265" s="528"/>
      <c r="M265" s="526"/>
      <c r="N265" s="526"/>
    </row>
    <row r="266" spans="2:14" s="527" customFormat="1">
      <c r="B266" s="529"/>
      <c r="D266" s="528"/>
      <c r="M266" s="526"/>
      <c r="N266" s="526"/>
    </row>
    <row r="267" spans="2:14" s="527" customFormat="1">
      <c r="B267" s="529"/>
      <c r="D267" s="528"/>
      <c r="M267" s="526"/>
      <c r="N267" s="526"/>
    </row>
    <row r="268" spans="2:14" s="527" customFormat="1">
      <c r="B268" s="529"/>
      <c r="D268" s="528"/>
      <c r="M268" s="526"/>
      <c r="N268" s="526"/>
    </row>
    <row r="269" spans="2:14" s="527" customFormat="1">
      <c r="B269" s="529"/>
      <c r="D269" s="528"/>
      <c r="M269" s="526"/>
      <c r="N269" s="526"/>
    </row>
    <row r="270" spans="2:14" s="527" customFormat="1">
      <c r="B270" s="529"/>
      <c r="D270" s="528"/>
      <c r="M270" s="526"/>
      <c r="N270" s="526"/>
    </row>
    <row r="271" spans="2:14" s="527" customFormat="1">
      <c r="B271" s="529"/>
      <c r="D271" s="528"/>
      <c r="M271" s="526"/>
      <c r="N271" s="526"/>
    </row>
    <row r="272" spans="2:14" s="527" customFormat="1">
      <c r="B272" s="529"/>
      <c r="D272" s="528"/>
      <c r="M272" s="526"/>
      <c r="N272" s="526"/>
    </row>
    <row r="273" spans="2:14" s="527" customFormat="1">
      <c r="B273" s="529"/>
      <c r="D273" s="528"/>
      <c r="M273" s="526"/>
      <c r="N273" s="526"/>
    </row>
    <row r="274" spans="2:14" s="527" customFormat="1">
      <c r="B274" s="529"/>
      <c r="D274" s="528"/>
      <c r="M274" s="526"/>
      <c r="N274" s="526"/>
    </row>
    <row r="275" spans="2:14" s="527" customFormat="1">
      <c r="B275" s="529"/>
      <c r="D275" s="528"/>
      <c r="M275" s="526"/>
      <c r="N275" s="526"/>
    </row>
    <row r="276" spans="2:14" s="527" customFormat="1">
      <c r="B276" s="529"/>
      <c r="D276" s="528"/>
      <c r="M276" s="526"/>
      <c r="N276" s="526"/>
    </row>
    <row r="277" spans="2:14" s="527" customFormat="1">
      <c r="B277" s="529"/>
      <c r="D277" s="528"/>
      <c r="M277" s="526"/>
      <c r="N277" s="526"/>
    </row>
    <row r="278" spans="2:14" s="527" customFormat="1">
      <c r="B278" s="529"/>
      <c r="D278" s="528"/>
      <c r="M278" s="526"/>
      <c r="N278" s="526"/>
    </row>
    <row r="279" spans="2:14" s="527" customFormat="1">
      <c r="B279" s="529"/>
      <c r="D279" s="528"/>
      <c r="M279" s="526"/>
      <c r="N279" s="526"/>
    </row>
    <row r="280" spans="2:14" s="527" customFormat="1">
      <c r="B280" s="529"/>
      <c r="D280" s="528"/>
      <c r="M280" s="526"/>
      <c r="N280" s="526"/>
    </row>
    <row r="281" spans="2:14" s="527" customFormat="1">
      <c r="B281" s="529"/>
      <c r="D281" s="528"/>
      <c r="M281" s="526"/>
      <c r="N281" s="526"/>
    </row>
    <row r="282" spans="2:14" s="527" customFormat="1">
      <c r="B282" s="529"/>
      <c r="D282" s="528"/>
      <c r="M282" s="526"/>
      <c r="N282" s="526"/>
    </row>
    <row r="283" spans="2:14" s="527" customFormat="1">
      <c r="B283" s="529"/>
      <c r="D283" s="528"/>
      <c r="M283" s="526"/>
      <c r="N283" s="526"/>
    </row>
    <row r="284" spans="2:14" s="527" customFormat="1">
      <c r="B284" s="529"/>
      <c r="D284" s="528"/>
      <c r="M284" s="526"/>
      <c r="N284" s="526"/>
    </row>
    <row r="285" spans="2:14" s="527" customFormat="1">
      <c r="B285" s="529"/>
      <c r="D285" s="528"/>
      <c r="M285" s="526"/>
      <c r="N285" s="526"/>
    </row>
    <row r="286" spans="2:14" s="527" customFormat="1">
      <c r="B286" s="529"/>
      <c r="D286" s="528"/>
      <c r="M286" s="526"/>
      <c r="N286" s="526"/>
    </row>
    <row r="287" spans="2:14" s="527" customFormat="1">
      <c r="B287" s="529"/>
      <c r="D287" s="528"/>
      <c r="M287" s="526"/>
      <c r="N287" s="526"/>
    </row>
    <row r="288" spans="2:14" s="527" customFormat="1">
      <c r="B288" s="529"/>
      <c r="D288" s="528"/>
      <c r="M288" s="526"/>
      <c r="N288" s="526"/>
    </row>
    <row r="289" spans="2:14" s="527" customFormat="1">
      <c r="B289" s="529"/>
      <c r="D289" s="528"/>
      <c r="M289" s="526"/>
      <c r="N289" s="526"/>
    </row>
    <row r="290" spans="2:14" s="527" customFormat="1">
      <c r="B290" s="529"/>
      <c r="D290" s="528"/>
      <c r="M290" s="526"/>
      <c r="N290" s="526"/>
    </row>
    <row r="291" spans="2:14" s="527" customFormat="1">
      <c r="B291" s="529"/>
      <c r="D291" s="528"/>
      <c r="M291" s="526"/>
      <c r="N291" s="526"/>
    </row>
    <row r="292" spans="2:14" s="527" customFormat="1">
      <c r="B292" s="529"/>
      <c r="D292" s="528"/>
      <c r="M292" s="526"/>
      <c r="N292" s="526"/>
    </row>
    <row r="293" spans="2:14" s="527" customFormat="1">
      <c r="B293" s="529"/>
      <c r="D293" s="528"/>
      <c r="M293" s="526"/>
      <c r="N293" s="526"/>
    </row>
    <row r="294" spans="2:14" s="527" customFormat="1">
      <c r="B294" s="529"/>
      <c r="D294" s="528"/>
      <c r="M294" s="526"/>
      <c r="N294" s="526"/>
    </row>
    <row r="295" spans="2:14" s="527" customFormat="1">
      <c r="B295" s="529"/>
      <c r="D295" s="528"/>
      <c r="M295" s="526"/>
      <c r="N295" s="526"/>
    </row>
    <row r="296" spans="2:14" s="527" customFormat="1">
      <c r="B296" s="529"/>
      <c r="D296" s="528"/>
      <c r="M296" s="526"/>
      <c r="N296" s="526"/>
    </row>
    <row r="297" spans="2:14" s="527" customFormat="1">
      <c r="B297" s="529"/>
      <c r="D297" s="528"/>
      <c r="M297" s="526"/>
      <c r="N297" s="526"/>
    </row>
    <row r="298" spans="2:14" s="527" customFormat="1">
      <c r="B298" s="529"/>
      <c r="D298" s="528"/>
      <c r="M298" s="526"/>
      <c r="N298" s="526"/>
    </row>
    <row r="299" spans="2:14" s="527" customFormat="1">
      <c r="B299" s="529"/>
      <c r="D299" s="528"/>
      <c r="M299" s="526"/>
      <c r="N299" s="526"/>
    </row>
    <row r="300" spans="2:14" s="527" customFormat="1">
      <c r="B300" s="529"/>
      <c r="D300" s="528"/>
      <c r="M300" s="526"/>
      <c r="N300" s="526"/>
    </row>
    <row r="301" spans="2:14" s="527" customFormat="1">
      <c r="B301" s="529"/>
      <c r="D301" s="528"/>
      <c r="M301" s="526"/>
      <c r="N301" s="526"/>
    </row>
    <row r="302" spans="2:14" s="527" customFormat="1">
      <c r="B302" s="529"/>
      <c r="D302" s="528"/>
      <c r="M302" s="526"/>
      <c r="N302" s="526"/>
    </row>
    <row r="303" spans="2:14" s="527" customFormat="1">
      <c r="B303" s="529"/>
      <c r="D303" s="528"/>
      <c r="M303" s="526"/>
      <c r="N303" s="526"/>
    </row>
    <row r="304" spans="2:14" s="527" customFormat="1">
      <c r="B304" s="529"/>
      <c r="D304" s="528"/>
      <c r="M304" s="526"/>
      <c r="N304" s="526"/>
    </row>
    <row r="305" spans="2:14" s="527" customFormat="1">
      <c r="B305" s="529"/>
      <c r="D305" s="528"/>
      <c r="M305" s="526"/>
      <c r="N305" s="526"/>
    </row>
    <row r="306" spans="2:14" s="527" customFormat="1">
      <c r="B306" s="529"/>
      <c r="D306" s="528"/>
      <c r="M306" s="526"/>
      <c r="N306" s="526"/>
    </row>
    <row r="307" spans="2:14" s="527" customFormat="1">
      <c r="B307" s="529"/>
      <c r="D307" s="528"/>
      <c r="M307" s="526"/>
      <c r="N307" s="526"/>
    </row>
    <row r="308" spans="2:14" s="527" customFormat="1">
      <c r="B308" s="529"/>
      <c r="D308" s="528"/>
      <c r="M308" s="526"/>
      <c r="N308" s="526"/>
    </row>
    <row r="309" spans="2:14" s="527" customFormat="1">
      <c r="B309" s="529"/>
      <c r="D309" s="528"/>
      <c r="M309" s="526"/>
      <c r="N309" s="526"/>
    </row>
    <row r="310" spans="2:14" s="527" customFormat="1">
      <c r="B310" s="529"/>
      <c r="D310" s="528"/>
      <c r="M310" s="526"/>
      <c r="N310" s="526"/>
    </row>
    <row r="311" spans="2:14" s="527" customFormat="1">
      <c r="B311" s="529"/>
      <c r="D311" s="528"/>
      <c r="M311" s="526"/>
      <c r="N311" s="526"/>
    </row>
    <row r="312" spans="2:14" s="527" customFormat="1">
      <c r="B312" s="529"/>
      <c r="D312" s="528"/>
      <c r="M312" s="526"/>
      <c r="N312" s="526"/>
    </row>
    <row r="313" spans="2:14" s="527" customFormat="1">
      <c r="B313" s="529"/>
      <c r="D313" s="528"/>
      <c r="M313" s="526"/>
      <c r="N313" s="526"/>
    </row>
    <row r="314" spans="2:14" s="527" customFormat="1">
      <c r="B314" s="529"/>
      <c r="D314" s="528"/>
      <c r="M314" s="526"/>
      <c r="N314" s="526"/>
    </row>
    <row r="315" spans="2:14" s="527" customFormat="1">
      <c r="B315" s="529"/>
      <c r="D315" s="528"/>
      <c r="M315" s="526"/>
      <c r="N315" s="526"/>
    </row>
    <row r="316" spans="2:14" s="527" customFormat="1">
      <c r="B316" s="529"/>
      <c r="D316" s="528"/>
      <c r="M316" s="526"/>
      <c r="N316" s="526"/>
    </row>
    <row r="317" spans="2:14" s="527" customFormat="1">
      <c r="B317" s="529"/>
      <c r="D317" s="528"/>
      <c r="M317" s="526"/>
      <c r="N317" s="526"/>
    </row>
    <row r="318" spans="2:14" s="527" customFormat="1">
      <c r="B318" s="529"/>
      <c r="D318" s="528"/>
      <c r="M318" s="526"/>
      <c r="N318" s="526"/>
    </row>
    <row r="319" spans="2:14" s="527" customFormat="1">
      <c r="B319" s="529"/>
      <c r="D319" s="528"/>
      <c r="M319" s="526"/>
      <c r="N319" s="526"/>
    </row>
    <row r="320" spans="2:14" s="527" customFormat="1">
      <c r="B320" s="529"/>
      <c r="D320" s="528"/>
      <c r="M320" s="526"/>
      <c r="N320" s="526"/>
    </row>
    <row r="321" spans="2:14" s="527" customFormat="1">
      <c r="B321" s="529"/>
      <c r="D321" s="528"/>
      <c r="M321" s="526"/>
      <c r="N321" s="526"/>
    </row>
    <row r="322" spans="2:14" s="527" customFormat="1">
      <c r="B322" s="529"/>
      <c r="D322" s="528"/>
      <c r="M322" s="526"/>
      <c r="N322" s="526"/>
    </row>
    <row r="323" spans="2:14" s="527" customFormat="1">
      <c r="B323" s="529"/>
      <c r="D323" s="528"/>
      <c r="M323" s="526"/>
      <c r="N323" s="526"/>
    </row>
    <row r="324" spans="2:14" s="527" customFormat="1">
      <c r="B324" s="529"/>
      <c r="D324" s="528"/>
      <c r="M324" s="526"/>
      <c r="N324" s="526"/>
    </row>
    <row r="325" spans="2:14" s="527" customFormat="1">
      <c r="B325" s="529"/>
      <c r="D325" s="528"/>
      <c r="M325" s="526"/>
      <c r="N325" s="526"/>
    </row>
    <row r="326" spans="2:14" s="527" customFormat="1">
      <c r="B326" s="529"/>
      <c r="D326" s="528"/>
      <c r="M326" s="526"/>
      <c r="N326" s="526"/>
    </row>
    <row r="327" spans="2:14" s="527" customFormat="1">
      <c r="B327" s="529"/>
      <c r="D327" s="528"/>
      <c r="M327" s="526"/>
      <c r="N327" s="526"/>
    </row>
    <row r="328" spans="2:14" s="527" customFormat="1">
      <c r="B328" s="529"/>
      <c r="D328" s="528"/>
      <c r="M328" s="526"/>
      <c r="N328" s="526"/>
    </row>
    <row r="329" spans="2:14" s="527" customFormat="1">
      <c r="B329" s="529"/>
      <c r="D329" s="528"/>
      <c r="M329" s="526"/>
      <c r="N329" s="526"/>
    </row>
    <row r="330" spans="2:14" s="527" customFormat="1">
      <c r="B330" s="529"/>
      <c r="D330" s="528"/>
      <c r="M330" s="526"/>
      <c r="N330" s="526"/>
    </row>
    <row r="331" spans="2:14" s="527" customFormat="1">
      <c r="B331" s="529"/>
      <c r="D331" s="528"/>
      <c r="M331" s="526"/>
      <c r="N331" s="526"/>
    </row>
    <row r="332" spans="2:14" s="527" customFormat="1">
      <c r="B332" s="529"/>
      <c r="D332" s="528"/>
      <c r="M332" s="526"/>
      <c r="N332" s="526"/>
    </row>
    <row r="333" spans="2:14" s="527" customFormat="1">
      <c r="B333" s="529"/>
      <c r="D333" s="528"/>
      <c r="M333" s="526"/>
      <c r="N333" s="526"/>
    </row>
    <row r="334" spans="2:14" s="527" customFormat="1">
      <c r="B334" s="529"/>
      <c r="D334" s="528"/>
      <c r="M334" s="526"/>
      <c r="N334" s="526"/>
    </row>
    <row r="335" spans="2:14" s="527" customFormat="1">
      <c r="B335" s="529"/>
      <c r="D335" s="528"/>
      <c r="M335" s="526"/>
      <c r="N335" s="526"/>
    </row>
    <row r="336" spans="2:14" s="527" customFormat="1">
      <c r="B336" s="529"/>
      <c r="D336" s="528"/>
      <c r="M336" s="526"/>
      <c r="N336" s="526"/>
    </row>
    <row r="337" spans="2:14" s="527" customFormat="1">
      <c r="B337" s="529"/>
      <c r="D337" s="528"/>
      <c r="M337" s="526"/>
      <c r="N337" s="526"/>
    </row>
    <row r="338" spans="2:14" s="527" customFormat="1">
      <c r="B338" s="529"/>
      <c r="D338" s="528"/>
      <c r="M338" s="526"/>
      <c r="N338" s="526"/>
    </row>
    <row r="339" spans="2:14" s="527" customFormat="1">
      <c r="B339" s="529"/>
      <c r="D339" s="528"/>
      <c r="M339" s="526"/>
      <c r="N339" s="526"/>
    </row>
    <row r="340" spans="2:14" s="527" customFormat="1">
      <c r="B340" s="529"/>
      <c r="D340" s="528"/>
      <c r="M340" s="526"/>
      <c r="N340" s="526"/>
    </row>
    <row r="341" spans="2:14" s="527" customFormat="1">
      <c r="B341" s="529"/>
      <c r="D341" s="528"/>
      <c r="M341" s="526"/>
      <c r="N341" s="526"/>
    </row>
    <row r="342" spans="2:14" s="527" customFormat="1">
      <c r="B342" s="529"/>
      <c r="D342" s="528"/>
      <c r="M342" s="526"/>
      <c r="N342" s="526"/>
    </row>
    <row r="343" spans="2:14" s="527" customFormat="1">
      <c r="B343" s="529"/>
      <c r="D343" s="528"/>
      <c r="M343" s="526"/>
      <c r="N343" s="526"/>
    </row>
    <row r="344" spans="2:14" s="527" customFormat="1">
      <c r="B344" s="529"/>
      <c r="D344" s="528"/>
      <c r="M344" s="526"/>
      <c r="N344" s="526"/>
    </row>
    <row r="345" spans="2:14" s="527" customFormat="1">
      <c r="B345" s="529"/>
      <c r="D345" s="528"/>
      <c r="M345" s="526"/>
      <c r="N345" s="526"/>
    </row>
    <row r="346" spans="2:14" s="527" customFormat="1">
      <c r="B346" s="529"/>
      <c r="D346" s="528"/>
      <c r="M346" s="526"/>
      <c r="N346" s="526"/>
    </row>
    <row r="347" spans="2:14" s="527" customFormat="1">
      <c r="B347" s="529"/>
      <c r="D347" s="528"/>
      <c r="M347" s="526"/>
      <c r="N347" s="526"/>
    </row>
    <row r="348" spans="2:14" s="527" customFormat="1">
      <c r="B348" s="529"/>
      <c r="D348" s="528"/>
      <c r="M348" s="526"/>
      <c r="N348" s="526"/>
    </row>
    <row r="349" spans="2:14" s="527" customFormat="1">
      <c r="B349" s="529"/>
      <c r="D349" s="528"/>
      <c r="M349" s="526"/>
      <c r="N349" s="526"/>
    </row>
    <row r="350" spans="2:14" s="527" customFormat="1">
      <c r="B350" s="529"/>
      <c r="D350" s="528"/>
      <c r="M350" s="526"/>
      <c r="N350" s="526"/>
    </row>
    <row r="351" spans="2:14" s="527" customFormat="1">
      <c r="B351" s="529"/>
      <c r="D351" s="528"/>
      <c r="M351" s="526"/>
      <c r="N351" s="526"/>
    </row>
    <row r="352" spans="2:14" s="527" customFormat="1">
      <c r="B352" s="529"/>
      <c r="D352" s="528"/>
      <c r="M352" s="526"/>
      <c r="N352" s="526"/>
    </row>
    <row r="353" spans="2:14" s="527" customFormat="1">
      <c r="B353" s="529"/>
      <c r="D353" s="528"/>
      <c r="M353" s="526"/>
      <c r="N353" s="526"/>
    </row>
    <row r="354" spans="2:14" s="527" customFormat="1">
      <c r="B354" s="529"/>
      <c r="D354" s="528"/>
      <c r="M354" s="526"/>
      <c r="N354" s="526"/>
    </row>
    <row r="355" spans="2:14" s="527" customFormat="1">
      <c r="B355" s="529"/>
      <c r="D355" s="528"/>
      <c r="M355" s="526"/>
      <c r="N355" s="526"/>
    </row>
    <row r="356" spans="2:14" s="527" customFormat="1">
      <c r="B356" s="529"/>
      <c r="D356" s="528"/>
      <c r="M356" s="526"/>
      <c r="N356" s="526"/>
    </row>
    <row r="357" spans="2:14" s="527" customFormat="1">
      <c r="B357" s="529"/>
      <c r="D357" s="528"/>
      <c r="M357" s="526"/>
      <c r="N357" s="526"/>
    </row>
    <row r="358" spans="2:14" s="527" customFormat="1">
      <c r="B358" s="529"/>
      <c r="D358" s="528"/>
      <c r="M358" s="526"/>
      <c r="N358" s="526"/>
    </row>
    <row r="359" spans="2:14" s="527" customFormat="1">
      <c r="B359" s="529"/>
      <c r="D359" s="528"/>
      <c r="M359" s="526"/>
      <c r="N359" s="526"/>
    </row>
    <row r="360" spans="2:14" s="527" customFormat="1">
      <c r="B360" s="529"/>
      <c r="D360" s="528"/>
      <c r="M360" s="526"/>
      <c r="N360" s="526"/>
    </row>
    <row r="361" spans="2:14" s="527" customFormat="1">
      <c r="B361" s="529"/>
      <c r="D361" s="528"/>
      <c r="M361" s="526"/>
      <c r="N361" s="526"/>
    </row>
    <row r="362" spans="2:14" s="527" customFormat="1">
      <c r="B362" s="529"/>
      <c r="D362" s="528"/>
      <c r="M362" s="526"/>
      <c r="N362" s="526"/>
    </row>
    <row r="363" spans="2:14" s="527" customFormat="1">
      <c r="B363" s="529"/>
      <c r="D363" s="528"/>
      <c r="M363" s="526"/>
      <c r="N363" s="526"/>
    </row>
    <row r="364" spans="2:14" s="527" customFormat="1">
      <c r="B364" s="529"/>
      <c r="D364" s="528"/>
      <c r="M364" s="526"/>
      <c r="N364" s="526"/>
    </row>
    <row r="365" spans="2:14" s="527" customFormat="1">
      <c r="B365" s="529"/>
      <c r="D365" s="528"/>
      <c r="M365" s="526"/>
      <c r="N365" s="526"/>
    </row>
    <row r="366" spans="2:14" s="527" customFormat="1">
      <c r="B366" s="529"/>
      <c r="D366" s="528"/>
      <c r="M366" s="526"/>
      <c r="N366" s="526"/>
    </row>
    <row r="367" spans="2:14" s="527" customFormat="1">
      <c r="B367" s="529"/>
      <c r="D367" s="528"/>
      <c r="M367" s="526"/>
      <c r="N367" s="526"/>
    </row>
    <row r="368" spans="2:14" s="527" customFormat="1">
      <c r="B368" s="529"/>
      <c r="D368" s="528"/>
      <c r="M368" s="526"/>
      <c r="N368" s="526"/>
    </row>
    <row r="369" spans="2:14" s="527" customFormat="1">
      <c r="B369" s="529"/>
      <c r="D369" s="528"/>
      <c r="M369" s="526"/>
      <c r="N369" s="526"/>
    </row>
    <row r="370" spans="2:14" s="527" customFormat="1">
      <c r="B370" s="529"/>
      <c r="D370" s="528"/>
      <c r="M370" s="526"/>
      <c r="N370" s="526"/>
    </row>
    <row r="371" spans="2:14" s="527" customFormat="1">
      <c r="B371" s="529"/>
      <c r="D371" s="528"/>
      <c r="M371" s="526"/>
      <c r="N371" s="526"/>
    </row>
  </sheetData>
  <mergeCells count="7">
    <mergeCell ref="A29:K29"/>
    <mergeCell ref="A1:C1"/>
    <mergeCell ref="D4:H4"/>
    <mergeCell ref="F6:G6"/>
    <mergeCell ref="A7:K7"/>
    <mergeCell ref="A12:K12"/>
    <mergeCell ref="H15:H16"/>
  </mergeCells>
  <conditionalFormatting sqref="A9">
    <cfRule type="expression" dxfId="56" priority="84" stopIfTrue="1">
      <formula>IF($B9="Minor", TRUE, FALSE)</formula>
    </cfRule>
    <cfRule type="expression" dxfId="55" priority="85" stopIfTrue="1">
      <formula>IF(OR($B9="Major",$B9="Pre-Condition"), TRUE, FALSE)</formula>
    </cfRule>
  </conditionalFormatting>
  <conditionalFormatting sqref="A17:C18">
    <cfRule type="expression" dxfId="54" priority="21" stopIfTrue="1">
      <formula>IF($B17="Minor", TRUE, FALSE)</formula>
    </cfRule>
    <cfRule type="expression" dxfId="53" priority="22" stopIfTrue="1">
      <formula>IF(OR($B17="Major",$B17="Pre-Condition"), TRUE, FALSE)</formula>
    </cfRule>
  </conditionalFormatting>
  <conditionalFormatting sqref="A10:K10 B11:K11">
    <cfRule type="expression" dxfId="52" priority="79" stopIfTrue="1">
      <formula>ISNUMBER(SEARCH("Closed",$J10))</formula>
    </cfRule>
    <cfRule type="expression" dxfId="51" priority="80" stopIfTrue="1">
      <formula>IF($B10="Minor", TRUE, FALSE)</formula>
    </cfRule>
    <cfRule type="expression" dxfId="50" priority="81" stopIfTrue="1">
      <formula>IF(OR($B10="Major",$B10="Pre-Condition"), TRUE, FALSE)</formula>
    </cfRule>
  </conditionalFormatting>
  <conditionalFormatting sqref="A20:K28">
    <cfRule type="expression" dxfId="49" priority="49" stopIfTrue="1">
      <formula>ISNUMBER(SEARCH("Closed",$J20))</formula>
    </cfRule>
    <cfRule type="expression" dxfId="48" priority="50" stopIfTrue="1">
      <formula>IF($B20="Minor", TRUE, FALSE)</formula>
    </cfRule>
    <cfRule type="expression" dxfId="47" priority="51" stopIfTrue="1">
      <formula>IF(OR($B20="Major",$B20="Pre-Condition"), TRUE, FALSE)</formula>
    </cfRule>
  </conditionalFormatting>
  <conditionalFormatting sqref="A44:K44 A45:H45 J45:K45 A46:K321">
    <cfRule type="expression" dxfId="46" priority="2" stopIfTrue="1">
      <formula>ISNUMBER(SEARCH("Closed",$J44))</formula>
    </cfRule>
    <cfRule type="expression" dxfId="45" priority="3" stopIfTrue="1">
      <formula>IF($B44="Minor", TRUE, FALSE)</formula>
    </cfRule>
    <cfRule type="expression" dxfId="44" priority="4" stopIfTrue="1">
      <formula>IF(OR($B44="Major",$B44="Pre-Condition"), TRUE, FALSE)</formula>
    </cfRule>
  </conditionalFormatting>
  <conditionalFormatting sqref="B8:B9 C9:K9 I13:K16 A17:K18 E31:I35 J31:K36 E36:E43 F37:K43 B322:B371">
    <cfRule type="expression" dxfId="43" priority="8" stopIfTrue="1">
      <formula>ISNUMBER(SEARCH("Closed",$J8))</formula>
    </cfRule>
  </conditionalFormatting>
  <conditionalFormatting sqref="B8:B9 C9:K9 J36:K36 B322:B371">
    <cfRule type="expression" dxfId="42" priority="9" stopIfTrue="1">
      <formula>IF($B8="Minor", TRUE, FALSE)</formula>
    </cfRule>
  </conditionalFormatting>
  <conditionalFormatting sqref="B13:B16 A19:B19 I13:K16">
    <cfRule type="expression" dxfId="41" priority="12" stopIfTrue="1">
      <formula>IF($B13="Minor", TRUE, FALSE)</formula>
    </cfRule>
  </conditionalFormatting>
  <conditionalFormatting sqref="B13:B16 A19:B19">
    <cfRule type="expression" dxfId="40" priority="11" stopIfTrue="1">
      <formula>ISNUMBER(SEARCH("Closed",$J13))</formula>
    </cfRule>
  </conditionalFormatting>
  <conditionalFormatting sqref="B13:B16 I13:K16 A19:B19">
    <cfRule type="expression" dxfId="39" priority="13" stopIfTrue="1">
      <formula>IF(OR($B13="Major",$B13="Pre-Condition"), TRUE, FALSE)</formula>
    </cfRule>
  </conditionalFormatting>
  <conditionalFormatting sqref="B17:B18 D17:K18">
    <cfRule type="expression" dxfId="38" priority="27" stopIfTrue="1">
      <formula>IF($B17="Minor", TRUE, FALSE)</formula>
    </cfRule>
  </conditionalFormatting>
  <conditionalFormatting sqref="B17:B18 E17:K19">
    <cfRule type="expression" dxfId="37" priority="28" stopIfTrue="1">
      <formula>IF(OR($B17="Major",$B17="Pre-Condition"), TRUE, FALSE)</formula>
    </cfRule>
  </conditionalFormatting>
  <conditionalFormatting sqref="D17:D18">
    <cfRule type="expression" dxfId="36" priority="31" stopIfTrue="1">
      <formula>IF(OR($B17="Major",$B17="Pre-Condition"), TRUE, FALSE)</formula>
    </cfRule>
    <cfRule type="expression" dxfId="35" priority="32" stopIfTrue="1">
      <formula>ISNUMBER(SEARCH("Closed",$J17))</formula>
    </cfRule>
    <cfRule type="expression" dxfId="34" priority="33" stopIfTrue="1">
      <formula>IF($B17="Minor", TRUE, FALSE)</formula>
    </cfRule>
    <cfRule type="expression" dxfId="33" priority="34" stopIfTrue="1">
      <formula>IF(OR($B17="Major",$B17="Pre-Condition"), TRUE, FALSE)</formula>
    </cfRule>
  </conditionalFormatting>
  <conditionalFormatting sqref="D13:G16 D19 A29:A30 B30:K30 A31:D43">
    <cfRule type="expression" dxfId="32" priority="7" stopIfTrue="1">
      <formula>IF(OR($B13="Major",$B13="Pre-Condition"), TRUE, FALSE)</formula>
    </cfRule>
  </conditionalFormatting>
  <conditionalFormatting sqref="D13:G16 D19:K19 A29:A30 B30:K30 A31:D43">
    <cfRule type="expression" dxfId="31" priority="5" stopIfTrue="1">
      <formula>ISNUMBER(SEARCH("Closed",$J13))</formula>
    </cfRule>
    <cfRule type="expression" dxfId="30" priority="6" stopIfTrue="1">
      <formula>IF($B13="Minor", TRUE, FALSE)</formula>
    </cfRule>
  </conditionalFormatting>
  <conditionalFormatting sqref="E17:E18 B17:B18">
    <cfRule type="expression" dxfId="29" priority="26" stopIfTrue="1">
      <formula>ISNUMBER(SEARCH("Closed",$J17))</formula>
    </cfRule>
  </conditionalFormatting>
  <conditionalFormatting sqref="E17:E18">
    <cfRule type="expression" dxfId="28" priority="24" stopIfTrue="1">
      <formula>IF($B17="Minor", TRUE, FALSE)</formula>
    </cfRule>
    <cfRule type="expression" dxfId="27" priority="25" stopIfTrue="1">
      <formula>IF(OR($B17="Major",$B17="Pre-Condition"), TRUE, FALSE)</formula>
    </cfRule>
  </conditionalFormatting>
  <conditionalFormatting sqref="E31:K35 E36:E43">
    <cfRule type="expression" dxfId="26" priority="58" stopIfTrue="1">
      <formula>IF($B31="Minor", TRUE, FALSE)</formula>
    </cfRule>
    <cfRule type="expression" dxfId="25" priority="59" stopIfTrue="1">
      <formula>IF(OR($B31="Major",$B31="Pre-Condition"), TRUE, FALSE)</formula>
    </cfRule>
  </conditionalFormatting>
  <conditionalFormatting sqref="F36:G36">
    <cfRule type="expression" dxfId="24" priority="63" stopIfTrue="1">
      <formula>IF(OR($B36="Major",$B36="Pre-Condition"), TRUE, FALSE)</formula>
    </cfRule>
    <cfRule type="expression" dxfId="23" priority="64" stopIfTrue="1">
      <formula>ISNUMBER(SEARCH("Closed",$J36))</formula>
    </cfRule>
    <cfRule type="expression" dxfId="22" priority="65" stopIfTrue="1">
      <formula>IF($B36="Minor", TRUE, FALSE)</formula>
    </cfRule>
    <cfRule type="expression" dxfId="21" priority="66" stopIfTrue="1">
      <formula>IF(OR($B36="Major",$B36="Pre-Condition"), TRUE, FALSE)</formula>
    </cfRule>
  </conditionalFormatting>
  <conditionalFormatting sqref="F36:G37">
    <cfRule type="expression" dxfId="20" priority="43" stopIfTrue="1">
      <formula>ISNUMBER(SEARCH("Closed",$J36))</formula>
    </cfRule>
    <cfRule type="expression" dxfId="19" priority="44" stopIfTrue="1">
      <formula>IF($B36="Minor", TRUE, FALSE)</formula>
    </cfRule>
  </conditionalFormatting>
  <conditionalFormatting sqref="F37:G43 B8:B9 C9:K9">
    <cfRule type="expression" dxfId="18" priority="36" stopIfTrue="1">
      <formula>IF(OR($B8="Major",$B8="Pre-Condition"), TRUE, FALSE)</formula>
    </cfRule>
  </conditionalFormatting>
  <conditionalFormatting sqref="F36:I36 A9">
    <cfRule type="expression" dxfId="17" priority="67" stopIfTrue="1">
      <formula>ISNUMBER(SEARCH("Closed",$J9))</formula>
    </cfRule>
  </conditionalFormatting>
  <conditionalFormatting sqref="F36:I36">
    <cfRule type="expression" dxfId="16" priority="68" stopIfTrue="1">
      <formula>IF($B36="Minor", TRUE, FALSE)</formula>
    </cfRule>
    <cfRule type="expression" dxfId="15" priority="69" stopIfTrue="1">
      <formula>IF(OR($B36="Major",$B36="Pre-Condition"), TRUE, FALSE)</formula>
    </cfRule>
  </conditionalFormatting>
  <conditionalFormatting sqref="F37:K37">
    <cfRule type="expression" dxfId="14" priority="45" stopIfTrue="1">
      <formula>IF(OR($B37="Major",$B37="Pre-Condition"), TRUE, FALSE)</formula>
    </cfRule>
  </conditionalFormatting>
  <conditionalFormatting sqref="F37:K43">
    <cfRule type="expression" dxfId="13" priority="35" stopIfTrue="1">
      <formula>IF($B37="Minor", TRUE, FALSE)</formula>
    </cfRule>
  </conditionalFormatting>
  <conditionalFormatting sqref="H13:H15">
    <cfRule type="expression" dxfId="12" priority="14" stopIfTrue="1">
      <formula>ISNUMBER(SEARCH("Closed",$J13))</formula>
    </cfRule>
    <cfRule type="expression" dxfId="11" priority="15" stopIfTrue="1">
      <formula>IF($B13="Minor", TRUE, FALSE)</formula>
    </cfRule>
    <cfRule type="expression" dxfId="10" priority="16" stopIfTrue="1">
      <formula>IF(OR($B13="Major",$B13="Pre-Condition"), TRUE, FALSE)</formula>
    </cfRule>
  </conditionalFormatting>
  <conditionalFormatting sqref="H36:I36">
    <cfRule type="expression" dxfId="9" priority="73" stopIfTrue="1">
      <formula>ISNUMBER(SEARCH("Closed",$J36))</formula>
    </cfRule>
    <cfRule type="expression" dxfId="8" priority="74" stopIfTrue="1">
      <formula>IF($B36="Minor", TRUE, FALSE)</formula>
    </cfRule>
    <cfRule type="expression" dxfId="7" priority="75" stopIfTrue="1">
      <formula>IF(OR($B36="Major",$B36="Pre-Condition"), TRUE, FALSE)</formula>
    </cfRule>
  </conditionalFormatting>
  <conditionalFormatting sqref="H38:K43">
    <cfRule type="expression" dxfId="6" priority="39" stopIfTrue="1">
      <formula>IF(OR($B38="Major",$B38="Pre-Condition"), TRUE, FALSE)</formula>
    </cfRule>
  </conditionalFormatting>
  <conditionalFormatting sqref="I45">
    <cfRule type="expression" dxfId="5" priority="1">
      <formula>AND($R45, NOT($V45), OR(I$4 = TRUE, AND(I$4 = "Conditional1", $T45), AND(I$4 = "Conditional2", $U45)), ISBLANK(I45))</formula>
    </cfRule>
  </conditionalFormatting>
  <conditionalFormatting sqref="J36:K36 B322:B371">
    <cfRule type="expression" dxfId="4" priority="10" stopIfTrue="1">
      <formula>IF(OR($B36="Major",$B36="Pre-Condition"), TRUE, FALSE)</formula>
    </cfRule>
  </conditionalFormatting>
  <dataValidations count="1">
    <dataValidation type="list" allowBlank="1" showInputMessage="1" showErrorMessage="1" sqref="B8:B11 B13:B27 B30:B43 B45 B47:B371" xr:uid="{00000000-0002-0000-0000-000000000000}">
      <formula1>$N$1:$N$3</formula1>
    </dataValidation>
  </dataValidations>
  <pageMargins left="0.74803149606299213" right="0.74803149606299213" top="0.98425196850393704" bottom="0.98425196850393704" header="0.511811023622047" footer="0.511811023622047"/>
  <pageSetup paperSize="9" scale="79" fitToWidth="0" fitToHeight="0" orientation="landscape" r:id="rId1"/>
  <headerFooter alignWithMargins="0"/>
  <colBreaks count="1" manualBreakCount="1">
    <brk id="1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5BA8-F093-410B-96DE-CF52578B0AB1}">
  <sheetPr>
    <tabColor rgb="FF92D050"/>
  </sheetPr>
  <dimension ref="A1:G113"/>
  <sheetViews>
    <sheetView workbookViewId="0">
      <selection activeCell="C59" sqref="C59"/>
    </sheetView>
  </sheetViews>
  <sheetFormatPr defaultColWidth="8.85546875" defaultRowHeight="14.1"/>
  <cols>
    <col min="1" max="1" width="25.5703125" style="598" customWidth="1"/>
    <col min="2" max="2" width="22.140625" style="598" customWidth="1"/>
    <col min="3" max="3" width="27.85546875" style="598" customWidth="1"/>
    <col min="4" max="4" width="20.85546875" style="598" customWidth="1"/>
    <col min="5" max="5" width="41.140625" style="598" customWidth="1"/>
    <col min="6" max="6" width="27.140625" style="598" customWidth="1"/>
    <col min="7" max="16384" width="8.85546875" style="598"/>
  </cols>
  <sheetData>
    <row r="1" spans="1:7">
      <c r="A1" s="598" t="s">
        <v>495</v>
      </c>
    </row>
    <row r="2" spans="1:7">
      <c r="A2" s="598" t="s">
        <v>496</v>
      </c>
      <c r="B2" s="598" t="s">
        <v>497</v>
      </c>
      <c r="D2" s="599" t="s">
        <v>498</v>
      </c>
      <c r="E2" s="599"/>
      <c r="F2" s="599" t="s">
        <v>499</v>
      </c>
      <c r="G2" s="599"/>
    </row>
    <row r="3" spans="1:7">
      <c r="A3" s="598" t="s">
        <v>500</v>
      </c>
      <c r="B3" s="598">
        <v>22</v>
      </c>
      <c r="D3" s="599"/>
      <c r="E3" s="599"/>
      <c r="F3" s="599" t="s">
        <v>501</v>
      </c>
      <c r="G3" s="599"/>
    </row>
    <row r="4" spans="1:7">
      <c r="A4" s="598" t="s">
        <v>502</v>
      </c>
      <c r="B4" s="598" t="s">
        <v>503</v>
      </c>
      <c r="D4" s="599"/>
      <c r="E4" s="599"/>
      <c r="F4" s="599" t="s">
        <v>504</v>
      </c>
      <c r="G4" s="599"/>
    </row>
    <row r="5" spans="1:7">
      <c r="A5" s="598" t="s">
        <v>505</v>
      </c>
      <c r="B5" s="598" t="s">
        <v>506</v>
      </c>
      <c r="D5" s="599"/>
      <c r="E5" s="599"/>
      <c r="F5" s="599" t="s">
        <v>507</v>
      </c>
      <c r="G5" s="599"/>
    </row>
    <row r="6" spans="1:7">
      <c r="A6" s="598" t="s">
        <v>508</v>
      </c>
      <c r="B6" s="598" t="s">
        <v>509</v>
      </c>
      <c r="D6" s="599"/>
      <c r="E6" s="599"/>
      <c r="F6" s="599" t="s">
        <v>510</v>
      </c>
      <c r="G6" s="599"/>
    </row>
    <row r="7" spans="1:7">
      <c r="A7" s="598" t="s">
        <v>511</v>
      </c>
      <c r="B7" s="598" t="s">
        <v>512</v>
      </c>
    </row>
    <row r="9" spans="1:7">
      <c r="A9" s="598" t="s">
        <v>513</v>
      </c>
    </row>
    <row r="10" spans="1:7">
      <c r="A10" s="598" t="s">
        <v>282</v>
      </c>
      <c r="B10" s="598" t="s">
        <v>514</v>
      </c>
      <c r="C10" s="598" t="s">
        <v>515</v>
      </c>
      <c r="D10" s="598" t="s">
        <v>516</v>
      </c>
      <c r="E10" s="598" t="s">
        <v>517</v>
      </c>
      <c r="F10" s="598" t="s">
        <v>518</v>
      </c>
      <c r="G10" s="598" t="s">
        <v>519</v>
      </c>
    </row>
    <row r="11" spans="1:7">
      <c r="A11" s="598" t="s">
        <v>520</v>
      </c>
      <c r="B11" s="598" t="s">
        <v>521</v>
      </c>
      <c r="C11" s="598" t="s">
        <v>522</v>
      </c>
      <c r="D11" s="598" t="s">
        <v>523</v>
      </c>
      <c r="E11" s="598" t="s">
        <v>524</v>
      </c>
      <c r="F11" s="598" t="s">
        <v>524</v>
      </c>
      <c r="G11" s="598" t="s">
        <v>525</v>
      </c>
    </row>
    <row r="12" spans="1:7">
      <c r="A12" s="598" t="s">
        <v>526</v>
      </c>
      <c r="B12" s="598" t="s">
        <v>527</v>
      </c>
      <c r="C12" s="598" t="s">
        <v>528</v>
      </c>
      <c r="D12" s="598" t="s">
        <v>529</v>
      </c>
      <c r="E12" s="598" t="s">
        <v>530</v>
      </c>
      <c r="F12" s="598" t="s">
        <v>530</v>
      </c>
      <c r="G12" s="598" t="s">
        <v>525</v>
      </c>
    </row>
    <row r="13" spans="1:7">
      <c r="A13" s="598" t="s">
        <v>531</v>
      </c>
      <c r="B13" s="598" t="s">
        <v>532</v>
      </c>
      <c r="C13" s="598" t="s">
        <v>533</v>
      </c>
      <c r="D13" s="598" t="s">
        <v>534</v>
      </c>
      <c r="E13" s="598" t="s">
        <v>535</v>
      </c>
      <c r="F13" s="598" t="s">
        <v>535</v>
      </c>
      <c r="G13" s="598" t="s">
        <v>525</v>
      </c>
    </row>
    <row r="14" spans="1:7">
      <c r="A14" s="598" t="s">
        <v>536</v>
      </c>
      <c r="B14" s="598" t="s">
        <v>537</v>
      </c>
      <c r="C14" s="598" t="s">
        <v>538</v>
      </c>
      <c r="D14" s="598" t="s">
        <v>539</v>
      </c>
      <c r="E14" s="598" t="s">
        <v>540</v>
      </c>
      <c r="F14" s="598" t="s">
        <v>540</v>
      </c>
      <c r="G14" s="598" t="s">
        <v>525</v>
      </c>
    </row>
    <row r="15" spans="1:7">
      <c r="A15" s="598" t="s">
        <v>541</v>
      </c>
      <c r="B15" s="598" t="s">
        <v>542</v>
      </c>
      <c r="C15" s="598" t="s">
        <v>543</v>
      </c>
      <c r="D15" s="598" t="s">
        <v>544</v>
      </c>
      <c r="E15" s="598" t="s">
        <v>545</v>
      </c>
      <c r="F15" s="598" t="s">
        <v>545</v>
      </c>
      <c r="G15" s="598" t="s">
        <v>525</v>
      </c>
    </row>
    <row r="16" spans="1:7">
      <c r="A16" s="598" t="s">
        <v>546</v>
      </c>
      <c r="B16" s="598" t="s">
        <v>547</v>
      </c>
      <c r="C16" s="598" t="s">
        <v>548</v>
      </c>
      <c r="D16" s="598" t="s">
        <v>549</v>
      </c>
      <c r="E16" s="598" t="s">
        <v>102</v>
      </c>
      <c r="F16" s="598" t="s">
        <v>102</v>
      </c>
      <c r="G16" s="598" t="s">
        <v>550</v>
      </c>
    </row>
    <row r="17" spans="1:7">
      <c r="A17" s="598" t="s">
        <v>551</v>
      </c>
      <c r="B17" s="598" t="s">
        <v>552</v>
      </c>
      <c r="C17" s="598" t="s">
        <v>553</v>
      </c>
      <c r="D17" s="598" t="s">
        <v>554</v>
      </c>
      <c r="E17" s="598" t="s">
        <v>555</v>
      </c>
      <c r="F17" s="598" t="s">
        <v>555</v>
      </c>
      <c r="G17" s="598" t="s">
        <v>525</v>
      </c>
    </row>
    <row r="18" spans="1:7">
      <c r="A18" s="598" t="s">
        <v>556</v>
      </c>
      <c r="B18" s="598" t="s">
        <v>557</v>
      </c>
      <c r="C18" s="598" t="s">
        <v>522</v>
      </c>
      <c r="D18" s="598" t="s">
        <v>558</v>
      </c>
      <c r="E18" s="598" t="s">
        <v>559</v>
      </c>
      <c r="F18" s="598" t="s">
        <v>559</v>
      </c>
      <c r="G18" s="598" t="s">
        <v>525</v>
      </c>
    </row>
    <row r="19" spans="1:7">
      <c r="A19" s="598" t="s">
        <v>560</v>
      </c>
      <c r="B19" s="598" t="s">
        <v>561</v>
      </c>
      <c r="C19" s="598" t="s">
        <v>562</v>
      </c>
      <c r="D19" s="598" t="s">
        <v>563</v>
      </c>
      <c r="E19" s="598" t="s">
        <v>564</v>
      </c>
      <c r="F19" s="598" t="s">
        <v>564</v>
      </c>
      <c r="G19" s="598" t="s">
        <v>525</v>
      </c>
    </row>
    <row r="20" spans="1:7">
      <c r="A20" s="598" t="s">
        <v>565</v>
      </c>
      <c r="B20" s="598" t="s">
        <v>566</v>
      </c>
      <c r="C20" s="598" t="s">
        <v>567</v>
      </c>
      <c r="D20" s="598" t="s">
        <v>568</v>
      </c>
      <c r="E20" s="598" t="s">
        <v>569</v>
      </c>
      <c r="F20" s="598" t="s">
        <v>569</v>
      </c>
      <c r="G20" s="598" t="s">
        <v>525</v>
      </c>
    </row>
    <row r="21" spans="1:7">
      <c r="A21" s="598" t="s">
        <v>570</v>
      </c>
      <c r="B21" s="598" t="s">
        <v>571</v>
      </c>
      <c r="C21" s="598" t="s">
        <v>548</v>
      </c>
      <c r="D21" s="598" t="s">
        <v>572</v>
      </c>
      <c r="E21" s="598" t="s">
        <v>573</v>
      </c>
      <c r="F21" s="598" t="s">
        <v>573</v>
      </c>
      <c r="G21" s="598" t="s">
        <v>525</v>
      </c>
    </row>
    <row r="22" spans="1:7">
      <c r="A22" s="598" t="s">
        <v>574</v>
      </c>
      <c r="B22" s="598" t="s">
        <v>575</v>
      </c>
      <c r="C22" s="598" t="s">
        <v>553</v>
      </c>
      <c r="D22" s="598" t="s">
        <v>576</v>
      </c>
      <c r="E22" s="598" t="s">
        <v>577</v>
      </c>
      <c r="F22" s="598" t="s">
        <v>577</v>
      </c>
      <c r="G22" s="598" t="s">
        <v>525</v>
      </c>
    </row>
    <row r="23" spans="1:7">
      <c r="A23" s="598" t="s">
        <v>578</v>
      </c>
      <c r="B23" s="598" t="s">
        <v>579</v>
      </c>
      <c r="C23" s="598" t="s">
        <v>580</v>
      </c>
      <c r="D23" s="598" t="s">
        <v>581</v>
      </c>
      <c r="E23" s="598" t="s">
        <v>582</v>
      </c>
      <c r="F23" s="598" t="s">
        <v>582</v>
      </c>
      <c r="G23" s="598" t="s">
        <v>525</v>
      </c>
    </row>
    <row r="24" spans="1:7">
      <c r="A24" s="598" t="s">
        <v>583</v>
      </c>
      <c r="B24" s="598" t="s">
        <v>584</v>
      </c>
      <c r="C24" s="598" t="s">
        <v>585</v>
      </c>
      <c r="D24" s="598" t="s">
        <v>586</v>
      </c>
      <c r="E24" s="598" t="s">
        <v>587</v>
      </c>
      <c r="F24" s="598" t="s">
        <v>587</v>
      </c>
      <c r="G24" s="598" t="s">
        <v>525</v>
      </c>
    </row>
    <row r="25" spans="1:7">
      <c r="A25" s="598" t="s">
        <v>588</v>
      </c>
      <c r="B25" s="598" t="s">
        <v>589</v>
      </c>
      <c r="C25" s="598" t="s">
        <v>522</v>
      </c>
      <c r="D25" s="598" t="s">
        <v>590</v>
      </c>
      <c r="E25" s="598" t="s">
        <v>591</v>
      </c>
      <c r="F25" s="598" t="s">
        <v>592</v>
      </c>
      <c r="G25" s="598" t="s">
        <v>525</v>
      </c>
    </row>
    <row r="26" spans="1:7">
      <c r="A26" s="598" t="s">
        <v>593</v>
      </c>
      <c r="B26" s="598" t="s">
        <v>594</v>
      </c>
      <c r="C26" s="598" t="s">
        <v>595</v>
      </c>
      <c r="D26" s="598" t="s">
        <v>596</v>
      </c>
      <c r="E26" s="598" t="s">
        <v>597</v>
      </c>
      <c r="F26" s="598" t="s">
        <v>598</v>
      </c>
      <c r="G26" s="598" t="s">
        <v>525</v>
      </c>
    </row>
    <row r="27" spans="1:7">
      <c r="A27" s="598" t="s">
        <v>599</v>
      </c>
      <c r="B27" s="598" t="s">
        <v>600</v>
      </c>
      <c r="C27" s="598" t="s">
        <v>553</v>
      </c>
      <c r="D27" s="598" t="s">
        <v>601</v>
      </c>
      <c r="E27" s="598" t="s">
        <v>602</v>
      </c>
      <c r="F27" s="598" t="s">
        <v>602</v>
      </c>
      <c r="G27" s="598" t="s">
        <v>525</v>
      </c>
    </row>
    <row r="28" spans="1:7">
      <c r="A28" s="598" t="s">
        <v>603</v>
      </c>
      <c r="B28" s="598" t="s">
        <v>604</v>
      </c>
      <c r="C28" s="598" t="s">
        <v>538</v>
      </c>
      <c r="D28" s="598" t="s">
        <v>605</v>
      </c>
      <c r="E28" s="598" t="s">
        <v>606</v>
      </c>
      <c r="F28" s="598" t="s">
        <v>606</v>
      </c>
      <c r="G28" s="598" t="s">
        <v>525</v>
      </c>
    </row>
    <row r="29" spans="1:7">
      <c r="A29" s="598" t="s">
        <v>607</v>
      </c>
      <c r="B29" s="598" t="s">
        <v>608</v>
      </c>
      <c r="C29" s="598" t="s">
        <v>506</v>
      </c>
      <c r="D29" s="598" t="s">
        <v>609</v>
      </c>
      <c r="E29" s="598" t="s">
        <v>610</v>
      </c>
      <c r="F29" s="598" t="s">
        <v>611</v>
      </c>
      <c r="G29" s="598" t="s">
        <v>525</v>
      </c>
    </row>
    <row r="30" spans="1:7">
      <c r="A30" s="598" t="s">
        <v>612</v>
      </c>
      <c r="B30" s="598" t="s">
        <v>613</v>
      </c>
      <c r="C30" s="598" t="s">
        <v>614</v>
      </c>
      <c r="D30" s="598" t="s">
        <v>615</v>
      </c>
      <c r="E30" s="598" t="s">
        <v>616</v>
      </c>
      <c r="F30" s="598" t="s">
        <v>616</v>
      </c>
      <c r="G30" s="598" t="s">
        <v>525</v>
      </c>
    </row>
    <row r="31" spans="1:7">
      <c r="A31" s="598" t="s">
        <v>617</v>
      </c>
      <c r="B31" s="598" t="s">
        <v>618</v>
      </c>
      <c r="C31" s="598" t="s">
        <v>619</v>
      </c>
      <c r="D31" s="598" t="s">
        <v>620</v>
      </c>
      <c r="E31" s="598" t="s">
        <v>621</v>
      </c>
      <c r="F31" s="598" t="s">
        <v>622</v>
      </c>
      <c r="G31" s="598" t="s">
        <v>525</v>
      </c>
    </row>
    <row r="32" spans="1:7">
      <c r="A32" s="598" t="s">
        <v>623</v>
      </c>
      <c r="B32" s="598" t="s">
        <v>624</v>
      </c>
      <c r="C32" s="598" t="s">
        <v>625</v>
      </c>
      <c r="D32" s="598" t="s">
        <v>626</v>
      </c>
      <c r="E32" s="598" t="s">
        <v>627</v>
      </c>
      <c r="F32" s="598" t="s">
        <v>627</v>
      </c>
      <c r="G32" s="598" t="s">
        <v>525</v>
      </c>
    </row>
    <row r="34" spans="1:6">
      <c r="A34" s="598" t="s">
        <v>628</v>
      </c>
    </row>
    <row r="35" spans="1:6">
      <c r="A35" s="598" t="s">
        <v>282</v>
      </c>
      <c r="B35" s="598" t="s">
        <v>629</v>
      </c>
      <c r="C35" s="598" t="s">
        <v>630</v>
      </c>
      <c r="D35" s="598" t="s">
        <v>631</v>
      </c>
      <c r="E35" s="598" t="s">
        <v>517</v>
      </c>
      <c r="F35" s="598" t="s">
        <v>519</v>
      </c>
    </row>
    <row r="36" spans="1:6">
      <c r="A36" s="598" t="s">
        <v>520</v>
      </c>
      <c r="B36" s="598" t="s">
        <v>521</v>
      </c>
      <c r="C36" s="598" t="s">
        <v>522</v>
      </c>
      <c r="D36" s="598" t="s">
        <v>523</v>
      </c>
      <c r="E36" s="598" t="s">
        <v>524</v>
      </c>
      <c r="F36" s="598" t="s">
        <v>525</v>
      </c>
    </row>
    <row r="37" spans="1:6">
      <c r="A37" s="598" t="s">
        <v>526</v>
      </c>
      <c r="B37" s="598" t="s">
        <v>527</v>
      </c>
      <c r="C37" s="598" t="s">
        <v>528</v>
      </c>
      <c r="D37" s="598" t="s">
        <v>529</v>
      </c>
      <c r="E37" s="598" t="s">
        <v>530</v>
      </c>
      <c r="F37" s="598" t="s">
        <v>525</v>
      </c>
    </row>
    <row r="38" spans="1:6">
      <c r="A38" s="598" t="s">
        <v>531</v>
      </c>
      <c r="B38" s="598" t="s">
        <v>532</v>
      </c>
      <c r="C38" s="598" t="s">
        <v>533</v>
      </c>
      <c r="D38" s="598" t="s">
        <v>534</v>
      </c>
      <c r="E38" s="598" t="s">
        <v>535</v>
      </c>
      <c r="F38" s="598" t="s">
        <v>525</v>
      </c>
    </row>
    <row r="39" spans="1:6">
      <c r="A39" s="598" t="s">
        <v>536</v>
      </c>
      <c r="B39" s="598" t="s">
        <v>537</v>
      </c>
      <c r="C39" s="598" t="s">
        <v>538</v>
      </c>
      <c r="D39" s="598" t="s">
        <v>539</v>
      </c>
      <c r="E39" s="598" t="s">
        <v>540</v>
      </c>
      <c r="F39" s="598" t="s">
        <v>525</v>
      </c>
    </row>
    <row r="40" spans="1:6">
      <c r="A40" s="598" t="s">
        <v>541</v>
      </c>
      <c r="B40" s="598" t="s">
        <v>542</v>
      </c>
      <c r="C40" s="598" t="s">
        <v>543</v>
      </c>
      <c r="D40" s="598" t="s">
        <v>544</v>
      </c>
      <c r="E40" s="598" t="s">
        <v>545</v>
      </c>
      <c r="F40" s="598" t="s">
        <v>525</v>
      </c>
    </row>
    <row r="41" spans="1:6">
      <c r="A41" s="598" t="s">
        <v>546</v>
      </c>
      <c r="B41" s="598" t="s">
        <v>547</v>
      </c>
      <c r="C41" s="598" t="s">
        <v>548</v>
      </c>
      <c r="D41" s="598" t="s">
        <v>549</v>
      </c>
      <c r="E41" s="598" t="s">
        <v>102</v>
      </c>
      <c r="F41" s="598" t="s">
        <v>550</v>
      </c>
    </row>
    <row r="42" spans="1:6">
      <c r="A42" s="598" t="s">
        <v>551</v>
      </c>
      <c r="B42" s="598" t="s">
        <v>552</v>
      </c>
      <c r="C42" s="598" t="s">
        <v>553</v>
      </c>
      <c r="D42" s="598" t="s">
        <v>554</v>
      </c>
      <c r="E42" s="598" t="s">
        <v>555</v>
      </c>
      <c r="F42" s="598" t="s">
        <v>525</v>
      </c>
    </row>
    <row r="43" spans="1:6">
      <c r="A43" s="598" t="s">
        <v>556</v>
      </c>
      <c r="B43" s="598" t="s">
        <v>557</v>
      </c>
      <c r="C43" s="598" t="s">
        <v>522</v>
      </c>
      <c r="D43" s="598" t="s">
        <v>558</v>
      </c>
      <c r="E43" s="598" t="s">
        <v>559</v>
      </c>
      <c r="F43" s="598" t="s">
        <v>525</v>
      </c>
    </row>
    <row r="44" spans="1:6">
      <c r="A44" s="598" t="s">
        <v>560</v>
      </c>
      <c r="B44" s="598" t="s">
        <v>561</v>
      </c>
      <c r="C44" s="598" t="s">
        <v>562</v>
      </c>
      <c r="D44" s="598" t="s">
        <v>563</v>
      </c>
      <c r="E44" s="598" t="s">
        <v>564</v>
      </c>
      <c r="F44" s="598" t="s">
        <v>525</v>
      </c>
    </row>
    <row r="45" spans="1:6">
      <c r="A45" s="598" t="s">
        <v>565</v>
      </c>
      <c r="B45" s="598" t="s">
        <v>566</v>
      </c>
      <c r="C45" s="598" t="s">
        <v>567</v>
      </c>
      <c r="D45" s="598" t="s">
        <v>568</v>
      </c>
      <c r="E45" s="598" t="s">
        <v>569</v>
      </c>
      <c r="F45" s="598" t="s">
        <v>525</v>
      </c>
    </row>
    <row r="46" spans="1:6">
      <c r="A46" s="598" t="s">
        <v>570</v>
      </c>
      <c r="B46" s="598" t="s">
        <v>571</v>
      </c>
      <c r="C46" s="598" t="s">
        <v>548</v>
      </c>
      <c r="D46" s="598" t="s">
        <v>572</v>
      </c>
      <c r="E46" s="598" t="s">
        <v>573</v>
      </c>
      <c r="F46" s="598" t="s">
        <v>525</v>
      </c>
    </row>
    <row r="47" spans="1:6">
      <c r="A47" s="598" t="s">
        <v>574</v>
      </c>
      <c r="B47" s="598" t="s">
        <v>575</v>
      </c>
      <c r="C47" s="598" t="s">
        <v>553</v>
      </c>
      <c r="D47" s="598" t="s">
        <v>576</v>
      </c>
      <c r="E47" s="598" t="s">
        <v>577</v>
      </c>
      <c r="F47" s="598" t="s">
        <v>525</v>
      </c>
    </row>
    <row r="48" spans="1:6">
      <c r="A48" s="598" t="s">
        <v>578</v>
      </c>
      <c r="B48" s="598" t="s">
        <v>579</v>
      </c>
      <c r="C48" s="598" t="s">
        <v>580</v>
      </c>
      <c r="D48" s="598" t="s">
        <v>581</v>
      </c>
      <c r="E48" s="598" t="s">
        <v>582</v>
      </c>
      <c r="F48" s="598" t="s">
        <v>525</v>
      </c>
    </row>
    <row r="49" spans="1:6">
      <c r="A49" s="598" t="s">
        <v>583</v>
      </c>
      <c r="B49" s="598" t="s">
        <v>584</v>
      </c>
      <c r="C49" s="598" t="s">
        <v>585</v>
      </c>
      <c r="D49" s="598" t="s">
        <v>586</v>
      </c>
      <c r="E49" s="598" t="s">
        <v>587</v>
      </c>
      <c r="F49" s="598" t="s">
        <v>525</v>
      </c>
    </row>
    <row r="50" spans="1:6">
      <c r="A50" s="598" t="s">
        <v>588</v>
      </c>
      <c r="B50" s="598" t="s">
        <v>589</v>
      </c>
      <c r="C50" s="598" t="s">
        <v>522</v>
      </c>
      <c r="D50" s="598" t="s">
        <v>590</v>
      </c>
      <c r="E50" s="598" t="s">
        <v>591</v>
      </c>
      <c r="F50" s="598" t="s">
        <v>525</v>
      </c>
    </row>
    <row r="51" spans="1:6">
      <c r="A51" s="598" t="s">
        <v>593</v>
      </c>
      <c r="B51" s="598" t="s">
        <v>594</v>
      </c>
      <c r="C51" s="598" t="s">
        <v>595</v>
      </c>
      <c r="D51" s="598" t="s">
        <v>596</v>
      </c>
      <c r="E51" s="598" t="s">
        <v>597</v>
      </c>
      <c r="F51" s="598" t="s">
        <v>525</v>
      </c>
    </row>
    <row r="52" spans="1:6">
      <c r="A52" s="598" t="s">
        <v>599</v>
      </c>
      <c r="B52" s="598" t="s">
        <v>600</v>
      </c>
      <c r="C52" s="598" t="s">
        <v>553</v>
      </c>
      <c r="D52" s="598" t="s">
        <v>601</v>
      </c>
      <c r="E52" s="598" t="s">
        <v>602</v>
      </c>
      <c r="F52" s="598" t="s">
        <v>525</v>
      </c>
    </row>
    <row r="53" spans="1:6">
      <c r="A53" s="598" t="s">
        <v>603</v>
      </c>
      <c r="B53" s="598" t="s">
        <v>604</v>
      </c>
      <c r="C53" s="598" t="s">
        <v>538</v>
      </c>
      <c r="D53" s="598" t="s">
        <v>605</v>
      </c>
      <c r="E53" s="598" t="s">
        <v>606</v>
      </c>
      <c r="F53" s="598" t="s">
        <v>525</v>
      </c>
    </row>
    <row r="54" spans="1:6">
      <c r="A54" s="598" t="s">
        <v>607</v>
      </c>
      <c r="B54" s="598" t="s">
        <v>608</v>
      </c>
      <c r="C54" s="598" t="s">
        <v>506</v>
      </c>
      <c r="D54" s="598" t="s">
        <v>609</v>
      </c>
      <c r="E54" s="598" t="s">
        <v>610</v>
      </c>
      <c r="F54" s="598" t="s">
        <v>525</v>
      </c>
    </row>
    <row r="55" spans="1:6">
      <c r="A55" s="598" t="s">
        <v>612</v>
      </c>
      <c r="B55" s="598" t="s">
        <v>613</v>
      </c>
      <c r="C55" s="598" t="s">
        <v>614</v>
      </c>
      <c r="D55" s="598" t="s">
        <v>615</v>
      </c>
      <c r="E55" s="598" t="s">
        <v>616</v>
      </c>
      <c r="F55" s="598" t="s">
        <v>525</v>
      </c>
    </row>
    <row r="56" spans="1:6">
      <c r="A56" s="598" t="s">
        <v>617</v>
      </c>
      <c r="B56" s="598" t="s">
        <v>618</v>
      </c>
      <c r="C56" s="598" t="s">
        <v>619</v>
      </c>
      <c r="D56" s="598" t="s">
        <v>620</v>
      </c>
      <c r="E56" s="598" t="s">
        <v>621</v>
      </c>
      <c r="F56" s="598" t="s">
        <v>525</v>
      </c>
    </row>
    <row r="57" spans="1:6">
      <c r="A57" s="598" t="s">
        <v>623</v>
      </c>
      <c r="B57" s="598" t="s">
        <v>624</v>
      </c>
      <c r="C57" s="598" t="s">
        <v>625</v>
      </c>
      <c r="D57" s="598" t="s">
        <v>626</v>
      </c>
      <c r="E57" s="598" t="s">
        <v>627</v>
      </c>
      <c r="F57" s="598" t="s">
        <v>525</v>
      </c>
    </row>
    <row r="60" spans="1:6">
      <c r="A60" s="598" t="s">
        <v>495</v>
      </c>
    </row>
    <row r="61" spans="1:6">
      <c r="A61" s="598" t="s">
        <v>496</v>
      </c>
      <c r="B61" s="598" t="s">
        <v>632</v>
      </c>
      <c r="D61" s="599" t="s">
        <v>633</v>
      </c>
      <c r="E61" s="599"/>
      <c r="F61" s="599"/>
    </row>
    <row r="62" spans="1:6">
      <c r="A62" s="598" t="s">
        <v>500</v>
      </c>
      <c r="B62" s="598">
        <v>20</v>
      </c>
      <c r="D62" s="599" t="s">
        <v>634</v>
      </c>
      <c r="E62" s="599" t="s">
        <v>635</v>
      </c>
      <c r="F62" s="599"/>
    </row>
    <row r="63" spans="1:6">
      <c r="A63" s="598" t="s">
        <v>502</v>
      </c>
      <c r="B63" s="598" t="s">
        <v>636</v>
      </c>
      <c r="D63" s="599" t="s">
        <v>637</v>
      </c>
      <c r="E63" s="599" t="s">
        <v>638</v>
      </c>
      <c r="F63" s="599"/>
    </row>
    <row r="64" spans="1:6">
      <c r="A64" s="598" t="s">
        <v>505</v>
      </c>
      <c r="B64" s="598" t="s">
        <v>639</v>
      </c>
      <c r="D64" s="599"/>
      <c r="E64" s="599" t="s">
        <v>640</v>
      </c>
      <c r="F64" s="599"/>
    </row>
    <row r="65" spans="1:7">
      <c r="A65" s="598" t="s">
        <v>508</v>
      </c>
      <c r="B65" s="598" t="s">
        <v>641</v>
      </c>
      <c r="D65" s="599"/>
      <c r="E65" s="599" t="s">
        <v>642</v>
      </c>
      <c r="F65" s="599"/>
    </row>
    <row r="66" spans="1:7">
      <c r="A66" s="598" t="s">
        <v>511</v>
      </c>
      <c r="B66" s="598" t="s">
        <v>643</v>
      </c>
      <c r="D66" s="599"/>
      <c r="E66" s="599" t="s">
        <v>644</v>
      </c>
      <c r="F66" s="599"/>
    </row>
    <row r="68" spans="1:7">
      <c r="A68" s="598" t="s">
        <v>513</v>
      </c>
    </row>
    <row r="69" spans="1:7">
      <c r="A69" s="598" t="s">
        <v>282</v>
      </c>
      <c r="B69" s="598" t="s">
        <v>514</v>
      </c>
      <c r="C69" s="598" t="s">
        <v>515</v>
      </c>
      <c r="D69" s="598" t="s">
        <v>516</v>
      </c>
      <c r="E69" s="598" t="s">
        <v>517</v>
      </c>
      <c r="F69" s="598" t="s">
        <v>518</v>
      </c>
      <c r="G69" s="598" t="s">
        <v>519</v>
      </c>
    </row>
    <row r="70" spans="1:7">
      <c r="A70" s="598" t="s">
        <v>546</v>
      </c>
      <c r="B70" s="598" t="s">
        <v>645</v>
      </c>
      <c r="C70" s="598" t="s">
        <v>646</v>
      </c>
      <c r="D70" s="598" t="s">
        <v>647</v>
      </c>
      <c r="E70" s="598" t="s">
        <v>102</v>
      </c>
      <c r="F70" s="598" t="s">
        <v>102</v>
      </c>
      <c r="G70" s="598" t="s">
        <v>550</v>
      </c>
    </row>
    <row r="71" spans="1:7">
      <c r="A71" s="598" t="s">
        <v>623</v>
      </c>
      <c r="B71" s="598" t="s">
        <v>648</v>
      </c>
      <c r="C71" s="598" t="s">
        <v>649</v>
      </c>
      <c r="D71" s="598" t="s">
        <v>650</v>
      </c>
      <c r="E71" s="598" t="s">
        <v>627</v>
      </c>
      <c r="F71" s="598" t="s">
        <v>627</v>
      </c>
      <c r="G71" s="598" t="s">
        <v>525</v>
      </c>
    </row>
    <row r="72" spans="1:7">
      <c r="A72" s="598" t="s">
        <v>651</v>
      </c>
      <c r="B72" s="598" t="s">
        <v>652</v>
      </c>
      <c r="C72" s="598" t="s">
        <v>653</v>
      </c>
      <c r="D72" s="598" t="s">
        <v>654</v>
      </c>
      <c r="E72" s="598" t="s">
        <v>655</v>
      </c>
      <c r="F72" s="598" t="s">
        <v>655</v>
      </c>
      <c r="G72" s="598" t="s">
        <v>525</v>
      </c>
    </row>
    <row r="73" spans="1:7">
      <c r="A73" s="598" t="s">
        <v>551</v>
      </c>
      <c r="B73" s="598" t="s">
        <v>656</v>
      </c>
      <c r="C73" s="598" t="s">
        <v>657</v>
      </c>
      <c r="D73" s="598" t="s">
        <v>658</v>
      </c>
      <c r="E73" s="598" t="s">
        <v>555</v>
      </c>
      <c r="F73" s="598" t="s">
        <v>555</v>
      </c>
      <c r="G73" s="598" t="s">
        <v>525</v>
      </c>
    </row>
    <row r="74" spans="1:7">
      <c r="A74" s="598" t="s">
        <v>531</v>
      </c>
      <c r="B74" s="598" t="s">
        <v>659</v>
      </c>
      <c r="C74" s="598" t="s">
        <v>660</v>
      </c>
      <c r="D74" s="598" t="s">
        <v>661</v>
      </c>
      <c r="E74" s="598" t="s">
        <v>535</v>
      </c>
      <c r="F74" s="598" t="s">
        <v>535</v>
      </c>
      <c r="G74" s="598" t="s">
        <v>525</v>
      </c>
    </row>
    <row r="75" spans="1:7">
      <c r="A75" s="598" t="s">
        <v>556</v>
      </c>
      <c r="B75" s="598" t="s">
        <v>662</v>
      </c>
      <c r="C75" s="598" t="s">
        <v>663</v>
      </c>
      <c r="D75" s="598" t="s">
        <v>664</v>
      </c>
      <c r="E75" s="598" t="s">
        <v>559</v>
      </c>
      <c r="F75" s="598" t="s">
        <v>559</v>
      </c>
      <c r="G75" s="598" t="s">
        <v>525</v>
      </c>
    </row>
    <row r="76" spans="1:7">
      <c r="A76" s="598" t="s">
        <v>665</v>
      </c>
      <c r="B76" s="598" t="s">
        <v>666</v>
      </c>
      <c r="C76" s="598" t="s">
        <v>667</v>
      </c>
      <c r="D76" s="598" t="s">
        <v>664</v>
      </c>
      <c r="E76" s="598" t="s">
        <v>668</v>
      </c>
      <c r="F76" s="598" t="s">
        <v>668</v>
      </c>
      <c r="G76" s="598" t="s">
        <v>525</v>
      </c>
    </row>
    <row r="77" spans="1:7">
      <c r="A77" s="598" t="s">
        <v>669</v>
      </c>
      <c r="B77" s="598" t="s">
        <v>670</v>
      </c>
      <c r="C77" s="598" t="s">
        <v>667</v>
      </c>
      <c r="D77" s="598" t="s">
        <v>671</v>
      </c>
      <c r="E77" s="598" t="s">
        <v>672</v>
      </c>
      <c r="F77" s="598" t="s">
        <v>673</v>
      </c>
      <c r="G77" s="598" t="s">
        <v>525</v>
      </c>
    </row>
    <row r="78" spans="1:7">
      <c r="A78" s="598" t="s">
        <v>599</v>
      </c>
      <c r="B78" s="598" t="s">
        <v>674</v>
      </c>
      <c r="C78" s="598" t="s">
        <v>663</v>
      </c>
      <c r="D78" s="598" t="s">
        <v>675</v>
      </c>
      <c r="E78" s="598" t="s">
        <v>602</v>
      </c>
      <c r="F78" s="598" t="s">
        <v>602</v>
      </c>
      <c r="G78" s="598" t="s">
        <v>525</v>
      </c>
    </row>
    <row r="79" spans="1:7">
      <c r="A79" s="598" t="s">
        <v>617</v>
      </c>
      <c r="B79" s="598" t="s">
        <v>676</v>
      </c>
      <c r="C79" s="598" t="s">
        <v>639</v>
      </c>
      <c r="D79" s="598" t="s">
        <v>677</v>
      </c>
      <c r="E79" s="598" t="s">
        <v>621</v>
      </c>
      <c r="F79" s="598" t="s">
        <v>622</v>
      </c>
      <c r="G79" s="598" t="s">
        <v>525</v>
      </c>
    </row>
    <row r="80" spans="1:7">
      <c r="A80" s="598" t="s">
        <v>536</v>
      </c>
      <c r="B80" s="598" t="s">
        <v>678</v>
      </c>
      <c r="C80" s="598" t="s">
        <v>679</v>
      </c>
      <c r="D80" s="598" t="s">
        <v>680</v>
      </c>
      <c r="E80" s="598" t="s">
        <v>540</v>
      </c>
      <c r="F80" s="598" t="s">
        <v>540</v>
      </c>
      <c r="G80" s="598" t="s">
        <v>525</v>
      </c>
    </row>
    <row r="81" spans="1:7">
      <c r="A81" s="598" t="s">
        <v>526</v>
      </c>
      <c r="B81" s="598" t="s">
        <v>681</v>
      </c>
      <c r="C81" s="598" t="s">
        <v>682</v>
      </c>
      <c r="D81" s="598" t="s">
        <v>683</v>
      </c>
      <c r="E81" s="598" t="s">
        <v>530</v>
      </c>
      <c r="F81" s="598" t="s">
        <v>530</v>
      </c>
      <c r="G81" s="598" t="s">
        <v>525</v>
      </c>
    </row>
    <row r="82" spans="1:7">
      <c r="A82" s="598" t="s">
        <v>684</v>
      </c>
      <c r="B82" s="598" t="s">
        <v>685</v>
      </c>
      <c r="C82" s="598" t="s">
        <v>679</v>
      </c>
      <c r="D82" s="598" t="s">
        <v>686</v>
      </c>
      <c r="E82" s="598" t="s">
        <v>687</v>
      </c>
      <c r="F82" s="598" t="s">
        <v>688</v>
      </c>
      <c r="G82" s="598" t="s">
        <v>525</v>
      </c>
    </row>
    <row r="83" spans="1:7">
      <c r="A83" s="598" t="s">
        <v>560</v>
      </c>
      <c r="B83" s="598" t="s">
        <v>689</v>
      </c>
      <c r="C83" s="598" t="s">
        <v>690</v>
      </c>
      <c r="D83" s="598" t="s">
        <v>691</v>
      </c>
      <c r="E83" s="598" t="s">
        <v>564</v>
      </c>
      <c r="F83" s="598" t="s">
        <v>564</v>
      </c>
      <c r="G83" s="598" t="s">
        <v>525</v>
      </c>
    </row>
    <row r="84" spans="1:7">
      <c r="A84" s="598" t="s">
        <v>692</v>
      </c>
      <c r="B84" s="598" t="s">
        <v>693</v>
      </c>
      <c r="C84" s="598" t="s">
        <v>694</v>
      </c>
      <c r="D84" s="598" t="s">
        <v>695</v>
      </c>
      <c r="E84" s="598" t="s">
        <v>696</v>
      </c>
      <c r="F84" s="598" t="s">
        <v>696</v>
      </c>
      <c r="G84" s="598" t="s">
        <v>525</v>
      </c>
    </row>
    <row r="85" spans="1:7">
      <c r="A85" s="598" t="s">
        <v>697</v>
      </c>
      <c r="B85" s="598" t="s">
        <v>698</v>
      </c>
      <c r="C85" s="598" t="s">
        <v>682</v>
      </c>
      <c r="D85" s="598" t="s">
        <v>699</v>
      </c>
      <c r="E85" s="598" t="s">
        <v>700</v>
      </c>
      <c r="F85" s="598" t="s">
        <v>700</v>
      </c>
      <c r="G85" s="598" t="s">
        <v>525</v>
      </c>
    </row>
    <row r="86" spans="1:7">
      <c r="A86" s="598" t="s">
        <v>520</v>
      </c>
      <c r="B86" s="598" t="s">
        <v>701</v>
      </c>
      <c r="C86" s="598" t="s">
        <v>682</v>
      </c>
      <c r="D86" s="598" t="s">
        <v>702</v>
      </c>
      <c r="E86" s="598" t="s">
        <v>524</v>
      </c>
      <c r="F86" s="598" t="s">
        <v>524</v>
      </c>
      <c r="G86" s="598" t="s">
        <v>525</v>
      </c>
    </row>
    <row r="87" spans="1:7">
      <c r="A87" s="598" t="s">
        <v>33</v>
      </c>
      <c r="B87" s="598" t="s">
        <v>703</v>
      </c>
      <c r="C87" s="598" t="s">
        <v>653</v>
      </c>
      <c r="D87" s="598" t="s">
        <v>704</v>
      </c>
      <c r="E87" s="598" t="s">
        <v>705</v>
      </c>
      <c r="F87" s="598" t="s">
        <v>705</v>
      </c>
      <c r="G87" s="598" t="s">
        <v>525</v>
      </c>
    </row>
    <row r="88" spans="1:7">
      <c r="A88" s="598" t="s">
        <v>706</v>
      </c>
      <c r="B88" s="598" t="s">
        <v>707</v>
      </c>
      <c r="C88" s="598" t="s">
        <v>663</v>
      </c>
      <c r="D88" s="598" t="s">
        <v>708</v>
      </c>
      <c r="E88" s="598" t="s">
        <v>709</v>
      </c>
      <c r="F88" s="598" t="s">
        <v>710</v>
      </c>
      <c r="G88" s="598" t="s">
        <v>525</v>
      </c>
    </row>
    <row r="89" spans="1:7">
      <c r="A89" s="598" t="s">
        <v>565</v>
      </c>
      <c r="B89" s="598" t="s">
        <v>711</v>
      </c>
      <c r="C89" s="598" t="s">
        <v>712</v>
      </c>
      <c r="D89" s="598" t="s">
        <v>713</v>
      </c>
      <c r="E89" s="598" t="s">
        <v>569</v>
      </c>
      <c r="F89" s="598" t="s">
        <v>569</v>
      </c>
      <c r="G89" s="598" t="s">
        <v>525</v>
      </c>
    </row>
    <row r="91" spans="1:7">
      <c r="A91" s="598" t="s">
        <v>628</v>
      </c>
    </row>
    <row r="92" spans="1:7">
      <c r="A92" s="598" t="s">
        <v>282</v>
      </c>
      <c r="B92" s="598" t="s">
        <v>629</v>
      </c>
      <c r="C92" s="598" t="s">
        <v>630</v>
      </c>
      <c r="D92" s="598" t="s">
        <v>631</v>
      </c>
      <c r="E92" s="598" t="s">
        <v>517</v>
      </c>
      <c r="F92" s="598" t="s">
        <v>519</v>
      </c>
    </row>
    <row r="93" spans="1:7">
      <c r="A93" s="598" t="s">
        <v>546</v>
      </c>
      <c r="B93" s="598" t="s">
        <v>645</v>
      </c>
      <c r="C93" s="598" t="s">
        <v>714</v>
      </c>
      <c r="D93" s="598" t="s">
        <v>715</v>
      </c>
      <c r="E93" s="598" t="s">
        <v>102</v>
      </c>
      <c r="F93" s="598" t="s">
        <v>550</v>
      </c>
    </row>
    <row r="94" spans="1:7">
      <c r="A94" s="598" t="s">
        <v>546</v>
      </c>
      <c r="B94" s="598" t="s">
        <v>716</v>
      </c>
      <c r="C94" s="598" t="s">
        <v>646</v>
      </c>
      <c r="D94" s="598" t="s">
        <v>717</v>
      </c>
      <c r="E94" s="598" t="s">
        <v>102</v>
      </c>
      <c r="F94" s="598" t="s">
        <v>550</v>
      </c>
    </row>
    <row r="95" spans="1:7">
      <c r="A95" s="598" t="s">
        <v>623</v>
      </c>
      <c r="B95" s="598" t="s">
        <v>648</v>
      </c>
      <c r="C95" s="598" t="s">
        <v>649</v>
      </c>
      <c r="D95" s="598" t="s">
        <v>650</v>
      </c>
      <c r="E95" s="598" t="s">
        <v>627</v>
      </c>
      <c r="F95" s="598" t="s">
        <v>525</v>
      </c>
    </row>
    <row r="96" spans="1:7">
      <c r="A96" s="598" t="s">
        <v>651</v>
      </c>
      <c r="B96" s="598" t="s">
        <v>652</v>
      </c>
      <c r="C96" s="598" t="s">
        <v>653</v>
      </c>
      <c r="D96" s="598" t="s">
        <v>654</v>
      </c>
      <c r="E96" s="598" t="s">
        <v>655</v>
      </c>
      <c r="F96" s="598" t="s">
        <v>525</v>
      </c>
    </row>
    <row r="97" spans="1:6">
      <c r="A97" s="598" t="s">
        <v>551</v>
      </c>
      <c r="B97" s="598" t="s">
        <v>656</v>
      </c>
      <c r="C97" s="598" t="s">
        <v>657</v>
      </c>
      <c r="D97" s="598" t="s">
        <v>658</v>
      </c>
      <c r="E97" s="598" t="s">
        <v>555</v>
      </c>
      <c r="F97" s="598" t="s">
        <v>525</v>
      </c>
    </row>
    <row r="98" spans="1:6">
      <c r="A98" s="598" t="s">
        <v>531</v>
      </c>
      <c r="B98" s="598" t="s">
        <v>659</v>
      </c>
      <c r="C98" s="598" t="s">
        <v>660</v>
      </c>
      <c r="D98" s="598" t="s">
        <v>661</v>
      </c>
      <c r="E98" s="598" t="s">
        <v>535</v>
      </c>
      <c r="F98" s="598" t="s">
        <v>525</v>
      </c>
    </row>
    <row r="99" spans="1:6">
      <c r="A99" s="598" t="s">
        <v>556</v>
      </c>
      <c r="B99" s="598" t="s">
        <v>662</v>
      </c>
      <c r="C99" s="598" t="s">
        <v>663</v>
      </c>
      <c r="D99" s="598" t="s">
        <v>664</v>
      </c>
      <c r="E99" s="598" t="s">
        <v>559</v>
      </c>
      <c r="F99" s="598" t="s">
        <v>525</v>
      </c>
    </row>
    <row r="100" spans="1:6">
      <c r="A100" s="598" t="s">
        <v>665</v>
      </c>
      <c r="B100" s="598" t="s">
        <v>666</v>
      </c>
      <c r="C100" s="598" t="s">
        <v>667</v>
      </c>
      <c r="D100" s="598" t="s">
        <v>664</v>
      </c>
      <c r="E100" s="598" t="s">
        <v>668</v>
      </c>
      <c r="F100" s="598" t="s">
        <v>525</v>
      </c>
    </row>
    <row r="101" spans="1:6">
      <c r="A101" s="598" t="s">
        <v>669</v>
      </c>
      <c r="B101" s="598" t="s">
        <v>670</v>
      </c>
      <c r="C101" s="598" t="s">
        <v>667</v>
      </c>
      <c r="D101" s="598" t="s">
        <v>671</v>
      </c>
      <c r="E101" s="598" t="s">
        <v>672</v>
      </c>
      <c r="F101" s="598" t="s">
        <v>525</v>
      </c>
    </row>
    <row r="102" spans="1:6">
      <c r="A102" s="598" t="s">
        <v>599</v>
      </c>
      <c r="B102" s="598" t="s">
        <v>674</v>
      </c>
      <c r="C102" s="598" t="s">
        <v>663</v>
      </c>
      <c r="D102" s="598" t="s">
        <v>675</v>
      </c>
      <c r="E102" s="598" t="s">
        <v>602</v>
      </c>
      <c r="F102" s="598" t="s">
        <v>525</v>
      </c>
    </row>
    <row r="103" spans="1:6">
      <c r="A103" s="598" t="s">
        <v>617</v>
      </c>
      <c r="B103" s="598" t="s">
        <v>676</v>
      </c>
      <c r="C103" s="598" t="s">
        <v>639</v>
      </c>
      <c r="D103" s="598" t="s">
        <v>677</v>
      </c>
      <c r="E103" s="598" t="s">
        <v>621</v>
      </c>
      <c r="F103" s="598" t="s">
        <v>525</v>
      </c>
    </row>
    <row r="104" spans="1:6">
      <c r="A104" s="598" t="s">
        <v>536</v>
      </c>
      <c r="B104" s="598" t="s">
        <v>678</v>
      </c>
      <c r="C104" s="598" t="s">
        <v>679</v>
      </c>
      <c r="D104" s="598" t="s">
        <v>680</v>
      </c>
      <c r="E104" s="598" t="s">
        <v>540</v>
      </c>
      <c r="F104" s="598" t="s">
        <v>525</v>
      </c>
    </row>
    <row r="105" spans="1:6">
      <c r="A105" s="598" t="s">
        <v>526</v>
      </c>
      <c r="B105" s="598" t="s">
        <v>681</v>
      </c>
      <c r="C105" s="598" t="s">
        <v>682</v>
      </c>
      <c r="D105" s="598" t="s">
        <v>683</v>
      </c>
      <c r="E105" s="598" t="s">
        <v>530</v>
      </c>
      <c r="F105" s="598" t="s">
        <v>525</v>
      </c>
    </row>
    <row r="106" spans="1:6">
      <c r="A106" s="598" t="s">
        <v>684</v>
      </c>
      <c r="B106" s="598" t="s">
        <v>685</v>
      </c>
      <c r="C106" s="598" t="s">
        <v>679</v>
      </c>
      <c r="D106" s="598" t="s">
        <v>686</v>
      </c>
      <c r="E106" s="598" t="s">
        <v>687</v>
      </c>
      <c r="F106" s="598" t="s">
        <v>525</v>
      </c>
    </row>
    <row r="107" spans="1:6">
      <c r="A107" s="598" t="s">
        <v>560</v>
      </c>
      <c r="B107" s="598" t="s">
        <v>689</v>
      </c>
      <c r="C107" s="598" t="s">
        <v>690</v>
      </c>
      <c r="D107" s="598" t="s">
        <v>691</v>
      </c>
      <c r="E107" s="598" t="s">
        <v>564</v>
      </c>
      <c r="F107" s="598" t="s">
        <v>525</v>
      </c>
    </row>
    <row r="108" spans="1:6">
      <c r="A108" s="598" t="s">
        <v>692</v>
      </c>
      <c r="B108" s="598" t="s">
        <v>693</v>
      </c>
      <c r="C108" s="598" t="s">
        <v>694</v>
      </c>
      <c r="D108" s="598" t="s">
        <v>695</v>
      </c>
      <c r="E108" s="598" t="s">
        <v>696</v>
      </c>
      <c r="F108" s="598" t="s">
        <v>525</v>
      </c>
    </row>
    <row r="109" spans="1:6">
      <c r="A109" s="598" t="s">
        <v>697</v>
      </c>
      <c r="B109" s="598" t="s">
        <v>698</v>
      </c>
      <c r="C109" s="598" t="s">
        <v>682</v>
      </c>
      <c r="D109" s="598" t="s">
        <v>699</v>
      </c>
      <c r="E109" s="598" t="s">
        <v>700</v>
      </c>
      <c r="F109" s="598" t="s">
        <v>525</v>
      </c>
    </row>
    <row r="110" spans="1:6">
      <c r="A110" s="598" t="s">
        <v>520</v>
      </c>
      <c r="B110" s="598" t="s">
        <v>701</v>
      </c>
      <c r="C110" s="598" t="s">
        <v>682</v>
      </c>
      <c r="D110" s="598" t="s">
        <v>702</v>
      </c>
      <c r="E110" s="598" t="s">
        <v>524</v>
      </c>
      <c r="F110" s="598" t="s">
        <v>525</v>
      </c>
    </row>
    <row r="111" spans="1:6">
      <c r="A111" s="598" t="s">
        <v>33</v>
      </c>
      <c r="B111" s="598" t="s">
        <v>703</v>
      </c>
      <c r="C111" s="598" t="s">
        <v>653</v>
      </c>
      <c r="D111" s="598" t="s">
        <v>704</v>
      </c>
      <c r="E111" s="598" t="s">
        <v>705</v>
      </c>
      <c r="F111" s="598" t="s">
        <v>525</v>
      </c>
    </row>
    <row r="112" spans="1:6">
      <c r="A112" s="598" t="s">
        <v>706</v>
      </c>
      <c r="B112" s="598" t="s">
        <v>707</v>
      </c>
      <c r="C112" s="598" t="s">
        <v>663</v>
      </c>
      <c r="D112" s="598" t="s">
        <v>708</v>
      </c>
      <c r="E112" s="598" t="s">
        <v>709</v>
      </c>
      <c r="F112" s="598" t="s">
        <v>525</v>
      </c>
    </row>
    <row r="113" spans="1:6">
      <c r="A113" s="598" t="s">
        <v>565</v>
      </c>
      <c r="B113" s="598" t="s">
        <v>711</v>
      </c>
      <c r="C113" s="598" t="s">
        <v>712</v>
      </c>
      <c r="D113" s="598" t="s">
        <v>713</v>
      </c>
      <c r="E113" s="598" t="s">
        <v>569</v>
      </c>
      <c r="F113" s="598" t="s">
        <v>525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9"/>
  <sheetViews>
    <sheetView view="pageBreakPreview" zoomScaleNormal="75" zoomScaleSheetLayoutView="100" workbookViewId="0"/>
  </sheetViews>
  <sheetFormatPr defaultColWidth="9" defaultRowHeight="14.1"/>
  <cols>
    <col min="1" max="1" width="8.140625" style="104" customWidth="1"/>
    <col min="2" max="2" width="78.85546875" style="44" customWidth="1"/>
    <col min="3" max="3" width="3" style="106" customWidth="1"/>
    <col min="4" max="4" width="9" style="45" customWidth="1"/>
    <col min="5" max="16384" width="9" style="45"/>
  </cols>
  <sheetData>
    <row r="1" spans="1:3" ht="27.95">
      <c r="A1" s="99">
        <v>3</v>
      </c>
      <c r="B1" s="100" t="s">
        <v>718</v>
      </c>
      <c r="C1" s="101"/>
    </row>
    <row r="2" spans="1:3">
      <c r="A2" s="102">
        <v>3.1</v>
      </c>
      <c r="B2" s="103" t="s">
        <v>719</v>
      </c>
      <c r="C2" s="101"/>
    </row>
    <row r="3" spans="1:3">
      <c r="B3" s="105" t="s">
        <v>720</v>
      </c>
      <c r="C3" s="101"/>
    </row>
    <row r="4" spans="1:3" ht="27.95">
      <c r="B4" s="73" t="s">
        <v>721</v>
      </c>
    </row>
    <row r="5" spans="1:3">
      <c r="B5" s="105" t="s">
        <v>722</v>
      </c>
      <c r="C5" s="101"/>
    </row>
    <row r="6" spans="1:3">
      <c r="B6" s="105" t="s">
        <v>723</v>
      </c>
      <c r="C6" s="101"/>
    </row>
    <row r="7" spans="1:3">
      <c r="B7" s="105" t="s">
        <v>724</v>
      </c>
    </row>
    <row r="8" spans="1:3" ht="42">
      <c r="B8" s="73" t="s">
        <v>725</v>
      </c>
    </row>
    <row r="9" spans="1:3">
      <c r="B9" s="73" t="s">
        <v>726</v>
      </c>
    </row>
    <row r="10" spans="1:3">
      <c r="B10" s="73" t="s">
        <v>727</v>
      </c>
    </row>
    <row r="11" spans="1:3">
      <c r="B11" s="73" t="s">
        <v>728</v>
      </c>
    </row>
    <row r="12" spans="1:3">
      <c r="B12" s="107"/>
    </row>
    <row r="13" spans="1:3">
      <c r="B13" s="105" t="s">
        <v>729</v>
      </c>
      <c r="C13" s="101"/>
    </row>
    <row r="14" spans="1:3" ht="42">
      <c r="B14" s="73" t="s">
        <v>730</v>
      </c>
    </row>
    <row r="15" spans="1:3">
      <c r="B15" s="107"/>
    </row>
    <row r="16" spans="1:3">
      <c r="B16" s="107"/>
    </row>
    <row r="17" spans="1:3">
      <c r="A17" s="109" t="s">
        <v>731</v>
      </c>
      <c r="B17" s="45" t="s">
        <v>732</v>
      </c>
    </row>
    <row r="18" spans="1:3">
      <c r="A18" s="109"/>
      <c r="B18" s="45"/>
    </row>
    <row r="19" spans="1:3">
      <c r="A19" s="109" t="s">
        <v>733</v>
      </c>
      <c r="B19" s="45" t="s">
        <v>734</v>
      </c>
    </row>
    <row r="20" spans="1:3">
      <c r="B20" s="73"/>
    </row>
    <row r="21" spans="1:3">
      <c r="A21" s="102">
        <v>3.2</v>
      </c>
      <c r="B21" s="108" t="s">
        <v>735</v>
      </c>
      <c r="C21" s="101"/>
    </row>
    <row r="22" spans="1:3">
      <c r="B22" s="73" t="s">
        <v>736</v>
      </c>
    </row>
    <row r="23" spans="1:3" ht="27.95">
      <c r="B23" s="73" t="s">
        <v>737</v>
      </c>
    </row>
    <row r="24" spans="1:3">
      <c r="B24" s="73" t="s">
        <v>738</v>
      </c>
    </row>
    <row r="25" spans="1:3" ht="27.95">
      <c r="B25" s="73" t="s">
        <v>739</v>
      </c>
    </row>
    <row r="26" spans="1:3">
      <c r="B26" s="73" t="s">
        <v>740</v>
      </c>
    </row>
    <row r="27" spans="1:3">
      <c r="B27" s="73" t="s">
        <v>741</v>
      </c>
    </row>
    <row r="28" spans="1:3">
      <c r="B28" s="73"/>
    </row>
    <row r="29" spans="1:3">
      <c r="A29" s="109" t="s">
        <v>742</v>
      </c>
      <c r="B29" s="105" t="s">
        <v>743</v>
      </c>
      <c r="C29" s="101"/>
    </row>
    <row r="30" spans="1:3">
      <c r="A30" s="109"/>
      <c r="B30" s="73" t="s">
        <v>574</v>
      </c>
      <c r="C30" s="101"/>
    </row>
    <row r="31" spans="1:3">
      <c r="B31" s="73"/>
    </row>
    <row r="32" spans="1:3" s="223" customFormat="1">
      <c r="A32" s="102">
        <v>3.3</v>
      </c>
      <c r="B32" s="108" t="s">
        <v>744</v>
      </c>
      <c r="C32" s="221"/>
    </row>
    <row r="33" spans="1:3" s="223" customFormat="1">
      <c r="A33" s="224"/>
      <c r="B33" s="73" t="s">
        <v>745</v>
      </c>
      <c r="C33" s="226"/>
    </row>
    <row r="34" spans="1:3" s="223" customFormat="1">
      <c r="A34" s="224"/>
      <c r="B34" s="73"/>
      <c r="C34" s="226"/>
    </row>
    <row r="35" spans="1:3" s="223" customFormat="1">
      <c r="A35" s="224"/>
      <c r="B35" s="73"/>
      <c r="C35" s="226"/>
    </row>
    <row r="36" spans="1:3" s="223" customFormat="1">
      <c r="A36" s="224"/>
      <c r="B36" s="73"/>
      <c r="C36" s="226"/>
    </row>
    <row r="37" spans="1:3" s="223" customFormat="1">
      <c r="A37" s="224"/>
      <c r="B37" s="225"/>
      <c r="C37" s="226"/>
    </row>
    <row r="38" spans="1:3">
      <c r="A38" s="102">
        <v>3.4</v>
      </c>
      <c r="B38" s="108" t="s">
        <v>746</v>
      </c>
      <c r="C38" s="101"/>
    </row>
    <row r="39" spans="1:3">
      <c r="B39" s="73" t="s">
        <v>747</v>
      </c>
    </row>
    <row r="40" spans="1:3">
      <c r="B40" s="73"/>
    </row>
    <row r="41" spans="1:3">
      <c r="A41" s="102">
        <v>3.5</v>
      </c>
      <c r="B41" s="108" t="s">
        <v>748</v>
      </c>
      <c r="C41" s="101"/>
    </row>
    <row r="42" spans="1:3" ht="99" customHeight="1">
      <c r="B42" s="211" t="s">
        <v>749</v>
      </c>
      <c r="C42" s="110"/>
    </row>
    <row r="43" spans="1:3">
      <c r="B43" s="73"/>
    </row>
    <row r="44" spans="1:3">
      <c r="A44" s="102">
        <v>3.6</v>
      </c>
      <c r="B44" s="108" t="s">
        <v>750</v>
      </c>
      <c r="C44" s="101"/>
    </row>
    <row r="45" spans="1:3" ht="56.1">
      <c r="B45" s="73" t="s">
        <v>751</v>
      </c>
      <c r="C45" s="111"/>
    </row>
    <row r="46" spans="1:3" ht="56.1">
      <c r="B46" s="73" t="s">
        <v>752</v>
      </c>
      <c r="C46" s="111"/>
    </row>
    <row r="47" spans="1:3">
      <c r="B47" s="72"/>
      <c r="C47" s="111"/>
    </row>
    <row r="48" spans="1:3">
      <c r="B48" s="73"/>
    </row>
    <row r="49" spans="1:3">
      <c r="B49" s="72"/>
      <c r="C49" s="111"/>
    </row>
    <row r="50" spans="1:3">
      <c r="B50" s="73"/>
    </row>
    <row r="51" spans="1:3">
      <c r="A51" s="102">
        <v>3.7</v>
      </c>
      <c r="B51" s="108" t="s">
        <v>753</v>
      </c>
      <c r="C51" s="101"/>
    </row>
    <row r="52" spans="1:3" ht="153.94999999999999">
      <c r="A52" s="109" t="s">
        <v>754</v>
      </c>
      <c r="B52" s="73" t="s">
        <v>755</v>
      </c>
      <c r="C52" s="101"/>
    </row>
    <row r="53" spans="1:3" ht="42">
      <c r="A53" s="109" t="s">
        <v>756</v>
      </c>
      <c r="B53" s="73" t="s">
        <v>757</v>
      </c>
      <c r="C53" s="101"/>
    </row>
    <row r="54" spans="1:3">
      <c r="A54" s="109"/>
      <c r="B54" s="98" t="s">
        <v>758</v>
      </c>
      <c r="C54" s="101"/>
    </row>
    <row r="55" spans="1:3" s="53" customFormat="1" ht="27.95">
      <c r="A55" s="104"/>
      <c r="B55" s="350" t="s">
        <v>759</v>
      </c>
      <c r="C55" s="111"/>
    </row>
    <row r="56" spans="1:3" s="53" customFormat="1" ht="42" hidden="1">
      <c r="A56" s="219" t="s">
        <v>760</v>
      </c>
      <c r="B56" s="350" t="s">
        <v>761</v>
      </c>
      <c r="C56" s="111"/>
    </row>
    <row r="57" spans="1:3" ht="46.5" hidden="1" customHeight="1">
      <c r="A57" s="112" t="s">
        <v>762</v>
      </c>
      <c r="B57" s="73" t="s">
        <v>763</v>
      </c>
      <c r="C57" s="111"/>
    </row>
    <row r="58" spans="1:3" ht="46.5" customHeight="1">
      <c r="A58" s="112"/>
      <c r="B58" s="73" t="s">
        <v>764</v>
      </c>
      <c r="C58" s="111"/>
    </row>
    <row r="59" spans="1:3">
      <c r="A59" s="112"/>
      <c r="B59" s="72"/>
      <c r="C59" s="111"/>
    </row>
    <row r="60" spans="1:3">
      <c r="B60" s="73"/>
    </row>
    <row r="61" spans="1:3">
      <c r="A61" s="109" t="s">
        <v>754</v>
      </c>
      <c r="B61" s="105" t="s">
        <v>765</v>
      </c>
      <c r="C61" s="101"/>
    </row>
    <row r="62" spans="1:3">
      <c r="B62" s="73" t="s">
        <v>325</v>
      </c>
      <c r="C62" s="111"/>
    </row>
    <row r="63" spans="1:3">
      <c r="B63" s="73"/>
    </row>
    <row r="64" spans="1:3">
      <c r="A64" s="102">
        <v>3.8</v>
      </c>
      <c r="B64" s="108" t="s">
        <v>766</v>
      </c>
      <c r="C64" s="101"/>
    </row>
    <row r="65" spans="1:3">
      <c r="A65" s="109" t="s">
        <v>767</v>
      </c>
      <c r="B65" s="105" t="s">
        <v>768</v>
      </c>
      <c r="C65" s="101"/>
    </row>
    <row r="66" spans="1:3">
      <c r="B66" s="73" t="s">
        <v>769</v>
      </c>
      <c r="C66" s="111"/>
    </row>
    <row r="67" spans="1:3">
      <c r="B67" s="72"/>
      <c r="C67" s="111"/>
    </row>
    <row r="68" spans="1:3">
      <c r="B68" s="72"/>
      <c r="C68" s="111"/>
    </row>
    <row r="69" spans="1:3">
      <c r="B69" s="72"/>
      <c r="C69" s="111"/>
    </row>
    <row r="70" spans="1:3">
      <c r="B70" s="72"/>
    </row>
    <row r="71" spans="1:3">
      <c r="B71" s="72"/>
    </row>
    <row r="72" spans="1:3" ht="42">
      <c r="A72" s="109" t="s">
        <v>770</v>
      </c>
      <c r="B72" s="373" t="s">
        <v>771</v>
      </c>
    </row>
    <row r="73" spans="1:3">
      <c r="A73" s="214"/>
      <c r="B73" s="122" t="s">
        <v>769</v>
      </c>
    </row>
    <row r="74" spans="1:3">
      <c r="A74" s="213"/>
      <c r="B74" s="128"/>
    </row>
    <row r="75" spans="1:3">
      <c r="A75" s="213"/>
      <c r="B75" s="128"/>
    </row>
    <row r="76" spans="1:3">
      <c r="A76" s="213"/>
      <c r="B76" s="215"/>
    </row>
    <row r="77" spans="1:3">
      <c r="A77" s="102">
        <v>3.9</v>
      </c>
      <c r="B77" s="108" t="s">
        <v>772</v>
      </c>
      <c r="C77" s="101"/>
    </row>
    <row r="78" spans="1:3" ht="117" customHeight="1">
      <c r="B78" s="10" t="s">
        <v>773</v>
      </c>
      <c r="C78" s="111"/>
    </row>
    <row r="79" spans="1:3">
      <c r="B79" s="73"/>
    </row>
    <row r="80" spans="1:3">
      <c r="B80" s="73"/>
    </row>
    <row r="81" spans="1:3">
      <c r="A81" s="113">
        <v>3.1</v>
      </c>
      <c r="B81" s="108" t="s">
        <v>774</v>
      </c>
      <c r="C81" s="101"/>
    </row>
    <row r="82" spans="1:3" ht="27.95">
      <c r="A82" s="109"/>
      <c r="B82" s="73" t="s">
        <v>775</v>
      </c>
    </row>
    <row r="83" spans="1:3">
      <c r="A83" s="109" t="s">
        <v>776</v>
      </c>
      <c r="B83" s="105" t="s">
        <v>777</v>
      </c>
      <c r="C83" s="101"/>
    </row>
    <row r="84" spans="1:3" ht="107.25" customHeight="1">
      <c r="A84" s="112"/>
      <c r="B84" s="73" t="s">
        <v>778</v>
      </c>
    </row>
    <row r="85" spans="1:3">
      <c r="A85" s="112"/>
      <c r="B85" s="73"/>
    </row>
    <row r="86" spans="1:3">
      <c r="B86" s="73"/>
    </row>
    <row r="87" spans="1:3">
      <c r="A87" s="113">
        <v>3.11</v>
      </c>
      <c r="B87" s="2" t="s">
        <v>779</v>
      </c>
      <c r="C87" s="101"/>
    </row>
    <row r="88" spans="1:3" s="106" customFormat="1" ht="153.94999999999999">
      <c r="A88" s="109"/>
      <c r="B88" s="350" t="s">
        <v>780</v>
      </c>
    </row>
    <row r="89" spans="1:3" s="106" customFormat="1" ht="84">
      <c r="A89" s="109"/>
      <c r="B89" s="350" t="s">
        <v>781</v>
      </c>
    </row>
  </sheetData>
  <pageMargins left="0.75" right="0.75" top="1" bottom="1" header="0.5" footer="0.5"/>
  <pageSetup paperSize="9" orientation="portrait" horizontalDpi="429496729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
  <sheetViews>
    <sheetView workbookViewId="0"/>
  </sheetViews>
  <sheetFormatPr defaultRowHeight="14.1"/>
  <cols>
    <col min="3" max="3" width="13" bestFit="1" customWidth="1"/>
  </cols>
  <sheetData>
    <row r="1" spans="1:3" ht="15">
      <c r="A1" s="423" t="s">
        <v>782</v>
      </c>
      <c r="C1" s="424"/>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29"/>
  <sheetViews>
    <sheetView view="pageBreakPreview" zoomScaleNormal="75" zoomScaleSheetLayoutView="100" workbookViewId="0"/>
  </sheetViews>
  <sheetFormatPr defaultColWidth="9" defaultRowHeight="14.1"/>
  <cols>
    <col min="1" max="1" width="8.140625" style="104" customWidth="1"/>
    <col min="2" max="2" width="82.140625" style="44" customWidth="1"/>
    <col min="3" max="3" width="3" style="106" customWidth="1"/>
    <col min="4" max="4" width="19" style="50" customWidth="1"/>
    <col min="5" max="16384" width="9" style="45"/>
  </cols>
  <sheetData>
    <row r="1" spans="1:4" ht="27.95">
      <c r="A1" s="99">
        <v>3</v>
      </c>
      <c r="B1" s="100" t="s">
        <v>718</v>
      </c>
      <c r="C1" s="101"/>
      <c r="D1" s="49"/>
    </row>
    <row r="2" spans="1:4">
      <c r="A2" s="102">
        <v>3.1</v>
      </c>
      <c r="B2" s="103" t="s">
        <v>719</v>
      </c>
      <c r="C2" s="101"/>
      <c r="D2" s="49"/>
    </row>
    <row r="3" spans="1:4">
      <c r="B3" s="105" t="s">
        <v>720</v>
      </c>
      <c r="C3" s="101"/>
      <c r="D3" s="49"/>
    </row>
    <row r="4" spans="1:4">
      <c r="B4" s="73" t="s">
        <v>783</v>
      </c>
    </row>
    <row r="5" spans="1:4">
      <c r="B5" s="105" t="s">
        <v>722</v>
      </c>
      <c r="C5" s="101"/>
      <c r="D5" s="49"/>
    </row>
    <row r="6" spans="1:4">
      <c r="B6" s="73" t="s">
        <v>784</v>
      </c>
      <c r="C6" s="101"/>
      <c r="D6" s="49"/>
    </row>
    <row r="7" spans="1:4">
      <c r="B7" s="105" t="s">
        <v>785</v>
      </c>
    </row>
    <row r="8" spans="1:4">
      <c r="B8" s="73" t="s">
        <v>786</v>
      </c>
    </row>
    <row r="9" spans="1:4">
      <c r="B9" s="73" t="s">
        <v>787</v>
      </c>
    </row>
    <row r="10" spans="1:4">
      <c r="B10" s="73" t="s">
        <v>788</v>
      </c>
    </row>
    <row r="11" spans="1:4">
      <c r="B11" s="73" t="s">
        <v>789</v>
      </c>
    </row>
    <row r="12" spans="1:4">
      <c r="B12" s="73" t="s">
        <v>790</v>
      </c>
    </row>
    <row r="13" spans="1:4">
      <c r="B13" s="73" t="s">
        <v>791</v>
      </c>
    </row>
    <row r="14" spans="1:4">
      <c r="B14" s="73" t="s">
        <v>792</v>
      </c>
    </row>
    <row r="15" spans="1:4">
      <c r="B15" s="73" t="s">
        <v>793</v>
      </c>
    </row>
    <row r="16" spans="1:4">
      <c r="B16" s="73" t="s">
        <v>794</v>
      </c>
    </row>
    <row r="17" spans="1:4">
      <c r="B17" s="73" t="s">
        <v>795</v>
      </c>
    </row>
    <row r="18" spans="1:4">
      <c r="B18" s="73" t="s">
        <v>796</v>
      </c>
    </row>
    <row r="19" spans="1:4">
      <c r="B19" s="73" t="s">
        <v>797</v>
      </c>
    </row>
    <row r="20" spans="1:4">
      <c r="B20" s="73" t="s">
        <v>798</v>
      </c>
    </row>
    <row r="21" spans="1:4">
      <c r="B21" s="107"/>
    </row>
    <row r="22" spans="1:4">
      <c r="B22" s="105" t="s">
        <v>729</v>
      </c>
      <c r="C22" s="101"/>
      <c r="D22" s="49"/>
    </row>
    <row r="23" spans="1:4" ht="27.95">
      <c r="B23" s="73" t="s">
        <v>799</v>
      </c>
    </row>
    <row r="24" spans="1:4">
      <c r="B24" s="107"/>
    </row>
    <row r="25" spans="1:4">
      <c r="B25" s="107"/>
    </row>
    <row r="26" spans="1:4">
      <c r="A26" s="109" t="s">
        <v>731</v>
      </c>
      <c r="B26" s="45" t="s">
        <v>800</v>
      </c>
    </row>
    <row r="27" spans="1:4">
      <c r="A27" s="109"/>
      <c r="B27" s="45"/>
    </row>
    <row r="28" spans="1:4">
      <c r="A28" s="109" t="s">
        <v>733</v>
      </c>
      <c r="B28" s="45" t="s">
        <v>801</v>
      </c>
    </row>
    <row r="29" spans="1:4">
      <c r="B29" s="73"/>
    </row>
    <row r="30" spans="1:4">
      <c r="A30" s="102">
        <v>3.2</v>
      </c>
      <c r="B30" s="108" t="s">
        <v>735</v>
      </c>
      <c r="C30" s="101"/>
      <c r="D30" s="49"/>
    </row>
    <row r="31" spans="1:4">
      <c r="B31" s="73" t="s">
        <v>736</v>
      </c>
    </row>
    <row r="32" spans="1:4">
      <c r="B32" s="73" t="s">
        <v>802</v>
      </c>
    </row>
    <row r="33" spans="1:4" ht="27.95">
      <c r="B33" s="73" t="s">
        <v>803</v>
      </c>
    </row>
    <row r="34" spans="1:4">
      <c r="B34" s="73" t="s">
        <v>804</v>
      </c>
    </row>
    <row r="35" spans="1:4">
      <c r="B35" s="73" t="s">
        <v>805</v>
      </c>
    </row>
    <row r="36" spans="1:4">
      <c r="B36" s="73" t="s">
        <v>741</v>
      </c>
    </row>
    <row r="37" spans="1:4" ht="14.45">
      <c r="B37" s="416"/>
    </row>
    <row r="38" spans="1:4">
      <c r="A38" s="109" t="s">
        <v>742</v>
      </c>
      <c r="B38" s="105" t="s">
        <v>743</v>
      </c>
      <c r="C38" s="101"/>
      <c r="D38" s="49"/>
    </row>
    <row r="39" spans="1:4">
      <c r="A39" s="109"/>
      <c r="B39" s="73" t="s">
        <v>806</v>
      </c>
      <c r="C39" s="101"/>
      <c r="D39" s="49"/>
    </row>
    <row r="41" spans="1:4" s="223" customFormat="1">
      <c r="A41" s="102">
        <v>3.3</v>
      </c>
      <c r="B41" s="108" t="s">
        <v>744</v>
      </c>
      <c r="C41" s="221"/>
      <c r="D41" s="222"/>
    </row>
    <row r="42" spans="1:4" s="223" customFormat="1">
      <c r="A42" s="224"/>
      <c r="B42" s="73"/>
      <c r="C42" s="226"/>
      <c r="D42" s="227"/>
    </row>
    <row r="43" spans="1:4" s="223" customFormat="1">
      <c r="A43" s="224"/>
      <c r="B43" s="73"/>
      <c r="C43" s="226"/>
      <c r="D43" s="227"/>
    </row>
    <row r="44" spans="1:4" s="223" customFormat="1">
      <c r="A44" s="224"/>
      <c r="B44" s="73" t="s">
        <v>807</v>
      </c>
      <c r="C44" s="226"/>
      <c r="D44" s="227"/>
    </row>
    <row r="45" spans="1:4" s="223" customFormat="1">
      <c r="A45" s="224"/>
      <c r="B45" s="73"/>
      <c r="C45" s="226"/>
      <c r="D45" s="227"/>
    </row>
    <row r="46" spans="1:4" s="223" customFormat="1">
      <c r="A46" s="224"/>
      <c r="B46" s="225"/>
      <c r="C46" s="226"/>
      <c r="D46" s="227"/>
    </row>
    <row r="47" spans="1:4">
      <c r="A47" s="102">
        <v>3.4</v>
      </c>
      <c r="B47" s="108" t="s">
        <v>746</v>
      </c>
      <c r="C47" s="101"/>
      <c r="D47" s="46"/>
    </row>
    <row r="48" spans="1:4">
      <c r="B48" s="73" t="s">
        <v>747</v>
      </c>
      <c r="D48" s="44"/>
    </row>
    <row r="49" spans="1:4">
      <c r="B49" s="73"/>
    </row>
    <row r="50" spans="1:4">
      <c r="A50" s="102">
        <v>3.5</v>
      </c>
      <c r="B50" s="108" t="s">
        <v>748</v>
      </c>
      <c r="C50" s="101"/>
      <c r="D50" s="49"/>
    </row>
    <row r="51" spans="1:4" ht="225.75" customHeight="1">
      <c r="B51" s="211" t="s">
        <v>808</v>
      </c>
      <c r="C51" s="110"/>
      <c r="D51" s="51"/>
    </row>
    <row r="52" spans="1:4">
      <c r="B52" s="73"/>
    </row>
    <row r="53" spans="1:4">
      <c r="A53" s="102">
        <v>3.6</v>
      </c>
      <c r="B53" s="108" t="s">
        <v>750</v>
      </c>
      <c r="C53" s="101"/>
      <c r="D53" s="49"/>
    </row>
    <row r="54" spans="1:4" ht="18" customHeight="1">
      <c r="B54" s="496" t="s">
        <v>809</v>
      </c>
      <c r="C54" s="111"/>
      <c r="D54" s="52"/>
    </row>
    <row r="55" spans="1:4" ht="195.95">
      <c r="B55" s="73" t="s">
        <v>810</v>
      </c>
      <c r="C55" s="111"/>
      <c r="D55" s="52"/>
    </row>
    <row r="56" spans="1:4">
      <c r="B56" s="73"/>
      <c r="C56" s="111"/>
      <c r="D56" s="52"/>
    </row>
    <row r="57" spans="1:4">
      <c r="B57" s="496" t="s">
        <v>811</v>
      </c>
      <c r="C57" s="111"/>
      <c r="D57" s="52"/>
    </row>
    <row r="58" spans="1:4" ht="111.95">
      <c r="B58" s="73" t="s">
        <v>812</v>
      </c>
      <c r="C58" s="111"/>
      <c r="D58" s="52"/>
    </row>
    <row r="59" spans="1:4">
      <c r="B59" s="496" t="s">
        <v>813</v>
      </c>
      <c r="C59" s="111"/>
      <c r="D59" s="52"/>
    </row>
    <row r="60" spans="1:4" ht="140.1">
      <c r="B60" s="73" t="s">
        <v>814</v>
      </c>
      <c r="C60" s="111"/>
      <c r="D60" s="52"/>
    </row>
    <row r="61" spans="1:4" ht="16.5" customHeight="1">
      <c r="B61" s="72"/>
      <c r="C61" s="111"/>
      <c r="D61" s="52"/>
    </row>
    <row r="62" spans="1:4">
      <c r="B62" s="72"/>
      <c r="C62" s="111"/>
      <c r="D62" s="52"/>
    </row>
    <row r="63" spans="1:4">
      <c r="B63" s="496" t="s">
        <v>815</v>
      </c>
      <c r="C63" s="111"/>
      <c r="D63" s="52"/>
    </row>
    <row r="64" spans="1:4" ht="168">
      <c r="B64" s="73" t="s">
        <v>816</v>
      </c>
      <c r="C64" s="111"/>
      <c r="D64" s="52"/>
    </row>
    <row r="65" spans="2:4">
      <c r="B65" s="72"/>
      <c r="C65" s="111"/>
      <c r="D65" s="52"/>
    </row>
    <row r="66" spans="2:4">
      <c r="B66" s="72"/>
      <c r="C66" s="111"/>
      <c r="D66" s="52"/>
    </row>
    <row r="67" spans="2:4">
      <c r="B67" s="496" t="s">
        <v>817</v>
      </c>
      <c r="C67" s="111"/>
      <c r="D67" s="52"/>
    </row>
    <row r="68" spans="2:4" ht="140.1">
      <c r="B68" s="73" t="s">
        <v>818</v>
      </c>
      <c r="C68" s="111"/>
      <c r="D68" s="52"/>
    </row>
    <row r="69" spans="2:4">
      <c r="B69" s="72"/>
      <c r="C69" s="111"/>
      <c r="D69" s="52"/>
    </row>
    <row r="70" spans="2:4">
      <c r="B70" s="72"/>
      <c r="C70" s="111"/>
      <c r="D70" s="52"/>
    </row>
    <row r="71" spans="2:4">
      <c r="B71" s="496" t="s">
        <v>819</v>
      </c>
      <c r="C71" s="111"/>
      <c r="D71" s="52"/>
    </row>
    <row r="72" spans="2:4" ht="168">
      <c r="B72" s="73" t="s">
        <v>820</v>
      </c>
      <c r="C72" s="111"/>
      <c r="D72" s="52"/>
    </row>
    <row r="73" spans="2:4">
      <c r="B73" s="72"/>
      <c r="C73" s="111"/>
      <c r="D73" s="52"/>
    </row>
    <row r="74" spans="2:4">
      <c r="B74" s="496" t="s">
        <v>821</v>
      </c>
      <c r="C74" s="111"/>
      <c r="D74" s="52"/>
    </row>
    <row r="75" spans="2:4" ht="42">
      <c r="B75" s="73" t="s">
        <v>822</v>
      </c>
      <c r="C75" s="111"/>
      <c r="D75" s="52"/>
    </row>
    <row r="76" spans="2:4">
      <c r="B76" s="72"/>
      <c r="C76" s="111"/>
      <c r="D76" s="52"/>
    </row>
    <row r="77" spans="2:4">
      <c r="B77" s="72"/>
      <c r="C77" s="111"/>
      <c r="D77" s="52"/>
    </row>
    <row r="78" spans="2:4">
      <c r="B78" s="72"/>
      <c r="C78" s="111"/>
      <c r="D78" s="52"/>
    </row>
    <row r="79" spans="2:4">
      <c r="B79" s="72"/>
      <c r="C79" s="111"/>
      <c r="D79" s="52"/>
    </row>
    <row r="80" spans="2:4">
      <c r="B80" s="72"/>
      <c r="C80" s="111"/>
      <c r="D80" s="52"/>
    </row>
    <row r="81" spans="1:4">
      <c r="B81" s="72"/>
    </row>
    <row r="82" spans="1:4">
      <c r="B82" s="72"/>
      <c r="C82" s="111"/>
      <c r="D82" s="52"/>
    </row>
    <row r="83" spans="1:4">
      <c r="B83" s="73"/>
    </row>
    <row r="84" spans="1:4">
      <c r="A84" s="102">
        <v>3.7</v>
      </c>
      <c r="B84" s="108" t="s">
        <v>753</v>
      </c>
      <c r="C84" s="101"/>
      <c r="D84" s="46"/>
    </row>
    <row r="85" spans="1:4" ht="153.94999999999999">
      <c r="A85" s="109" t="s">
        <v>754</v>
      </c>
      <c r="B85" s="105" t="s">
        <v>755</v>
      </c>
      <c r="C85" s="101"/>
      <c r="D85" s="46"/>
    </row>
    <row r="86" spans="1:4" ht="42">
      <c r="A86" s="109" t="s">
        <v>756</v>
      </c>
      <c r="B86" s="105" t="s">
        <v>757</v>
      </c>
      <c r="C86" s="101"/>
      <c r="D86" s="46"/>
    </row>
    <row r="87" spans="1:4" hidden="1">
      <c r="A87" s="109"/>
      <c r="B87" s="98" t="s">
        <v>758</v>
      </c>
      <c r="C87" s="101"/>
      <c r="D87" s="46"/>
    </row>
    <row r="88" spans="1:4" s="53" customFormat="1" ht="27.95" hidden="1">
      <c r="A88" s="104"/>
      <c r="B88" s="11" t="s">
        <v>823</v>
      </c>
      <c r="C88" s="111"/>
      <c r="D88" s="52"/>
    </row>
    <row r="89" spans="1:4" s="53" customFormat="1" ht="42" hidden="1">
      <c r="A89" s="219" t="s">
        <v>760</v>
      </c>
      <c r="B89" s="218" t="s">
        <v>761</v>
      </c>
      <c r="C89" s="111"/>
      <c r="D89" s="52"/>
    </row>
    <row r="90" spans="1:4" ht="46.5" hidden="1" customHeight="1">
      <c r="A90" s="112" t="s">
        <v>762</v>
      </c>
      <c r="B90" s="232" t="s">
        <v>824</v>
      </c>
      <c r="C90" s="111"/>
      <c r="D90" s="47"/>
    </row>
    <row r="91" spans="1:4" ht="46.5" customHeight="1">
      <c r="A91" s="112"/>
      <c r="B91" s="73" t="s">
        <v>764</v>
      </c>
      <c r="C91" s="111"/>
      <c r="D91" s="47"/>
    </row>
    <row r="92" spans="1:4">
      <c r="A92" s="112"/>
      <c r="B92" s="72"/>
      <c r="C92" s="111"/>
      <c r="D92" s="47"/>
    </row>
    <row r="93" spans="1:4" hidden="1">
      <c r="A93" s="219" t="s">
        <v>825</v>
      </c>
      <c r="B93" s="233" t="s">
        <v>826</v>
      </c>
      <c r="C93" s="111"/>
      <c r="D93" s="47"/>
    </row>
    <row r="94" spans="1:4">
      <c r="B94" s="73"/>
    </row>
    <row r="95" spans="1:4">
      <c r="A95" s="109" t="s">
        <v>754</v>
      </c>
      <c r="B95" s="105" t="s">
        <v>765</v>
      </c>
      <c r="C95" s="101"/>
      <c r="D95" s="49"/>
    </row>
    <row r="96" spans="1:4">
      <c r="B96" s="73" t="s">
        <v>325</v>
      </c>
      <c r="C96" s="111"/>
      <c r="D96" s="52"/>
    </row>
    <row r="97" spans="1:4">
      <c r="B97" s="73"/>
    </row>
    <row r="98" spans="1:4">
      <c r="A98" s="102">
        <v>3.8</v>
      </c>
      <c r="B98" s="108" t="s">
        <v>766</v>
      </c>
      <c r="C98" s="101"/>
      <c r="D98" s="46"/>
    </row>
    <row r="99" spans="1:4">
      <c r="A99" s="109" t="s">
        <v>767</v>
      </c>
      <c r="B99" s="105" t="s">
        <v>768</v>
      </c>
      <c r="C99" s="101"/>
      <c r="D99" s="46"/>
    </row>
    <row r="100" spans="1:4">
      <c r="B100" s="72" t="s">
        <v>827</v>
      </c>
      <c r="C100" s="111"/>
      <c r="D100" s="47"/>
    </row>
    <row r="101" spans="1:4">
      <c r="B101" s="72" t="s">
        <v>828</v>
      </c>
      <c r="C101" s="111"/>
      <c r="D101" s="47"/>
    </row>
    <row r="102" spans="1:4">
      <c r="B102" s="72" t="s">
        <v>829</v>
      </c>
      <c r="C102" s="111"/>
      <c r="D102" s="47"/>
    </row>
    <row r="103" spans="1:4">
      <c r="B103" s="73" t="s">
        <v>830</v>
      </c>
      <c r="C103" s="111"/>
      <c r="D103" s="47"/>
    </row>
    <row r="104" spans="1:4">
      <c r="B104" s="72" t="s">
        <v>831</v>
      </c>
      <c r="D104" s="44"/>
    </row>
    <row r="105" spans="1:4">
      <c r="B105" s="72"/>
      <c r="D105" s="44"/>
    </row>
    <row r="106" spans="1:4" ht="42">
      <c r="A106" s="212" t="s">
        <v>770</v>
      </c>
      <c r="B106" s="231" t="s">
        <v>771</v>
      </c>
      <c r="D106" s="44"/>
    </row>
    <row r="107" spans="1:4">
      <c r="A107" s="214"/>
      <c r="B107" s="128"/>
      <c r="D107" s="44"/>
    </row>
    <row r="108" spans="1:4">
      <c r="A108" s="213"/>
      <c r="B108" s="128"/>
      <c r="D108" s="44"/>
    </row>
    <row r="109" spans="1:4">
      <c r="A109" s="213"/>
      <c r="B109" s="128"/>
      <c r="D109" s="44"/>
    </row>
    <row r="110" spans="1:4">
      <c r="A110" s="213"/>
      <c r="B110" s="215"/>
      <c r="D110" s="44"/>
    </row>
    <row r="111" spans="1:4">
      <c r="A111" s="102">
        <v>3.9</v>
      </c>
      <c r="B111" s="108" t="s">
        <v>772</v>
      </c>
      <c r="C111" s="101"/>
      <c r="D111" s="49"/>
    </row>
    <row r="112" spans="1:4" ht="117" customHeight="1">
      <c r="B112" s="10" t="s">
        <v>832</v>
      </c>
      <c r="C112" s="111"/>
      <c r="D112" s="52"/>
    </row>
    <row r="113" spans="1:4">
      <c r="B113" s="73"/>
    </row>
    <row r="114" spans="1:4">
      <c r="B114" s="73"/>
    </row>
    <row r="115" spans="1:4">
      <c r="A115" s="113">
        <v>3.1</v>
      </c>
      <c r="B115" s="108" t="s">
        <v>774</v>
      </c>
      <c r="C115" s="101"/>
      <c r="D115" s="49"/>
    </row>
    <row r="116" spans="1:4" ht="27.95">
      <c r="A116" s="109"/>
      <c r="B116" s="73" t="s">
        <v>775</v>
      </c>
    </row>
    <row r="117" spans="1:4">
      <c r="A117" s="109" t="s">
        <v>776</v>
      </c>
      <c r="B117" s="105" t="s">
        <v>777</v>
      </c>
      <c r="C117" s="101"/>
      <c r="D117" s="49"/>
    </row>
    <row r="118" spans="1:4" ht="27.95">
      <c r="A118" s="112" t="s">
        <v>833</v>
      </c>
      <c r="B118" s="73"/>
    </row>
    <row r="119" spans="1:4">
      <c r="A119" s="112"/>
      <c r="B119" s="73"/>
    </row>
    <row r="120" spans="1:4" ht="27.95">
      <c r="A120" s="112" t="s">
        <v>834</v>
      </c>
      <c r="B120" s="73"/>
    </row>
    <row r="121" spans="1:4">
      <c r="A121" s="112" t="s">
        <v>835</v>
      </c>
      <c r="B121" s="73"/>
    </row>
    <row r="122" spans="1:4">
      <c r="B122" s="73"/>
    </row>
    <row r="123" spans="1:4">
      <c r="A123" s="112"/>
      <c r="B123" s="73"/>
    </row>
    <row r="124" spans="1:4">
      <c r="A124" s="112"/>
      <c r="B124" s="73"/>
    </row>
    <row r="125" spans="1:4">
      <c r="B125" s="73"/>
    </row>
    <row r="126" spans="1:4">
      <c r="A126" s="113">
        <v>3.11</v>
      </c>
      <c r="B126" s="2" t="s">
        <v>779</v>
      </c>
      <c r="C126" s="101"/>
      <c r="D126" s="49"/>
    </row>
    <row r="127" spans="1:4" ht="126" hidden="1">
      <c r="A127" s="109"/>
      <c r="B127" s="350" t="s">
        <v>836</v>
      </c>
    </row>
    <row r="128" spans="1:4" ht="27.95" hidden="1">
      <c r="A128" s="109"/>
      <c r="B128" s="1" t="s">
        <v>837</v>
      </c>
    </row>
    <row r="129" spans="1:2" ht="69.95">
      <c r="A129" s="112" t="s">
        <v>838</v>
      </c>
      <c r="B129" s="350" t="s">
        <v>839</v>
      </c>
    </row>
  </sheetData>
  <phoneticPr fontId="8" type="noConversion"/>
  <pageMargins left="0.75" right="0.75" top="1" bottom="1" header="0.5" footer="0.5"/>
  <pageSetup paperSize="9" orientation="portrait" horizontalDpi="4294967294"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7"/>
  <sheetViews>
    <sheetView view="pageBreakPreview" zoomScaleSheetLayoutView="100" workbookViewId="0"/>
  </sheetViews>
  <sheetFormatPr defaultColWidth="9.140625" defaultRowHeight="14.1"/>
  <cols>
    <col min="1" max="1" width="6.85546875" style="109" customWidth="1"/>
    <col min="2" max="2" width="79.140625" style="210" customWidth="1"/>
    <col min="3" max="3" width="2.42578125" style="210" customWidth="1"/>
    <col min="4" max="16384" width="9.140625" style="42"/>
  </cols>
  <sheetData>
    <row r="1" spans="1:3">
      <c r="A1" s="99">
        <v>5</v>
      </c>
      <c r="B1" s="248" t="s">
        <v>840</v>
      </c>
      <c r="C1" s="49"/>
    </row>
    <row r="2" spans="1:3">
      <c r="A2" s="102">
        <v>5.3</v>
      </c>
      <c r="B2" s="108" t="s">
        <v>841</v>
      </c>
      <c r="C2" s="49"/>
    </row>
    <row r="3" spans="1:3">
      <c r="A3" s="109" t="s">
        <v>842</v>
      </c>
      <c r="B3" s="105" t="s">
        <v>843</v>
      </c>
      <c r="C3" s="50"/>
    </row>
    <row r="4" spans="1:3" ht="140.1">
      <c r="B4" s="350" t="s">
        <v>844</v>
      </c>
      <c r="C4" s="50"/>
    </row>
    <row r="5" spans="1:3">
      <c r="B5" s="72"/>
      <c r="C5" s="50"/>
    </row>
    <row r="6" spans="1:3" ht="27.95">
      <c r="B6" s="73" t="s">
        <v>845</v>
      </c>
      <c r="C6" s="50"/>
    </row>
    <row r="7" spans="1:3">
      <c r="B7" s="73"/>
      <c r="C7" s="50"/>
    </row>
    <row r="8" spans="1:3">
      <c r="A8" s="109" t="s">
        <v>846</v>
      </c>
      <c r="B8" s="105" t="s">
        <v>847</v>
      </c>
      <c r="C8" s="49"/>
    </row>
    <row r="9" spans="1:3" ht="27.95">
      <c r="B9" s="350" t="s">
        <v>848</v>
      </c>
      <c r="C9" s="50"/>
    </row>
    <row r="10" spans="1:3" ht="27.95">
      <c r="A10" s="104"/>
      <c r="B10" s="350" t="s">
        <v>849</v>
      </c>
    </row>
    <row r="11" spans="1:3">
      <c r="A11" s="104"/>
      <c r="B11" s="377" t="s">
        <v>850</v>
      </c>
    </row>
    <row r="12" spans="1:3" ht="27.95">
      <c r="A12" s="104"/>
      <c r="B12" s="350" t="s">
        <v>851</v>
      </c>
    </row>
    <row r="13" spans="1:3">
      <c r="A13" s="104"/>
      <c r="B13" s="350" t="s">
        <v>852</v>
      </c>
    </row>
    <row r="14" spans="1:3">
      <c r="A14" s="104"/>
      <c r="B14" s="486" t="s">
        <v>853</v>
      </c>
    </row>
    <row r="15" spans="1:3">
      <c r="A15" s="104"/>
      <c r="B15" s="486" t="s">
        <v>854</v>
      </c>
    </row>
    <row r="16" spans="1:3" ht="27.95">
      <c r="A16" s="104"/>
      <c r="B16" s="350" t="s">
        <v>855</v>
      </c>
    </row>
    <row r="17" spans="1:3">
      <c r="A17" s="104"/>
      <c r="B17" s="350" t="s">
        <v>856</v>
      </c>
    </row>
    <row r="18" spans="1:3">
      <c r="A18" s="104"/>
      <c r="B18" s="350" t="s">
        <v>857</v>
      </c>
    </row>
    <row r="19" spans="1:3">
      <c r="A19" s="104"/>
      <c r="B19" s="211"/>
    </row>
    <row r="20" spans="1:3">
      <c r="B20" s="73"/>
      <c r="C20" s="50"/>
    </row>
    <row r="21" spans="1:3" ht="42">
      <c r="A21" s="102">
        <v>5.4</v>
      </c>
      <c r="B21" s="108" t="s">
        <v>858</v>
      </c>
      <c r="C21" s="209"/>
    </row>
    <row r="22" spans="1:3" ht="42">
      <c r="A22" s="109" t="s">
        <v>859</v>
      </c>
      <c r="B22" s="208" t="s">
        <v>860</v>
      </c>
      <c r="C22" s="209"/>
    </row>
    <row r="23" spans="1:3" ht="42">
      <c r="B23" s="487" t="s">
        <v>861</v>
      </c>
      <c r="C23" s="209"/>
    </row>
    <row r="24" spans="1:3" ht="84">
      <c r="B24" s="209" t="s">
        <v>862</v>
      </c>
      <c r="C24" s="209"/>
    </row>
    <row r="25" spans="1:3">
      <c r="B25" s="73"/>
      <c r="C25" s="46"/>
    </row>
    <row r="26" spans="1:3">
      <c r="A26" s="109" t="s">
        <v>863</v>
      </c>
      <c r="B26" s="105" t="s">
        <v>843</v>
      </c>
      <c r="C26" s="46"/>
    </row>
    <row r="27" spans="1:3" ht="140.1">
      <c r="B27" s="350" t="s">
        <v>844</v>
      </c>
    </row>
    <row r="28" spans="1:3">
      <c r="B28" s="72"/>
    </row>
    <row r="29" spans="1:3">
      <c r="B29" s="73"/>
    </row>
    <row r="30" spans="1:3" ht="42" hidden="1">
      <c r="A30" s="102" t="s">
        <v>864</v>
      </c>
      <c r="B30" s="220" t="s">
        <v>865</v>
      </c>
      <c r="C30" s="209"/>
    </row>
    <row r="31" spans="1:3" hidden="1">
      <c r="A31" s="109" t="s">
        <v>866</v>
      </c>
      <c r="B31" s="105" t="s">
        <v>867</v>
      </c>
      <c r="C31" s="209"/>
    </row>
    <row r="32" spans="1:3" ht="140.1" hidden="1">
      <c r="B32" s="350" t="s">
        <v>844</v>
      </c>
      <c r="C32" s="209"/>
    </row>
    <row r="33" spans="1:3">
      <c r="B33" s="72"/>
      <c r="C33" s="209"/>
    </row>
    <row r="34" spans="1:3">
      <c r="B34" s="73"/>
      <c r="C34" s="46"/>
    </row>
    <row r="35" spans="1:3">
      <c r="B35" s="73"/>
      <c r="C35" s="46"/>
    </row>
    <row r="36" spans="1:3">
      <c r="A36" s="104"/>
      <c r="B36" s="211"/>
    </row>
    <row r="37" spans="1:3">
      <c r="B37" s="73"/>
    </row>
  </sheetData>
  <pageMargins left="0.75" right="0.75" top="1" bottom="1" header="0.5" footer="0.5"/>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70170cbd075e4cea9aa85fd24ee57ae4">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283f807f6842abbbfa089229aee61c5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087195-A76D-427C-B610-1F2318FFFF6D}"/>
</file>

<file path=customXml/itemProps2.xml><?xml version="1.0" encoding="utf-8"?>
<ds:datastoreItem xmlns:ds="http://schemas.openxmlformats.org/officeDocument/2006/customXml" ds:itemID="{63369927-19C4-4F15-B79E-F424F11C16F1}"/>
</file>

<file path=customXml/itemProps3.xml><?xml version="1.0" encoding="utf-8"?>
<ds:datastoreItem xmlns:ds="http://schemas.openxmlformats.org/officeDocument/2006/customXml" ds:itemID="{1A7AE7D1-512B-4A60-BC57-66D419D485BE}"/>
</file>

<file path=docProps/app.xml><?xml version="1.0" encoding="utf-8"?>
<Properties xmlns="http://schemas.openxmlformats.org/officeDocument/2006/extended-properties" xmlns:vt="http://schemas.openxmlformats.org/officeDocument/2006/docPropsVTypes">
  <Application>Microsoft Excel Online</Application>
  <Manager/>
  <Company>Soil Association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Gus Hellier</dc:creator>
  <cp:keywords/>
  <dc:description/>
  <cp:lastModifiedBy>Rebecca Hill</cp:lastModifiedBy>
  <cp:revision/>
  <dcterms:created xsi:type="dcterms:W3CDTF">2005-01-24T17:03:19Z</dcterms:created>
  <dcterms:modified xsi:type="dcterms:W3CDTF">2025-02-04T17:57:38Z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0x01010040FDFF1867A67442B4C4617A80556CF0</vt:lpwstr>
  </property>
  <property fmtid="{D5CDD505-2E9C-101B-9397-08002B2CF9AE}" pid="3" name="MediaServiceImageTags">
    <vt:lpwstr/>
  </property>
</Properties>
</file>