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defaultThemeVersion="166925"/>
  <mc:AlternateContent xmlns:mc="http://schemas.openxmlformats.org/markup-compatibility/2006">
    <mc:Choice Requires="x15">
      <x15ac:absPath xmlns:x15ac="http://schemas.microsoft.com/office/spreadsheetml/2010/11/ac" url="https://soilassociation.sharepoint.com/sites/Forestry/Private/CURRENT LICENSEES/014729 AltiSkog - TRANSFER/2025 S1/"/>
    </mc:Choice>
  </mc:AlternateContent>
  <xr:revisionPtr revIDLastSave="0" documentId="8_{4CDED4EE-3BC7-4B12-AF2D-A4C1BC7F9757}" xr6:coauthVersionLast="47" xr6:coauthVersionMax="47" xr10:uidLastSave="{00000000-0000-0000-0000-000000000000}"/>
  <bookViews>
    <workbookView xWindow="28695" yWindow="-5100" windowWidth="19410" windowHeight="15585" tabRatio="756" xr2:uid="{E7DCE647-EB22-4C16-A02C-16679940C567}"/>
  </bookViews>
  <sheets>
    <sheet name="Cover" sheetId="23" r:id="rId1"/>
    <sheet name="1 Basic Info" sheetId="39" r:id="rId2"/>
    <sheet name="2 Findings" sheetId="24" r:id="rId3"/>
    <sheet name="3 MA Cert process" sheetId="25" r:id="rId4"/>
    <sheet name="5 MA Org Structure+Management" sheetId="26" r:id="rId5"/>
    <sheet name="6 S1 2025" sheetId="40" r:id="rId6"/>
    <sheet name="A1b PEFC FM NO checklist" sheetId="12" r:id="rId7"/>
    <sheet name="PEFC NO Audit Programme" sheetId="14" r:id="rId8"/>
    <sheet name="A2 Stakeholder Summary" sheetId="31" r:id="rId9"/>
    <sheet name="A3 Species list" sheetId="32" r:id="rId10"/>
    <sheet name="A6b PEFC Group NO checklist" sheetId="13" r:id="rId11"/>
    <sheet name="A7 Members &amp; FMUs" sheetId="33" r:id="rId12"/>
    <sheet name="A8b PEFC NOR Sampling" sheetId="21" r:id="rId13"/>
    <sheet name="A11a Cert Decsn" sheetId="34" r:id="rId14"/>
    <sheet name="A12a Product schedule" sheetId="35" r:id="rId15"/>
    <sheet name="A14a Product Codes" sheetId="36" r:id="rId16"/>
    <sheet name="A15 Opening and Closing Meeting" sheetId="38" r:id="rId17"/>
    <sheet name="6 S1" sheetId="27" r:id="rId18"/>
    <sheet name="7 S2" sheetId="28" r:id="rId19"/>
    <sheet name="8 S3" sheetId="29" r:id="rId20"/>
    <sheet name="9 S4" sheetId="30" r:id="rId21"/>
  </sheets>
  <externalReferences>
    <externalReference r:id="rId22"/>
  </externalReferences>
  <definedNames>
    <definedName name="_xlnm._FilterDatabase" localSheetId="2" hidden="1">'2 Findings'!$A$5:$L$8</definedName>
    <definedName name="_xlnm._FilterDatabase" localSheetId="6" hidden="1">'A1b PEFC FM NO checklist'!$A$21:$W$34</definedName>
    <definedName name="_xlnm._FilterDatabase" localSheetId="10" hidden="1">'A6b PEFC Group NO checklist'!$A$12:$T$12</definedName>
    <definedName name="_xlnm._FilterDatabase" localSheetId="11" hidden="1">'A7 Members &amp; FMUs'!$A$2:$J$2</definedName>
    <definedName name="_xlnm.Print_Area" localSheetId="2">'2 Findings'!$A$2:$L$11</definedName>
    <definedName name="_xlnm.Print_Area" localSheetId="3">'3 MA Cert process'!$A$1:$D$88</definedName>
    <definedName name="_xlnm.Print_Area" localSheetId="4">'5 MA Org Structure+Management'!$A$1:$D$25</definedName>
    <definedName name="_xlnm.Print_Area" localSheetId="17">'6 S1'!$A$1:$D$78</definedName>
    <definedName name="_xlnm.Print_Area" localSheetId="5">'6 S1 2025'!$A$1:$E$74</definedName>
    <definedName name="_xlnm.Print_Area" localSheetId="18">'7 S2'!$A$1:$D$79</definedName>
    <definedName name="_xlnm.Print_Area" localSheetId="19">'8 S3'!$A$1:$D$76</definedName>
    <definedName name="_xlnm.Print_Area" localSheetId="20">'9 S4'!$A$1:$D$76</definedName>
    <definedName name="_xlnm.Print_Area" localSheetId="14">'A12a Product schedule'!$A$1:$D$29</definedName>
    <definedName name="_xlnm.Print_Area" localSheetId="6">'A1b PEFC FM NO checklist'!#REF!</definedName>
    <definedName name="_xlnm.Print_Area" localSheetId="11">'A7 Members &amp; FMUs'!$A$1:$W$39</definedName>
    <definedName name="_xlnm.Print_Area" localSheetId="0" xml:space="preserve">            Cover!$A$1:$F$32,Cover!$G:$G</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40" l="1"/>
  <c r="E27" i="40" s="1"/>
  <c r="D3" i="40"/>
  <c r="E3" i="40" s="1"/>
  <c r="D12" i="35" l="1"/>
  <c r="G5" i="39"/>
  <c r="G4" i="39"/>
  <c r="G16" i="39"/>
  <c r="G17" i="39"/>
  <c r="G18" i="39"/>
  <c r="G19" i="39"/>
  <c r="G20" i="39"/>
  <c r="G14" i="39"/>
  <c r="G13" i="39"/>
  <c r="G12" i="39"/>
  <c r="G11" i="39"/>
  <c r="G10" i="39"/>
  <c r="G59" i="39"/>
  <c r="G60" i="39"/>
  <c r="G61" i="39"/>
  <c r="G62" i="39"/>
  <c r="G58" i="39"/>
  <c r="B4" i="34"/>
  <c r="B3" i="34"/>
  <c r="D31" i="30"/>
  <c r="D3" i="30"/>
  <c r="D31" i="29"/>
  <c r="D3" i="29"/>
  <c r="D31" i="28"/>
  <c r="D3" i="28"/>
  <c r="D31" i="27"/>
  <c r="D3" i="27"/>
  <c r="D29" i="25"/>
  <c r="G3" i="39"/>
  <c r="G2" i="39"/>
  <c r="D68" i="39"/>
  <c r="H68" i="39" s="1"/>
  <c r="C68" i="39"/>
  <c r="G68" i="39" s="1"/>
  <c r="J4" i="24"/>
  <c r="D4" i="24"/>
  <c r="E56" i="21"/>
  <c r="D56" i="21"/>
  <c r="C56" i="21"/>
  <c r="E55" i="21"/>
  <c r="D55" i="21"/>
  <c r="C55" i="21"/>
  <c r="E54" i="21"/>
  <c r="D54" i="21"/>
  <c r="C54" i="21"/>
  <c r="E53" i="21"/>
  <c r="D53" i="21"/>
  <c r="C53" i="21"/>
  <c r="E51" i="21"/>
  <c r="D51" i="21"/>
  <c r="C51" i="21"/>
  <c r="E50" i="21"/>
  <c r="D50" i="21"/>
  <c r="C50" i="21"/>
  <c r="E49" i="21"/>
  <c r="D49" i="21"/>
  <c r="C49" i="21"/>
  <c r="E48" i="21"/>
  <c r="D48" i="21"/>
  <c r="C48" i="21"/>
  <c r="C37"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5BDA99C9-39F2-4727-B89C-1583C6DF8814}">
      <text>
        <r>
          <rPr>
            <b/>
            <sz val="9"/>
            <color indexed="81"/>
            <rFont val="Tahoma"/>
            <family val="2"/>
          </rPr>
          <t>Alison Pilling:</t>
        </r>
        <r>
          <rPr>
            <sz val="9"/>
            <color indexed="81"/>
            <rFont val="Tahoma"/>
            <family val="2"/>
          </rPr>
          <t xml:space="preserve">
drop down data in rows 1-3 column J.</t>
        </r>
      </text>
    </comment>
    <comment ref="K5" authorId="0" shapeId="0" xr:uid="{1263B008-CF0E-4284-BA86-64005647F45A}">
      <text>
        <r>
          <rPr>
            <b/>
            <sz val="9"/>
            <color indexed="81"/>
            <rFont val="Tahoma"/>
            <family val="2"/>
          </rPr>
          <t>Alison Pilling:</t>
        </r>
        <r>
          <rPr>
            <sz val="9"/>
            <color indexed="81"/>
            <rFont val="Tahoma"/>
            <family val="2"/>
          </rPr>
          <t xml:space="preserve">
Use Open or Closed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5" authorId="0" shapeId="0" xr:uid="{9915D50C-A4DB-4194-BC8E-0B83F0482F8C}">
      <text>
        <r>
          <rPr>
            <sz val="8"/>
            <color indexed="81"/>
            <rFont val="Tahoma"/>
            <family val="2"/>
          </rPr>
          <t>include name of site visited, items seen and issues discussed</t>
        </r>
      </text>
    </comment>
    <comment ref="D55" authorId="0" shapeId="0" xr:uid="{E52AB9A2-A2BA-49A0-9F28-9D11CD98C71F}">
      <text>
        <r>
          <rPr>
            <sz val="8"/>
            <color indexed="81"/>
            <rFont val="Tahoma"/>
            <family val="2"/>
          </rPr>
          <t>include name of site visited, items seen and issues discussed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Shaw</author>
    <author>Meriel Robson</author>
    <author>Gus Hellier</author>
    <author>KAKI - Karina S. Kitnæs</author>
  </authors>
  <commentList>
    <comment ref="B3" authorId="0" shapeId="0" xr:uid="{3A15F927-79F8-4B11-B210-92A7370331A0}">
      <text>
        <r>
          <rPr>
            <b/>
            <sz val="9"/>
            <color indexed="81"/>
            <rFont val="Tahoma"/>
            <family val="2"/>
          </rPr>
          <t>Rob Shaw:</t>
        </r>
        <r>
          <rPr>
            <sz val="9"/>
            <color indexed="81"/>
            <rFont val="Tahoma"/>
            <family val="2"/>
          </rPr>
          <t xml:space="preserve">
See Note in Basic Info about adding PEFC FM in UK to existing FSC Certificates.
</t>
        </r>
      </text>
    </comment>
    <comment ref="D3" authorId="0" shapeId="0" xr:uid="{0BC4C784-A28F-40A4-A978-DE8ED82DA510}">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3D217EDD-23B0-4B87-8235-B84AE18F8772}">
      <text>
        <r>
          <rPr>
            <b/>
            <sz val="9"/>
            <color indexed="81"/>
            <rFont val="Tahoma"/>
            <family val="2"/>
          </rPr>
          <t>Rob Shaw:</t>
        </r>
        <r>
          <rPr>
            <sz val="9"/>
            <color indexed="81"/>
            <rFont val="Tahoma"/>
            <family val="2"/>
          </rPr>
          <t xml:space="preserve">
See Note in Basic Info about adding PEFC FM in UK to existing FSC Certificates.</t>
        </r>
      </text>
    </comment>
    <comment ref="D5" authorId="0" shapeId="0" xr:uid="{89C0B247-C1E5-485E-9B1B-0D83D3BB0261}">
      <text>
        <r>
          <rPr>
            <b/>
            <sz val="9"/>
            <color indexed="81"/>
            <rFont val="Tahoma"/>
            <family val="2"/>
          </rPr>
          <t>Rob Shaw:</t>
        </r>
        <r>
          <rPr>
            <sz val="9"/>
            <color indexed="81"/>
            <rFont val="Tahoma"/>
            <family val="2"/>
          </rPr>
          <t xml:space="preserve">
See Note in Basic Info about adding PEFC FM in UK to existing FSC Certificates.</t>
        </r>
      </text>
    </comment>
    <comment ref="B31" authorId="1" shapeId="0" xr:uid="{ED16303D-1D4D-4D3E-9470-65C0529F059F}">
      <text>
        <r>
          <rPr>
            <b/>
            <sz val="9"/>
            <color indexed="81"/>
            <rFont val="Tahoma"/>
            <family val="2"/>
          </rPr>
          <t>Not required for PEFC in Latvia, Sweden, Denmark, or Norway</t>
        </r>
        <r>
          <rPr>
            <sz val="9"/>
            <color indexed="81"/>
            <rFont val="Tahoma"/>
            <family val="2"/>
          </rPr>
          <t xml:space="preserve">
</t>
        </r>
      </text>
    </comment>
    <comment ref="D31" authorId="1" shapeId="0" xr:uid="{9667844E-C92F-4FCA-B923-203D55BC2F10}">
      <text>
        <r>
          <rPr>
            <b/>
            <sz val="9"/>
            <color indexed="81"/>
            <rFont val="Tahoma"/>
            <family val="2"/>
          </rPr>
          <t>Not required for PEFC in Latvia, Sweden, Denmark, or Norway</t>
        </r>
        <r>
          <rPr>
            <sz val="9"/>
            <color indexed="81"/>
            <rFont val="Tahoma"/>
            <family val="2"/>
          </rPr>
          <t xml:space="preserve">
</t>
        </r>
      </text>
    </comment>
    <comment ref="B33" authorId="2" shapeId="0" xr:uid="{2CA8DA48-2CE5-4860-9FE1-3C88B532DE59}">
      <text>
        <r>
          <rPr>
            <sz val="8"/>
            <color indexed="81"/>
            <rFont val="Tahoma"/>
            <family val="2"/>
          </rPr>
          <t>Name, 3 line description of key qualifications and experience</t>
        </r>
      </text>
    </comment>
    <comment ref="B41" authorId="2" shapeId="0" xr:uid="{A8D76B6D-2741-4AC1-B63E-7091940F9B36}">
      <text>
        <r>
          <rPr>
            <sz val="8"/>
            <color indexed="81"/>
            <rFont val="Tahoma"/>
            <family val="2"/>
          </rPr>
          <t>include name of site visited, items seen and issues discussed</t>
        </r>
      </text>
    </comment>
    <comment ref="D41" authorId="2" shapeId="0" xr:uid="{149B5B6A-3761-4400-8523-EC761C25F075}">
      <text>
        <r>
          <rPr>
            <sz val="8"/>
            <color indexed="81"/>
            <rFont val="Tahoma"/>
            <family val="2"/>
          </rPr>
          <t>include name of site visited, items seen and issues discussed</t>
        </r>
      </text>
    </comment>
    <comment ref="B51" authorId="2" shapeId="0" xr:uid="{5408341C-52AB-47A5-8826-B36B503910EF}">
      <text>
        <r>
          <rPr>
            <sz val="8"/>
            <color indexed="81"/>
            <rFont val="Tahoma"/>
            <family val="2"/>
          </rPr>
          <t xml:space="preserve">Edit this section to name standard used, version of standard (e.g. draft number), date standard finalised. </t>
        </r>
      </text>
    </comment>
    <comment ref="D51" authorId="2" shapeId="0" xr:uid="{7F56293A-086F-4E8B-B44A-709B877646D0}">
      <text>
        <r>
          <rPr>
            <sz val="8"/>
            <color indexed="81"/>
            <rFont val="Tahoma"/>
            <family val="2"/>
          </rPr>
          <t xml:space="preserve">Edit this section to name standard used, version of standard (e.g. draft number), date standard finalised. </t>
        </r>
      </text>
    </comment>
    <comment ref="B59" authorId="2" shapeId="0" xr:uid="{79480FED-C1DA-442C-A9B3-B04D4206988F}">
      <text>
        <r>
          <rPr>
            <sz val="8"/>
            <color indexed="81"/>
            <rFont val="Tahoma"/>
            <family val="2"/>
          </rPr>
          <t>Describe process of adaptation</t>
        </r>
      </text>
    </comment>
    <comment ref="D59" authorId="2" shapeId="0" xr:uid="{9255BB11-7CE0-409C-8DF3-0F8CABBB3274}">
      <text>
        <r>
          <rPr>
            <sz val="8"/>
            <color indexed="81"/>
            <rFont val="Tahoma"/>
            <family val="2"/>
          </rPr>
          <t>Describe process of adaptation</t>
        </r>
      </text>
    </comment>
    <comment ref="B70" authorId="3" shapeId="0" xr:uid="{4BFE6A1E-B573-4FAD-9459-26C18B6973C4}">
      <text>
        <r>
          <rPr>
            <b/>
            <sz val="9"/>
            <color indexed="81"/>
            <rFont val="Tahoma"/>
            <family val="2"/>
          </rPr>
          <t>Specific PEFC requirement for Norway and Sweden</t>
        </r>
        <r>
          <rPr>
            <sz val="9"/>
            <color indexed="81"/>
            <rFont val="Tahoma"/>
            <family val="2"/>
          </rPr>
          <t xml:space="preserve">
</t>
        </r>
      </text>
    </comment>
    <comment ref="D70" authorId="3" shapeId="0" xr:uid="{841C370C-1AB8-44F4-9F6A-7DB9A067EECF}">
      <text>
        <r>
          <rPr>
            <b/>
            <sz val="9"/>
            <color indexed="81"/>
            <rFont val="Tahoma"/>
            <family val="2"/>
          </rPr>
          <t>Specific PEFC requirement for Norway and Sweden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2" authorId="0" shapeId="0" xr:uid="{7E02FE04-618C-46F7-BBE2-CC2B98B8356C}">
      <text>
        <r>
          <rPr>
            <sz val="8"/>
            <color indexed="81"/>
            <rFont val="Tahoma"/>
            <family val="2"/>
          </rPr>
          <t>include name of site visited, items seen and issues discussed</t>
        </r>
      </text>
    </comment>
    <comment ref="D52" authorId="0" shapeId="0" xr:uid="{E73CF2D0-4551-4039-8636-E4559A4D83D1}">
      <text>
        <r>
          <rPr>
            <sz val="8"/>
            <color indexed="81"/>
            <rFont val="Tahoma"/>
            <family val="2"/>
          </rPr>
          <t>include name of site visited, items seen and issues discussed</t>
        </r>
      </text>
    </comment>
    <comment ref="E52" authorId="0" shapeId="0" xr:uid="{1D57E18A-3903-4F22-99A3-59A2272811BE}">
      <text>
        <r>
          <rPr>
            <sz val="8"/>
            <color indexed="81"/>
            <rFont val="Tahoma"/>
            <family val="2"/>
          </rPr>
          <t>include name of site visited, items seen and issues discussed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A618E38F-62DF-45EA-B15D-58F42EAFDD8B}">
      <text>
        <r>
          <rPr>
            <b/>
            <sz val="9"/>
            <color indexed="81"/>
            <rFont val="Tahoma"/>
            <family val="2"/>
          </rPr>
          <t>date member left group (where applicable). Please also grey out member line.</t>
        </r>
        <r>
          <rPr>
            <sz val="9"/>
            <color indexed="81"/>
            <rFont val="Tahoma"/>
            <family val="2"/>
          </rPr>
          <t xml:space="preserve">
</t>
        </r>
      </text>
    </comment>
    <comment ref="Q10" authorId="1" shapeId="0" xr:uid="{D64BCBDF-E58E-4114-8F2E-58B4AB172F8A}">
      <text>
        <r>
          <rPr>
            <b/>
            <sz val="9"/>
            <color indexed="81"/>
            <rFont val="Tahoma"/>
            <family val="2"/>
          </rPr>
          <t>Private, State or Community</t>
        </r>
        <r>
          <rPr>
            <sz val="9"/>
            <color indexed="81"/>
            <rFont val="Tahoma"/>
            <family val="2"/>
          </rPr>
          <t xml:space="preserve">
</t>
        </r>
      </text>
    </comment>
    <comment ref="S10" authorId="0" shapeId="0" xr:uid="{6FFCCAAD-28AC-44A1-8951-3E30ECBEA19C}">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F9C1B35E-E23B-400D-BC56-CF01B02413C0}">
      <text>
        <r>
          <rPr>
            <b/>
            <sz val="8"/>
            <color indexed="81"/>
            <rFont val="Tahoma"/>
            <family val="2"/>
          </rPr>
          <t>MA/S1/S2/S3/S4/RA</t>
        </r>
      </text>
    </comment>
    <comment ref="B35" authorId="1" shapeId="0" xr:uid="{8E46A9C5-01C1-427E-B14C-3DA1E418E66D}">
      <text>
        <r>
          <rPr>
            <b/>
            <sz val="9"/>
            <color indexed="81"/>
            <rFont val="Tahoma"/>
            <family val="2"/>
          </rPr>
          <t>Alison Pilling:</t>
        </r>
        <r>
          <rPr>
            <sz val="9"/>
            <color indexed="81"/>
            <rFont val="Tahoma"/>
            <family val="2"/>
          </rPr>
          <t xml:space="preserve">
Add appropriate Approver's Name here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753E86E9-84ED-40EC-B7D2-FE8C1598457C}">
      <text>
        <r>
          <rPr>
            <sz val="11"/>
            <rFont val="Palatino"/>
            <family val="1"/>
          </rPr>
          <t/>
        </r>
      </text>
    </comment>
    <comment ref="B15" authorId="0" shapeId="0" xr:uid="{800E1C16-ADBA-48F2-9E25-64FDB833E74D}">
      <text>
        <r>
          <rPr>
            <b/>
            <sz val="8"/>
            <color indexed="81"/>
            <rFont val="Tahoma"/>
            <family val="2"/>
          </rPr>
          <t xml:space="preserve">SA: </t>
        </r>
        <r>
          <rPr>
            <sz val="8"/>
            <color indexed="81"/>
            <rFont val="Tahoma"/>
            <family val="2"/>
          </rPr>
          <t>See Tab A14 for Product Type categories</t>
        </r>
      </text>
    </comment>
    <comment ref="C15" authorId="1" shapeId="0" xr:uid="{A41BA20D-6B2B-4028-96F4-81CEFC877B9A}">
      <text>
        <r>
          <rPr>
            <b/>
            <sz val="8"/>
            <color indexed="81"/>
            <rFont val="Tahoma"/>
            <family val="2"/>
          </rPr>
          <t xml:space="preserve">SA: </t>
        </r>
        <r>
          <rPr>
            <sz val="8"/>
            <color indexed="81"/>
            <rFont val="Tahoma"/>
            <family val="2"/>
          </rPr>
          <t>See Tab A14 for Product Codes</t>
        </r>
      </text>
    </comment>
    <comment ref="D15" authorId="1" shapeId="0" xr:uid="{DEA87B7D-5234-4D75-983A-9A5E1C8D41B0}">
      <text>
        <r>
          <rPr>
            <b/>
            <sz val="8"/>
            <color indexed="81"/>
            <rFont val="Tahoma"/>
            <family val="2"/>
          </rPr>
          <t xml:space="preserve">SA: </t>
        </r>
        <r>
          <rPr>
            <sz val="8"/>
            <color indexed="81"/>
            <rFont val="Tahoma"/>
            <family val="2"/>
          </rPr>
          <t>Use full species name. See Tab A3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5" authorId="0" shapeId="0" xr:uid="{054CF235-FCB1-4B94-B91A-CC64CE0180B6}">
      <text>
        <r>
          <rPr>
            <sz val="8"/>
            <color indexed="81"/>
            <rFont val="Tahoma"/>
            <family val="2"/>
          </rPr>
          <t>include name of site visited, items seen and issues discussed</t>
        </r>
      </text>
    </comment>
    <comment ref="D55" authorId="0" shapeId="0" xr:uid="{E09410BD-4502-4945-A966-4992DEAA64E8}">
      <text>
        <r>
          <rPr>
            <sz val="8"/>
            <color indexed="81"/>
            <rFont val="Tahoma"/>
            <family val="2"/>
          </rPr>
          <t>include name of site visited, items seen and issues discussed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5" authorId="0" shapeId="0" xr:uid="{0012A20D-ABD1-4E10-AFAB-93589D8DB584}">
      <text>
        <r>
          <rPr>
            <sz val="8"/>
            <color indexed="81"/>
            <rFont val="Tahoma"/>
            <family val="2"/>
          </rPr>
          <t>include name of site visited, items seen and issues discussed</t>
        </r>
      </text>
    </comment>
    <comment ref="D55" authorId="0" shapeId="0" xr:uid="{68A6BF32-27E7-4FB9-96DD-16BFE336D37E}">
      <text>
        <r>
          <rPr>
            <sz val="8"/>
            <color indexed="81"/>
            <rFont val="Tahoma"/>
            <family val="2"/>
          </rPr>
          <t>include name of site visited, items seen and issues discussed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5" authorId="0" shapeId="0" xr:uid="{39610F4B-7A79-45B6-A063-9171C286FBD3}">
      <text>
        <r>
          <rPr>
            <sz val="8"/>
            <color indexed="81"/>
            <rFont val="Tahoma"/>
            <family val="2"/>
          </rPr>
          <t>include name of site visited, items seen and issues discussed</t>
        </r>
      </text>
    </comment>
    <comment ref="D55" authorId="0" shapeId="0" xr:uid="{9F650CAF-20EE-42FE-9D28-0312B44F6277}">
      <text>
        <r>
          <rPr>
            <sz val="8"/>
            <color indexed="81"/>
            <rFont val="Tahoma"/>
            <family val="2"/>
          </rPr>
          <t>include name of site visited, items seen and issues discussed</t>
        </r>
      </text>
    </comment>
  </commentList>
</comments>
</file>

<file path=xl/sharedStrings.xml><?xml version="1.0" encoding="utf-8"?>
<sst xmlns="http://schemas.openxmlformats.org/spreadsheetml/2006/main" count="4429" uniqueCount="3119">
  <si>
    <t>SA Certification Forest Certification Public Report</t>
  </si>
  <si>
    <r>
      <t>Forest Manager/Owner</t>
    </r>
    <r>
      <rPr>
        <sz val="14"/>
        <color indexed="10"/>
        <rFont val="Cambria"/>
        <family val="1"/>
      </rPr>
      <t>/organisation</t>
    </r>
    <r>
      <rPr>
        <sz val="14"/>
        <rFont val="Cambria"/>
        <family val="1"/>
      </rPr>
      <t xml:space="preserve"> (Certificate Holder):</t>
    </r>
  </si>
  <si>
    <t>AltiSkog AS</t>
  </si>
  <si>
    <r>
      <t>Forest Name</t>
    </r>
    <r>
      <rPr>
        <sz val="14"/>
        <color indexed="10"/>
        <rFont val="Cambria"/>
        <family val="1"/>
      </rPr>
      <t>/Group Name</t>
    </r>
    <r>
      <rPr>
        <sz val="14"/>
        <rFont val="Cambria"/>
        <family val="1"/>
      </rPr>
      <t xml:space="preserve">: </t>
    </r>
  </si>
  <si>
    <t>None</t>
  </si>
  <si>
    <t>Region and Country:</t>
  </si>
  <si>
    <t>Norway</t>
  </si>
  <si>
    <t xml:space="preserve">Standard: </t>
  </si>
  <si>
    <t xml:space="preserve">PEFC Forest Management Standard (PEFC N 02:2022) for Norway
PEFC Group Standard (PEFC N 03:2022) for Norway
</t>
  </si>
  <si>
    <t>Certificate Code:</t>
  </si>
  <si>
    <t>SA-PEFC-FM-014729</t>
  </si>
  <si>
    <t>PEFC License Code:</t>
  </si>
  <si>
    <t>PEFC/03-22-20</t>
  </si>
  <si>
    <t>Date of certificate issue:</t>
  </si>
  <si>
    <t>04.08.2024</t>
  </si>
  <si>
    <t>Date of expiry of certificate:</t>
  </si>
  <si>
    <t>03.08.2029</t>
  </si>
  <si>
    <t>Assessment date</t>
  </si>
  <si>
    <t>Date Report Finalised/ Updated</t>
  </si>
  <si>
    <t>SA Auditor</t>
  </si>
  <si>
    <t>Checked by</t>
  </si>
  <si>
    <t>Approved by</t>
  </si>
  <si>
    <t>PA</t>
  </si>
  <si>
    <t>RA</t>
  </si>
  <si>
    <t>09-11.04.2024</t>
  </si>
  <si>
    <t>Karina Kitnaes; Iben Kisbye</t>
  </si>
  <si>
    <t>John Rogers</t>
  </si>
  <si>
    <t>S1</t>
  </si>
  <si>
    <t>23-25.04.2025</t>
  </si>
  <si>
    <t xml:space="preserve">Karina Kitnaes </t>
  </si>
  <si>
    <t>Cristina Laza</t>
  </si>
  <si>
    <t>S2</t>
  </si>
  <si>
    <t>S3</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</si>
  <si>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</si>
  <si>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</si>
  <si>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</si>
  <si>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</si>
  <si>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</si>
  <si>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</si>
  <si>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</si>
  <si>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</si>
  <si>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</si>
  <si>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</si>
  <si>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Basisinformasjon Norsk</t>
  </si>
  <si>
    <t>both</t>
  </si>
  <si>
    <t>Certification Body</t>
  </si>
  <si>
    <t>Soil Association Certification Ltd</t>
  </si>
  <si>
    <t>Guidance</t>
  </si>
  <si>
    <t>Sertifiseringsfirma</t>
  </si>
  <si>
    <t>1.1.1</t>
  </si>
  <si>
    <t>Certificate registration code</t>
  </si>
  <si>
    <t>To be completed by SA Certification on issue of certificate</t>
  </si>
  <si>
    <t>Sertifikatkode</t>
  </si>
  <si>
    <t>1.1.2</t>
  </si>
  <si>
    <t>Type of certification</t>
  </si>
  <si>
    <t>PEFC Only</t>
  </si>
  <si>
    <t>Type sertifisering</t>
  </si>
  <si>
    <t>1.1.2.1</t>
  </si>
  <si>
    <t>PEFC ONLY - Norway and Sweden -  it is also necessary that you have ISO 14001 certification - please provide a copy of your certificate.</t>
  </si>
  <si>
    <t xml:space="preserve">ISO 14001: Certificate: E8747
ISO 9001: Certificate: Q8747
</t>
  </si>
  <si>
    <t>attached?</t>
  </si>
  <si>
    <t>PEFC</t>
  </si>
  <si>
    <t>1.1.2.2</t>
  </si>
  <si>
    <t>PEFC ONLY - ROMANIA - Please supply your Sustainability Report along with your application as per PEFC Romania Scheme requirements</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</si>
  <si>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</si>
  <si>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</si>
  <si>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</si>
  <si>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t>Details of forest manager/owner/contractor/wood procurement organisation (Certificate holder)</t>
  </si>
  <si>
    <t xml:space="preserve">Informasjon om skogsforvaltningen/eieren/entreprenøren (sertifikatholder) </t>
  </si>
  <si>
    <t>1.2.1</t>
  </si>
  <si>
    <t>Company name and legal entity</t>
  </si>
  <si>
    <t>Virksomhetsnavn</t>
  </si>
  <si>
    <t>1.2.2</t>
  </si>
  <si>
    <t>Company name and legal entity in local language</t>
  </si>
  <si>
    <t>Virksomhetsnavn på lokal sprog</t>
  </si>
  <si>
    <t>1.2.3</t>
  </si>
  <si>
    <t>Company registration number</t>
  </si>
  <si>
    <t>NO 923553029</t>
  </si>
  <si>
    <t>Registreringsnr.</t>
  </si>
  <si>
    <t>1.2.4</t>
  </si>
  <si>
    <t>Contact person</t>
  </si>
  <si>
    <t>Fredrik Pedersen</t>
  </si>
  <si>
    <t>Kontaktperson</t>
  </si>
  <si>
    <t>1.2.5</t>
  </si>
  <si>
    <t>Business address</t>
  </si>
  <si>
    <t>Mjåvannsveien 13, 
NO - 4628 Kristiansand</t>
  </si>
  <si>
    <t>Street/Town(City)/State(County)/Zip(Postal code)</t>
  </si>
  <si>
    <t>Adresse</t>
  </si>
  <si>
    <t>1.2.6</t>
  </si>
  <si>
    <t>Country</t>
  </si>
  <si>
    <t>Land</t>
  </si>
  <si>
    <t>Norge</t>
  </si>
  <si>
    <t>1.2.7</t>
  </si>
  <si>
    <t>Tel</t>
  </si>
  <si>
    <t xml:space="preserve"> +47 948 05 537</t>
  </si>
  <si>
    <t>Tlf.</t>
  </si>
  <si>
    <t>1.2.8</t>
  </si>
  <si>
    <t>Fax</t>
  </si>
  <si>
    <t xml:space="preserve"> - </t>
  </si>
  <si>
    <t>1.2.9</t>
  </si>
  <si>
    <t>e-mail</t>
  </si>
  <si>
    <t xml:space="preserve">fredrik@altiskog.no </t>
  </si>
  <si>
    <t>E-post</t>
  </si>
  <si>
    <t>1.2.10</t>
  </si>
  <si>
    <t>web page address</t>
  </si>
  <si>
    <t>www.altiskog.no</t>
  </si>
  <si>
    <t>Hjemmeside</t>
  </si>
  <si>
    <t>1.2.11</t>
  </si>
  <si>
    <t>Application information completed by duly authorised representative</t>
  </si>
  <si>
    <t>Frederik Pedersen</t>
  </si>
  <si>
    <t>Insert electronic signature or name as equivalent here</t>
  </si>
  <si>
    <t>Ansøgnadsinformasjoer utfyllt av</t>
  </si>
  <si>
    <t>1.2.12</t>
  </si>
  <si>
    <t>Any particular logistics for travel arrangements to the site or between the sites?</t>
  </si>
  <si>
    <t>No</t>
  </si>
  <si>
    <t>Informasjon om spesielle logistiske forhold?</t>
  </si>
  <si>
    <t>Nei</t>
  </si>
  <si>
    <t>Scope of certificate</t>
  </si>
  <si>
    <t>Sertifikatets dekning</t>
  </si>
  <si>
    <t>1.3.1</t>
  </si>
  <si>
    <t>Type of certificate</t>
  </si>
  <si>
    <t>Group</t>
  </si>
  <si>
    <t xml:space="preserve">Single / Group </t>
  </si>
  <si>
    <t>Sertifikattype</t>
  </si>
  <si>
    <t>Gruppe</t>
  </si>
  <si>
    <t>1.3.1.a</t>
  </si>
  <si>
    <t>Type of operation</t>
  </si>
  <si>
    <t>Forest contractors (group manager) and forest owners (potential group members)</t>
  </si>
  <si>
    <t xml:space="preserve">Forest owner(s)
</t>
  </si>
  <si>
    <t>Type operasjon</t>
  </si>
  <si>
    <t>Entreprenør (gruppeleder) og skogeiere (gruppemedlemmer)</t>
  </si>
  <si>
    <t>1.3.1.b</t>
  </si>
  <si>
    <t>Wood Procurement Organisation</t>
  </si>
  <si>
    <t>Wood procurement organisation(s), or
Forest contractor(s):
- Felling operations contractor
- Silvicultural contractor, or
- Forest management planning contractor.</t>
  </si>
  <si>
    <t>Forhandler</t>
  </si>
  <si>
    <t>1.3.2a</t>
  </si>
  <si>
    <t>Name(s) of the forest/organisations covered by the certificate</t>
  </si>
  <si>
    <t>Currently none</t>
  </si>
  <si>
    <t>For groups see Annex 7</t>
  </si>
  <si>
    <t>Navn på skogen(e) dekket av sertifikatet</t>
  </si>
  <si>
    <t>Ingen</t>
  </si>
  <si>
    <t>1.3.2b</t>
  </si>
  <si>
    <t>Number of group members</t>
  </si>
  <si>
    <t>Applicable for groups only</t>
  </si>
  <si>
    <t>Antal gruppemedlemmer</t>
  </si>
  <si>
    <t>1.3.3</t>
  </si>
  <si>
    <t>Number of Forest Management Units (FMUs)</t>
  </si>
  <si>
    <t xml:space="preserve">FMU = Area covered by Forest Management Plan </t>
  </si>
  <si>
    <t>Antal skogsenheter (eiendommer)</t>
  </si>
  <si>
    <t>1.3.4</t>
  </si>
  <si>
    <t>1.3.5</t>
  </si>
  <si>
    <t>Region</t>
  </si>
  <si>
    <t>All of Norway</t>
  </si>
  <si>
    <t>Hele Norge</t>
  </si>
  <si>
    <t>1.3.6</t>
  </si>
  <si>
    <t>Latitude</t>
  </si>
  <si>
    <t>Refer to A7</t>
  </si>
  <si>
    <t>x deg, x min E or W - Coordinates should refer to the center of the FMU.
For Groups/Multiple FMUs write: "refer to A7".</t>
  </si>
  <si>
    <t>Bredegrad</t>
  </si>
  <si>
    <t>Se A7</t>
  </si>
  <si>
    <t>1.3.7</t>
  </si>
  <si>
    <t>Longitude</t>
  </si>
  <si>
    <t>x deg, x min, N or S -  Coordinates should refer to the center of the FMU.
For Groups/Multiple FMUs write "refer to A7"</t>
  </si>
  <si>
    <t>Længdegrad</t>
  </si>
  <si>
    <t>1.3.8</t>
  </si>
  <si>
    <t>Hemisphere</t>
  </si>
  <si>
    <t>North</t>
  </si>
  <si>
    <t>North/ South</t>
  </si>
  <si>
    <t>Hemisfære</t>
  </si>
  <si>
    <t>Nord</t>
  </si>
  <si>
    <t>1.3.9</t>
  </si>
  <si>
    <t>Forest Zone or Biome</t>
  </si>
  <si>
    <t>Boreal</t>
  </si>
  <si>
    <t>Boreal/ Temperate/Subtropical/Tropical</t>
  </si>
  <si>
    <t>Skogzone eller -biome</t>
  </si>
  <si>
    <t>1.3.10b</t>
  </si>
  <si>
    <t>PEFC Notification Fee:</t>
  </si>
  <si>
    <t>PEFC Norway invoices the CH directly</t>
  </si>
  <si>
    <t>Forest management</t>
  </si>
  <si>
    <t>Choose from:</t>
  </si>
  <si>
    <t>Skovforvaltningen</t>
  </si>
  <si>
    <t>1.4.1</t>
  </si>
  <si>
    <t>Type of enterprise</t>
  </si>
  <si>
    <t>Private</t>
  </si>
  <si>
    <t>Industrial/Non Industrial/Government/
Private/Communal/Group/Resource Manager</t>
  </si>
  <si>
    <t>Type bedrift</t>
  </si>
  <si>
    <t>Privat</t>
  </si>
  <si>
    <t>Tenure management</t>
  </si>
  <si>
    <t xml:space="preserve">Private; Public </t>
  </si>
  <si>
    <t xml:space="preserve">Public/State/Community/Private (please give total # ha for each type)
</t>
  </si>
  <si>
    <t>Forvaltning</t>
  </si>
  <si>
    <t>Privat, offentlig</t>
  </si>
  <si>
    <t>Indigenous/Concession/Low intensity/Small producer</t>
  </si>
  <si>
    <t>Church</t>
  </si>
  <si>
    <t>Ownership</t>
  </si>
  <si>
    <t xml:space="preserve">Public/State/Community/Private
</t>
  </si>
  <si>
    <t>Eierskap</t>
  </si>
  <si>
    <t>Private, offentlig</t>
  </si>
  <si>
    <t>Indigenous</t>
  </si>
  <si>
    <t>Outsourced processes or consultancy by third parties</t>
  </si>
  <si>
    <t xml:space="preserve">In case of potential high biological values, external forest biologist is engaged to evaluate the site. 
In few cases, single sub-contractors are hired to perform forest operations. </t>
  </si>
  <si>
    <t>Please provide details of any, eg. Management Planners, forest surveyors, contracting other than harvesting (see 1.4.12)</t>
  </si>
  <si>
    <t>Underleverancer ved tredjepart</t>
  </si>
  <si>
    <t>1.4.2</t>
  </si>
  <si>
    <t>Total area (hectares)</t>
  </si>
  <si>
    <t>Total areal (hektarer)</t>
  </si>
  <si>
    <t>1.4.3</t>
  </si>
  <si>
    <t>Forest Type</t>
  </si>
  <si>
    <t>Semi-natural</t>
  </si>
  <si>
    <t>Natural/Plantation/Semi-Natural &amp; Mixed Plantation &amp; Natural Forest</t>
  </si>
  <si>
    <t>Skogtype</t>
  </si>
  <si>
    <t>1.4.4</t>
  </si>
  <si>
    <t>Forest Composition</t>
  </si>
  <si>
    <t>Coniferous dominant</t>
  </si>
  <si>
    <t>Broad-leaved/Coniferous/Broad-leaved dominant/Coniferous dominant</t>
  </si>
  <si>
    <t>Skogkomposition</t>
  </si>
  <si>
    <t>Conifer dominant</t>
  </si>
  <si>
    <t>List of High Nature Values</t>
  </si>
  <si>
    <t>Norwegian redlisted species; Nature types value A and B, Key habitats, Biologically important areas including dead wood, Birds of prey and owls, capercaillie leks, other breeding birds; Water protection; Wetlands and swamp forest; Forests affected by fire; Cultural monuments and cultural environments</t>
  </si>
  <si>
    <r>
      <t xml:space="preserve">List these </t>
    </r>
    <r>
      <rPr>
        <i/>
        <sz val="9"/>
        <color indexed="10"/>
        <rFont val="Calibri"/>
        <family val="2"/>
        <scheme val="minor"/>
      </rPr>
      <t>(definition of HCV is not a PEFC requirement in all countries, so listing nature values is more precise)</t>
    </r>
  </si>
  <si>
    <t>Liste over høye naturverdier</t>
  </si>
  <si>
    <t>Norske rødlistede arter, Naturtype A og B verdi, nøkkelbiotoper, Biologisk viktige områder; Hensyn til rovfugler og ugler; tiurleik; hekkende fugler; Vannbeskyttelse; Myr og sumpskog; Brannpåvirket skog; Kulturminner og kulturmiljøer</t>
  </si>
  <si>
    <t>1.4.6</t>
  </si>
  <si>
    <t>Plantation species category</t>
  </si>
  <si>
    <t>N/A</t>
  </si>
  <si>
    <t>Not applicable/Indigenous/Exotic/
Mixed Indigenous and exotic</t>
  </si>
  <si>
    <t>Plantage artskategori</t>
  </si>
  <si>
    <t>Ikke relevant</t>
  </si>
  <si>
    <t>1.4.7</t>
  </si>
  <si>
    <t>Principal Species</t>
  </si>
  <si>
    <t>See Annex 3</t>
  </si>
  <si>
    <t>Tree species – list or see Annex 3</t>
  </si>
  <si>
    <t>Primære trearter/treslag</t>
  </si>
  <si>
    <t>Se A3</t>
  </si>
  <si>
    <t>1.4.8</t>
  </si>
  <si>
    <t>Annual allowable cut (cu.m.yr)</t>
  </si>
  <si>
    <t>Årlig tilladte hogst (m3/år)</t>
  </si>
  <si>
    <t>Actual Annual Cut (cu.m.yr)</t>
  </si>
  <si>
    <t>Faktiske årlig produksjon (m3/år)</t>
  </si>
  <si>
    <t>1.4.9</t>
  </si>
  <si>
    <t>Product categories</t>
  </si>
  <si>
    <t>Roundwood, logs
Wood chips</t>
  </si>
  <si>
    <t>Round wood / Treated roundwood / Firewood / Sawn timber/ Charcoal / Non timber products – specify / Other - specify</t>
  </si>
  <si>
    <t>Produktkategorier</t>
  </si>
  <si>
    <t>Rundvirke, flis</t>
  </si>
  <si>
    <t>1.4.10</t>
  </si>
  <si>
    <t xml:space="preserve">Point of sale </t>
  </si>
  <si>
    <t>Roadside</t>
  </si>
  <si>
    <t xml:space="preserve">Standing / Roadside / Delivered </t>
  </si>
  <si>
    <t>Salgssted</t>
  </si>
  <si>
    <t>Veiside</t>
  </si>
  <si>
    <t>1.4.11</t>
  </si>
  <si>
    <t>Number of workers – Employees</t>
  </si>
  <si>
    <t>m: 24
f: 3</t>
  </si>
  <si>
    <t>Number male/female</t>
  </si>
  <si>
    <t>Antal ansatte</t>
  </si>
  <si>
    <t>Total:</t>
  </si>
  <si>
    <t>1.4.12</t>
  </si>
  <si>
    <t>Contractors/Community/other workers</t>
  </si>
  <si>
    <t>m: 3
f: 0</t>
  </si>
  <si>
    <t>Antal entreprenører/andre</t>
  </si>
  <si>
    <t>1.4.13</t>
  </si>
  <si>
    <t>Pilot Project</t>
  </si>
  <si>
    <t>Drop down list Y/N</t>
  </si>
  <si>
    <t>Pilotprojekt</t>
  </si>
  <si>
    <t>1.4.16</t>
  </si>
  <si>
    <t xml:space="preserve">Division of FMUs </t>
  </si>
  <si>
    <t>Number</t>
  </si>
  <si>
    <t>Area</t>
  </si>
  <si>
    <t>Division af skovenheder</t>
  </si>
  <si>
    <t>Antal</t>
  </si>
  <si>
    <t>Areal</t>
  </si>
  <si>
    <t>100 ha – 1000 ha</t>
  </si>
  <si>
    <t>100 - 1000 ha</t>
  </si>
  <si>
    <t>1000 ha – 10,000 ha</t>
  </si>
  <si>
    <t xml:space="preserve">More than 10,000 ha </t>
  </si>
  <si>
    <t xml:space="preserve">Mere end 10,000 ha </t>
  </si>
  <si>
    <t>Total</t>
  </si>
  <si>
    <t>DO NOT DELETE - contains drop down data</t>
  </si>
  <si>
    <t>Obs</t>
  </si>
  <si>
    <t>Minor</t>
  </si>
  <si>
    <t>Major</t>
  </si>
  <si>
    <t>CORRECTIVE ACTION REGISTER</t>
  </si>
  <si>
    <t>No.</t>
  </si>
  <si>
    <t>Grade</t>
  </si>
  <si>
    <t>Non-compliance (or potential non-compliance for an Observation)</t>
  </si>
  <si>
    <t>Std ref</t>
  </si>
  <si>
    <t>Corrective Action Request
ENGLISH</t>
  </si>
  <si>
    <t>Krav Korrigerende Tiltak
NORSK</t>
  </si>
  <si>
    <t>Root Cause analysis proposed by client at closing meeting</t>
  </si>
  <si>
    <t>Corrective Action proposed by client at closing meeting</t>
  </si>
  <si>
    <t>Deadline</t>
  </si>
  <si>
    <t>Date &amp; Evaluation of Root Cause &amp; Corrective action evidence</t>
  </si>
  <si>
    <t>Status</t>
  </si>
  <si>
    <t>Date Closed</t>
  </si>
  <si>
    <t>CARs from MA/RA</t>
  </si>
  <si>
    <t>2024.1</t>
  </si>
  <si>
    <t xml:space="preserve">The requirement 20 on having an overview of their GHG emissions is new and the company has prepared an overview, which they will build on in the work to reduce these through climate-positive measures. Since the requirement is new, the company has not yet data available should quantitative measurements. </t>
  </si>
  <si>
    <t>PEFC N 3, 5.2.20</t>
  </si>
  <si>
    <t>The certificate holder should continue working to reduce the identified GHG emissions through climate-positive measures, including quantitative measurements based on the best available method.</t>
  </si>
  <si>
    <t xml:space="preserve">Sertifikatholder skal ha oversikt over sine klimautslipp og kontinuerlig jobbe for å redusere disse gjennom klimapositive tiltak. Det skal så langt som mulig gjøres gjennom kvantitative målinger ut fra beste tilgjengelige metode. </t>
  </si>
  <si>
    <t>n/a</t>
  </si>
  <si>
    <t xml:space="preserve">S1 (2025): The group manager has prepared an overview of identified GHG emissions, mainly from driven km and machinery use of diesel. The overview is included in the digital handbook, procedure 4.6. The group manager has also set targets for reducing the GHG emissions, by recording data per machine on how many hours it drives and how many hours it stands still with the engine on. The targets and climate positive measures are included under the environmental objectives of the company. Observation closed. </t>
  </si>
  <si>
    <t>Closed</t>
  </si>
  <si>
    <t>2024.2</t>
  </si>
  <si>
    <t>So far, the group does not have any group members, so the certificate holder performs internal control by sampling of the forest operations performed on non-certified Management units. The system does define both internal audit of the company and internal audit of forest operations in accordance with the required frequency. Only observation was that it was unclear how these sampling rules will be applied in case the group will get group members. See observation.</t>
  </si>
  <si>
    <t>PEFC N 3, 8.2 e-f</t>
  </si>
  <si>
    <t xml:space="preserve">The certificate holder should in procedures for internal audit and control define how the sampling rules will be applied for when the group will get group members, including minimum, that the following frequency will be used: 
- 10 % of completed harvesting and soil scarification assignments 
- 5 % of other forest measures assignments </t>
  </si>
  <si>
    <t>Certifikatholder skal i proceduren for intern revisjon og kontrol definere hvordan stikprøve kravene vil blive overholdt når gruppen vil få medlemmer. Som minimum skal følgende hyppighet benyttes: 
- 10 % av gjennomførte hogst- og markberedningsoppdrag hos gruppemedlemmene
- 5 % av gjennomførte skogkulturoppdrag hos gruppemedlemmene.</t>
  </si>
  <si>
    <t>S1 (2025): The group manager still does not have any group members, so has not yet conducted kontrol of group members. The group manager has performed internal audit and has defined the sampling rules. The group managers staff does perform field control of performed operations for private owners. The observation is maintained.</t>
  </si>
  <si>
    <t>Open</t>
  </si>
  <si>
    <t>CARs from S1</t>
  </si>
  <si>
    <t>2025.1</t>
  </si>
  <si>
    <t>PEFC logo on webpage https://www.altiskog.no/miljoogkvalitet includes the ™, which is no longer required.</t>
  </si>
  <si>
    <t>PEFC ST 2001:2020</t>
  </si>
  <si>
    <t>The group manager shall generate new PEFC logo without the ™ and replace the PEFC logo on the webpage.</t>
  </si>
  <si>
    <t>Gruppeleder må skape nyt PEFC logo uten ™ og erstatte PEFC logoet på hjemmesiden med det nye logo.</t>
  </si>
  <si>
    <t>The company didn't know this had changed.</t>
  </si>
  <si>
    <t>Create new logo and get it uploaded on the webpage.</t>
  </si>
  <si>
    <t>12 months from receipt of the report</t>
  </si>
  <si>
    <t>2025.2</t>
  </si>
  <si>
    <t>Since January 2025, it has been a Norwegian legal requirement that diesel tanks have to be checked by a third party control unit and further have to be tested every 2,5 years. The company was not aware and could not show records of having had a third party control.</t>
  </si>
  <si>
    <t>12.4</t>
  </si>
  <si>
    <t>The group manager shall make sure to document that diesel tanks are being controlled by third party control unit.</t>
  </si>
  <si>
    <t xml:space="preserve">Gruppeleder må sikre at egne og inleide entreprenørers dieseltanke blir kontrollert av tredjeparts controlorgan. </t>
  </si>
  <si>
    <t xml:space="preserve">The company didn't know the Norwegian legislation on diesel tanks had changed. </t>
  </si>
  <si>
    <t>Check the new requirements with authorities, get contact with control unit to get own diesel taks</t>
  </si>
  <si>
    <t>CARs from S2</t>
  </si>
  <si>
    <t>CARs from S3</t>
  </si>
  <si>
    <t>CARs from S4</t>
  </si>
  <si>
    <t xml:space="preserve">THE CERTIFICATION ASSESSMENT PROCESS </t>
  </si>
  <si>
    <t>Sertifiseringsprosessen Norsk</t>
  </si>
  <si>
    <t>Assessment dates</t>
  </si>
  <si>
    <t>Dato for evaluering</t>
  </si>
  <si>
    <t>Pre-assessment dates</t>
  </si>
  <si>
    <t>For-evaluering</t>
  </si>
  <si>
    <t>N/A (this is a re-assessment)</t>
  </si>
  <si>
    <t>Re-Assessment dates</t>
  </si>
  <si>
    <t>Re-sertifiseringsdato</t>
  </si>
  <si>
    <t>Itinerary</t>
  </si>
  <si>
    <t>Plan</t>
  </si>
  <si>
    <t>09.04.2024 Opening meeting</t>
  </si>
  <si>
    <t>09.04.2024 Åpningsmøte</t>
  </si>
  <si>
    <t>09.04.2024 Review of documentation &amp; Group systems, staff interviews</t>
  </si>
  <si>
    <t>09.04.2024 Gjennomgang av dokumentasjon &amp; gruppesystem, intervju av ansatte</t>
  </si>
  <si>
    <t>10.04.2024 Review of documentation and group system continued, staff interviews</t>
  </si>
  <si>
    <t>10.04.2024 Gjennomgang av dokumentasjon &amp; gruppesystem fortsat, intervju av ansatte</t>
  </si>
  <si>
    <t>11.04.2024 Field visits to potential group member 1; interview of forest manager; inspection of harvesting sites and harvest machine</t>
  </si>
  <si>
    <t>11.04.2024 Feltbesøk til potentielt gruppemedlem 1; intervju av skogbruksleder, ansatte, inspeksjon av hogstmaskine og hogstfelter</t>
  </si>
  <si>
    <t>11.04.2024 Field visits to potential group member 2; interview of forest manager; inspection of harvesting sites and harvest machine</t>
  </si>
  <si>
    <t>11.04.2024 Feltbesøk til potentielt gruppemedlem 2; intervju av skogbruksleder, ansatte, inspeksjon av hogstmaskine og hogstfelter</t>
  </si>
  <si>
    <t>11.04.2024 Closing meeting</t>
  </si>
  <si>
    <t>11.04.2024 Avslutningsmøte</t>
  </si>
  <si>
    <t>Estimate of person days to implement assessment</t>
  </si>
  <si>
    <t>Estimerte antal persondager anvendt til at gjennomføre revisjonen</t>
  </si>
  <si>
    <t>5-6 person days including time spent on preparatory work, actual audit days, consultation and report writing (excluding travel)</t>
  </si>
  <si>
    <t>5-6 arbeidsdager inkl forberedelse, felt inspeksjon, kontorbesøk, gjennomgang av dokumentasjon, transport, interessentkonsultasjon og rapportering.</t>
  </si>
  <si>
    <t>3.1a</t>
  </si>
  <si>
    <t xml:space="preserve">Any deviation from the audit plan and their reasons? N </t>
  </si>
  <si>
    <t>Afvigelser fra auditplanen og begrundelse herfor: Nej (hvis Ja, forklar)</t>
  </si>
  <si>
    <t>3.1b</t>
  </si>
  <si>
    <t xml:space="preserve">Any significant issues impacting on the audit programme N </t>
  </si>
  <si>
    <t>Væsentlige forhold som påvirker auditprogrammet: Nej (hvis Ja, forklar)</t>
  </si>
  <si>
    <r>
      <t xml:space="preserve">Assessment team </t>
    </r>
    <r>
      <rPr>
        <sz val="10"/>
        <rFont val="Calibri"/>
        <family val="2"/>
        <scheme val="minor"/>
      </rPr>
      <t>- See also A15 Checklist for Opening and Closing Meeting</t>
    </r>
  </si>
  <si>
    <t>Revisorteamet</t>
  </si>
  <si>
    <t>The assessment team consisted of: (give names and organisation)</t>
  </si>
  <si>
    <t>Revisorteamet bestod av:</t>
  </si>
  <si>
    <t>1) Karina S. Kitnaes, auditor, TL, and business manager at WSP Danmark. M.Sc. biologist from Aarhus University. More than 25 years of professional experience as expert on forest ecology and Natura 2000 implementation in Eastern and Northern Europe and with EUTR, SBP, FSC/PEFC FM and COC certification. Since 2001, she has performed countless biomass verifications and evaluations of forest managements, chain-of-custodies against applicable and qualifying standards in Denmark, Belarus, England, Estonia, Finland, Latvia, Lithuania, Malaysia, Norway, Poland, Scotland, Russia (Siberia), Slovakia and Sweden.</t>
  </si>
  <si>
    <t>1) Karina S. Kitnaes, revisor og business manager hos WSP Danmark. Biolog M.Sc. fra Aarhus Universitet. Mer enn 25 års profesjonell erfaring som ekspert innenfor skogøkologi og Natura 2000 implementering i Øst- og Nordeuropa og med EUTR, SBP FSC/PEFC FM og COC sertifisering. Siden 2001 har Karina gjennomført en utallige biomasseverifikasjoner og evalueringer av bl.a. skogforvaltninger og chain-of-custodies mot gjeldende og kvalifiserende standarder i Danmark, England, Estland, Finland, Hviterussland, Latvia, Litauen, Malaysia, Norge, Polen, Skottland, Russland (Sibirien), Slovakia og Sverige.</t>
  </si>
  <si>
    <t xml:space="preserve">2) Iben Wold Kisbye, auditor at WSP Danmark. M.Sc. forester from Copenhagen University and B.Sc. forester from the Danish forestry school. More than five years of professionel experience as forester with focus on afforestation, legality and climate. Since 2022, Iben has performed many biomass verifications and evaluations of chain-of-custodies and forest managements against applicable and qualifying standards in Denmark and Norway. She is currently being trained as FM auditor for auditing in Denmark and Norway.   </t>
  </si>
  <si>
    <t>Team members’ CVs are held on file at the SA office.</t>
  </si>
  <si>
    <t>Teammedlemmernes CVs finnes tilgjengelige på SA Certs kontor.</t>
  </si>
  <si>
    <t>3.2.1</t>
  </si>
  <si>
    <t>Report author</t>
  </si>
  <si>
    <t>Rapportskrivning</t>
  </si>
  <si>
    <t>Karina Seeberg Kitnaes</t>
  </si>
  <si>
    <t>Report Peer review</t>
  </si>
  <si>
    <t>Rapport Peer review</t>
  </si>
  <si>
    <t>Not relevant</t>
  </si>
  <si>
    <t>Ikke relevant, dette er en re-certificering</t>
  </si>
  <si>
    <t>Certification decision</t>
  </si>
  <si>
    <t>See annex 11</t>
  </si>
  <si>
    <t>Rationale for approach to assessment</t>
  </si>
  <si>
    <t>Rationale for evalueringen</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</si>
  <si>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Soil Association Certification. </t>
  </si>
  <si>
    <t xml:space="preserve">Revisjonen omfattet gjennomgang av relevante dokumenter, rutiner og journaler fra gruppemedlemmenes forvaltningsplanlegging, befaringer i feltet, samtaler med skogeiere og skogbruksledere, samt utfylling av hhv gruppesjekklisten og sjekklisten for skogforvaltning. Antall eiendommer som ble utvalgt til befaring var basert på utregningen gitt i vedlegg 8. Objekter ble valgt for å ha med områder der det nylig har vært drift, områder med offentlig tilgang, bevaringsverdige områder mv. </t>
  </si>
  <si>
    <t>Justification for selection of items and places inspected</t>
  </si>
  <si>
    <t>Liste over udvalgte objekter og sites besøg under auditten</t>
  </si>
  <si>
    <t xml:space="preserve">Project 1162, harvesting operation with final harvest and thinning, protected zones and walking paths. </t>
  </si>
  <si>
    <t>Project 1161, harvesting operation with final harvest, protected zones and walking paths.</t>
  </si>
  <si>
    <t>Project 1167, harvesting area with many open air facilities and walking paths.</t>
  </si>
  <si>
    <t>Contract 550016783, harvesting operation with final harvest of 30% and shelter tree harvest of 70% of the area, buffer zones.</t>
  </si>
  <si>
    <t xml:space="preserve">Contract 95273192, harvesting operation, with maintained buffer zones, maintaining retention trees on site. </t>
  </si>
  <si>
    <t>Contract 550008890, harvesting operation, with maintained buffer zones, maintaining retention trees on site.</t>
  </si>
  <si>
    <t>Contract 550006192, harvesting operation with shelter tree harvest and protection of buffer zones towards nature values.</t>
  </si>
  <si>
    <t>Contract 550010220, harvesting operation with establishment of skidding tracks and protecting areas of small streams, biotopes and walking paths.</t>
  </si>
  <si>
    <t xml:space="preserve">Contract 550006175, harvesting operation with selective harvesting/shelter tree harvest. </t>
  </si>
  <si>
    <t>Audit Objectives, Criteria and Standards used (inc version and date approved)</t>
  </si>
  <si>
    <t>Revisjonsmål, Kriterier og Standarder anvendt (inkl versjon og dato)</t>
  </si>
  <si>
    <t>3.7.1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</si>
  <si>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</si>
  <si>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 xml:space="preserve">Revisjonsmål for Soil Association-sertifisering er å vurdere organisasjonen i forhold til den relevante PEFC-ordningen og tilhørende PEFC-normative dokumenter, og relevante ISO-standarder og skal inkludere følgende:
a) fastsettelse av samsvar mellom ledelsessystem, eller deler av det, med revisjonskriterier;
b) fastsettelse av ledelsessystemets evne til å sikre at klienten oppfyller gjeldende lovbestemte, regulatoriske og kontraktsmessige krav;
c) fastsettelse av effektiviteten til ledelsessystemet for å sikre at kunden med rimelighet kan forvente å oppnå sine spesifiserte mål;
d) der det er aktuelt, identifisering av områder for potensiell forbedring av ledelsessystemet.
</t>
  </si>
  <si>
    <t>3.7.2</t>
  </si>
  <si>
    <t>The Audit Criteria are contained in the relevant PEFC Scheme and normative documents, and are effectively reprodcued through the checklists and other elements of this Report Template and Soil Association Certification's Management system.</t>
  </si>
  <si>
    <t>Revisjonskriteriene finnes i den relevante PEFC-ordningen og normative dokumenter, og er effektivt gjengitt gjennom sjekklistene og andre elementer i denne rapportmalen og Soil Association-sertifiseringens styringssystem.</t>
  </si>
  <si>
    <t>The forest management was evaluated against the PEFC-endorsed national standard for Norway: PEFC N 2:2022. A copy of the standard is available at www.pefc.org</t>
  </si>
  <si>
    <t>Skogsforvaltningen ble vurdert i forhold til PEFC N 02:2022 den norske PEFC skogstandard.  En kopi av standarden er tilgjengelig på www.pefc.org</t>
  </si>
  <si>
    <t xml:space="preserve">The group system was evaluated against the PEFC N 3-2022 Requirements for direct and group certification. </t>
  </si>
  <si>
    <t xml:space="preserve">Gruppesystemet ble vurdert enligt PEFC N 03:2022 Krav til direkte og gruppesertifisering. </t>
  </si>
  <si>
    <t xml:space="preserve">AND </t>
  </si>
  <si>
    <t>The ISO 14001 Standard and the ISO 9001 Standard</t>
  </si>
  <si>
    <t>og</t>
  </si>
  <si>
    <t>ISO 14001 Standard og ISO 9001 Standard</t>
  </si>
  <si>
    <t>Adaptations/Modifications to standard</t>
  </si>
  <si>
    <t>Tilpasninger/Modifikasjoner av standarden</t>
  </si>
  <si>
    <t xml:space="preserve">Stakeholder consultation process </t>
  </si>
  <si>
    <t xml:space="preserve">Høringsprosess </t>
  </si>
  <si>
    <t>3.8.1</t>
  </si>
  <si>
    <t>Summary of stakeholder process</t>
  </si>
  <si>
    <t>Sammendrag av høringsprosessen</t>
  </si>
  <si>
    <t>72 consultees were contacted</t>
  </si>
  <si>
    <t>72 interessenter ble kontaktet.</t>
  </si>
  <si>
    <t>0 responses were received</t>
  </si>
  <si>
    <t>0 høringssvar ble mottatt.</t>
  </si>
  <si>
    <t>Consultation was carried out on 04/03/2024</t>
  </si>
  <si>
    <t>Høringen ble holdt 04/03/2024</t>
  </si>
  <si>
    <t>2 interviews were held in person during audit.</t>
  </si>
  <si>
    <t>2 interviews ble holdt i felt.</t>
  </si>
  <si>
    <t>See A2 for summary of issues raised by stakeholders and SA response</t>
  </si>
  <si>
    <t>Se vedlegg 2</t>
  </si>
  <si>
    <t>3.8.2</t>
  </si>
  <si>
    <t>Information gathered from external government agencies such as agencies responsible for forest, nature protection and working environment, and national webbased data portals)</t>
  </si>
  <si>
    <t>Data from public organisations gathered</t>
  </si>
  <si>
    <t>Data from 2 organisations gathered</t>
  </si>
  <si>
    <t>Data gathered is handled in the A1 PEFC FM Std. checklist for Norway / A6 PEFC Group Std. Checklist for Sweden</t>
  </si>
  <si>
    <t>Observations</t>
  </si>
  <si>
    <t>Each non-compliance with the forestry standard and group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</si>
  <si>
    <t>Avvik og observasjoner fra skogstandarden og gruppestandarden fremgår av seksjon 2 sammen med en beskrivelse av forslag til korrigerende tiltak (Pre-Condition, Condition, Observation) Seksjonen ger også  informasjon om gjennomførte tiltak for at lukke avvik.  De identifiserte avvik må kunne lukkes innenfor identifiserte tidsfrist og vil bli gjenstand for gjennomgang og rapportering ved neste revisjoner – se seksjons 6-9 af rapport for information om de årlige revisjoner og seksjon 2 af rapporten for lukning av avvik.</t>
  </si>
  <si>
    <t>ISSUES</t>
  </si>
  <si>
    <t>Uoppklarte forhold</t>
  </si>
  <si>
    <t>Where an issue was difficult to assess or contradictory evidence was identified this is discussed in the section below and the conclusions drawn given.</t>
  </si>
  <si>
    <t>Dersom en sak var vanskelig å bedømme eller det finnes motstridende bevis, er dette diskutert og konklusjonen presentert i avsnittet nedenfor.</t>
  </si>
  <si>
    <t>Ref</t>
  </si>
  <si>
    <t>Issue</t>
  </si>
  <si>
    <t>Sak</t>
  </si>
  <si>
    <t>RESULTS, CONCLUSIONS AND RECOMMENDATIONS</t>
  </si>
  <si>
    <t>Resultater, konklusjoner og anbefalinger</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</si>
  <si>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</si>
  <si>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 xml:space="preserve">På grunnlag av observasjonene som er registrert i vedlagt standard og sjekkliste (A1), og under forutsetning av at de korrigerende tiltak i avsnitt 2 av denne rapporten gjennomføres, anses sertifikatinnehaverens forvaltningssystem, dersom gjennomført som beskrevet, å være egnet til å oppfylle alle krav til gjeldende standard(er) for hele skogsarealet som er omfattet av denne evalueringen. Videre har sertifikatinnehaveren demonstrert, med forbehold om de korrigerende tiltak spesifisert i denne rapportens avsnitt 2, at det beskrevne forvaltningssystemet blir konsekvent gjennomført i hele det skogsarealet som er omfattet av sertifikatet.
Bemerk revisjonen er bastert på stikprøve. </t>
  </si>
  <si>
    <t>A certificate has been issued for the period given on the cover page and will be maintained  subject to successful performance at surveillance assessments.</t>
  </si>
  <si>
    <t>Et sertifikat vil bli utstedt for den perioden angitt på forsiden, og vil forbli gyldig med forbehold om at alle krav oppfylles ved årlig revisjon.</t>
  </si>
  <si>
    <t>THE FOREST</t>
  </si>
  <si>
    <t>SKOGEN</t>
  </si>
  <si>
    <r>
      <t>SUMMARY OF FOREST MANAGEMENT</t>
    </r>
    <r>
      <rPr>
        <b/>
        <i/>
        <sz val="10"/>
        <rFont val="Calibri"/>
        <family val="2"/>
        <scheme val="minor"/>
      </rPr>
      <t xml:space="preserve"> (this is a specific requirement for Denmark for single-sites, but could be useful for all).</t>
    </r>
  </si>
  <si>
    <t>SAMMENDRAG AV SKOGSFORVALTNINGEN</t>
  </si>
  <si>
    <t>5.3.1</t>
  </si>
  <si>
    <t>Description of Management System</t>
  </si>
  <si>
    <t>Beskrivelse av forvaltningssystem</t>
  </si>
  <si>
    <t>5.3.2</t>
  </si>
  <si>
    <t>Management objectives</t>
  </si>
  <si>
    <t>Målsætninger for forvaltningen</t>
  </si>
  <si>
    <r>
      <t xml:space="preserve">SUMMARY OF ORANISATIONAL STRUCTURE AND MANAGEMENT </t>
    </r>
    <r>
      <rPr>
        <b/>
        <i/>
        <sz val="10"/>
        <color indexed="10"/>
        <rFont val="Calibri"/>
        <family val="2"/>
        <scheme val="minor"/>
      </rPr>
      <t>(this is a specific requirement for Sweden for single-sites and groups of forest contractors or wood procurement organisations, but also relevant for all under ISO 17021).</t>
    </r>
  </si>
  <si>
    <t>5.4.1</t>
  </si>
  <si>
    <t>Demonstration to  commitment to maintain effectiveness and improvement of the management system in order to enhance overall performance; management system still effective and relevant (accounting for changes and clients objectives)</t>
  </si>
  <si>
    <t>5.4.2</t>
  </si>
  <si>
    <t>5.5</t>
  </si>
  <si>
    <r>
      <t xml:space="preserve">SUMMARY OF ISO 14001 BASED SYSTEM </t>
    </r>
    <r>
      <rPr>
        <b/>
        <i/>
        <sz val="10"/>
        <color indexed="10"/>
        <rFont val="Calibri"/>
        <family val="2"/>
        <scheme val="minor"/>
      </rPr>
      <t xml:space="preserve"> (this is a specific requirement for Sweden for groups and for Norway for both single-sites and groups).</t>
    </r>
  </si>
  <si>
    <t>Sammendrag af ISO 14001 basert system (specifikt for Sverige for grupper og for Norge for både direkt og gruppesertifisering)</t>
  </si>
  <si>
    <t>5.5.1</t>
  </si>
  <si>
    <t>Description of System</t>
  </si>
  <si>
    <t>Beskrivelse av system</t>
  </si>
  <si>
    <t>AltiSkog AS is a contractors company providing services of all types of operations related to forestry and vegetation including management, planning and environmental assessments, harvesting, thinning, soil preparation, replanting, clearance of vegetation under e.g. power lines, producing wood chips and transporting wood products and timber from the forest to the customers). 
The company has operational and modern machineries and performs the operations for forest owners, forest share holders and owners organisations. The staff is equipped, educated and experienced in planning of all types of forest operations. 
The company has clear and detailed environmental policy and handbook plus Health and Safety system with associated operational procedures and templates. The system is ISO based with documented and Centralised policies and procedures. The organisation has developed procedures and templates covering the 30 criteria in the Norwegian FM standard.</t>
  </si>
  <si>
    <t xml:space="preserve">Organisasjonen har et ISO basert system med doumenterte og Centraliserte policies og rutiner. Organisationen har utviklet prosedyre og formater, som dekker de 30 kriterier i den norske skogstandard. </t>
  </si>
  <si>
    <t xml:space="preserve">Documented system with centralised policies and procedures, all digital available:
- Environmental and quality handbook.
- Health, Environment and Safety Handbook.
The organisation uses IT based solutions such as FeltApp, HMS mv. </t>
  </si>
  <si>
    <t xml:space="preserve">Dokumentert system med sentraliserte policies og rutiner, alt er digitalt tilgjennemlig: 
- Miljø og kvalitetshåndbok
- HMS håndbok.
Organisasjonen bruker IT baserte løsninger, som feltregistreringsapp, HMS mv. </t>
  </si>
  <si>
    <t>The management system is both ISO 14001 certified and ISO 9001 certified. The scopes of the ISO certificates are: 
•	ISO 9001 scope: Trade with timber and chips, vegetation clearing and other forest related services
•	ISO 14001 scope: Forest management and timber trade according PEFC FM standard (PEFC N 02) and PEFC group standard (PEFC N 03).</t>
  </si>
  <si>
    <t>Ledelsessystemet er både ISO 14001 og ISO 9001 sertifisert. The scopes of the ISO certificates are: 
•	ISO 9001 scope: Trade with timber and chips, vegetation clearing and other forest related services
•	ISO 14001 scope: Forest management and timber trade according PEFC FM standard (PEFC N 02) and PEFC group standard (PEFC N 03).</t>
  </si>
  <si>
    <t>6.0</t>
  </si>
  <si>
    <t>FIRST SURVEILLANCE</t>
  </si>
  <si>
    <t>Første årlige audit</t>
  </si>
  <si>
    <t>Første årlige revisjon</t>
  </si>
  <si>
    <t>6.1</t>
  </si>
  <si>
    <t>Surveillance Assessment dates</t>
  </si>
  <si>
    <t>Auditdatoer</t>
  </si>
  <si>
    <t>Revisjonsdatoene</t>
  </si>
  <si>
    <t>Auditplan</t>
  </si>
  <si>
    <t>Revisjonsplan</t>
  </si>
  <si>
    <t xml:space="preserve">23.05.2025 Opening meeting - Frederik P., Geir T. </t>
  </si>
  <si>
    <t>Dato ..</t>
  </si>
  <si>
    <t xml:space="preserve">23.05.2025 Åpning - Frederik P., Geir T. </t>
  </si>
  <si>
    <t>23.04.2025: Review of documentation [&amp; Group systems], staff interviews</t>
  </si>
  <si>
    <t>23.04.2025: Gjennomgang av dokumentation &amp; gruppesystem, intervju</t>
  </si>
  <si>
    <t>24.04.2025 Site visit - see list under section 6.7</t>
  </si>
  <si>
    <t>24.04.2025 Feltbesøk - se liste under seksjon 6.7</t>
  </si>
  <si>
    <t>25.04.2025 Document review and staff interview</t>
  </si>
  <si>
    <t>25.04.2025 Dokument gjennomgang og intervju</t>
  </si>
  <si>
    <t>25.04.2025 Closing meeting - Frederik P.</t>
  </si>
  <si>
    <t>25.04.2025 Avslutning - Frederik P.</t>
  </si>
  <si>
    <t>6.1a</t>
  </si>
  <si>
    <t>Any deviation from the audit plan and their reasons? N If Y describe issues below):</t>
  </si>
  <si>
    <t>Afvigelser fra auditplanen og begrundelse herfor: Ja/Nej (hvis Ja, forklar)</t>
  </si>
  <si>
    <t>Avvik fra revisionsplanen og begrunnelse: Nej (hvis Ja, forklar)</t>
  </si>
  <si>
    <t xml:space="preserve">6.1b </t>
  </si>
  <si>
    <t>Any significant issues impacting on the audit programme N (If Y describe issues below):</t>
  </si>
  <si>
    <t>Væsentlige forhold som påvirker auditprogrammet: Ja/Nej (hvis Ja, forklar)</t>
  </si>
  <si>
    <t>Væsentlige forhold som påvirker revisjonsprogrammet: Nej (hvis Ja, forklar)</t>
  </si>
  <si>
    <t>6.2</t>
  </si>
  <si>
    <t>Estimate of person days to complete surveillance assessment</t>
  </si>
  <si>
    <t>Estimat over antal persondage anvendt til at gennemføre auditten</t>
  </si>
  <si>
    <t>Estimat over antal persondager brukt til at gjennomføre revisjonen</t>
  </si>
  <si>
    <t>5 person days including time spent on preparatory work, actual audit days, consultation and report writing (excluding travel)</t>
  </si>
  <si>
    <t>X arbejdsdage inkl forberedelse, felt inspektion, kontorbesøg, gennemgang af documentation, transport, interessentkonsultation og afrapportering.</t>
  </si>
  <si>
    <t>5 arbeidsdager inkl forberedelse, felt inspeksjon, kontorbesøk, gjennomgang av documentasjon, transport, interessentkonsultasjon og avrapportering.</t>
  </si>
  <si>
    <t>6.3</t>
  </si>
  <si>
    <t>Surveillance Assessment team</t>
  </si>
  <si>
    <t>Auditteamet</t>
  </si>
  <si>
    <t>The assessment team consisted of:</t>
  </si>
  <si>
    <t>Auditteamet bestod af:</t>
  </si>
  <si>
    <t>1) Karina Kitnæs, Auditor and business manager at WSP Danmark. M.Sc. biologist from Aarhus University. More than 25 years of professional experience as expert on forest ecology and Natura 2000 implementation in Eastern and Northern Europe and with EUTR, SBP, FSC/PEFC FM and COC certification. Since 2001, she has performed countless biomass verifications and evaluations of forest managements, chain-of-custodies against applicable and qualifying standards in Denmark, Belarus, England, Estonia, Finland, Latvia, Lithuania, Malaysia, Norway, Poland, Scotland, Russia (Siberia), Slovakia and Sweden.</t>
  </si>
  <si>
    <t>2) kopier fra ark med auditor beskrivelser</t>
  </si>
  <si>
    <t>1) Karina Kitnæs, Revisor og business manager hos WSP Danmark. Biolog M.Sc. fra Aarhus Universitet. Mer enn 25 års profesjonell erfaring som ekspert innenfor skogøkologi og Natura 2000 implementering i Øst- og Nordeuropa og med EUTR, SBP FSC/PEFC FM og COC sertifisering. Siden 2001 har Karina gjennomført en utallige biomasseverifikasjoner og evalueringer av bl.a. skogforvaltninger og chain-of-custodies mot gjeldende og kvalifiserende standarder i Danmark, England, Estland, Finland, Hviterussland, Latvia, Litauen, Malaysia, Norge, Polen, Skottland, Russland (Sibirien), Slovakia og Sverige.</t>
  </si>
  <si>
    <t>Team members’ c.v.’s are held on file.</t>
  </si>
  <si>
    <t>Teammedlemmernes CVs findes tilgængelige på SA Certs kontor.</t>
  </si>
  <si>
    <t>Teammedlemmenes CV finns tilgjengelige på SA Certs kontoret.</t>
  </si>
  <si>
    <t>6.3.1</t>
  </si>
  <si>
    <t>Rapportskriver</t>
  </si>
  <si>
    <t>Karina Seeberg Kitnæs</t>
  </si>
  <si>
    <t>6.4</t>
  </si>
  <si>
    <t>Audit Objectives, Audit Criteria and Assessment process</t>
  </si>
  <si>
    <t>6.4.1</t>
  </si>
  <si>
    <r>
      <t xml:space="preserve">Audit Objectives for Soil Association Certification are to assess the Organisation against the relevant PEFC Scheme and associated PEFC normative documents, and relevant ISO Standards and shall include the following:
</t>
    </r>
    <r>
      <rPr>
        <sz val="10"/>
        <rFont val="Calibri"/>
        <family val="2"/>
        <scheme val="minor"/>
      </rPr>
      <t>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r>
  </si>
  <si>
    <t>6.4.2</t>
  </si>
  <si>
    <t>Auditkriterier er taget fra den relevante nationale PEFC ordning og normative dokumenter, og effektivt omdannet til tjeklister og andre elementer i denne rapport</t>
  </si>
  <si>
    <t>Revisjonskriterier er tatt fra den relevante nationale PEFC ordning og normative dokumentene, og effektivt omdannet til sjekklister og andre elementer i denne rapport</t>
  </si>
  <si>
    <t>Criteria assessed at audit</t>
  </si>
  <si>
    <t>Kriterier evalueret under auditten</t>
  </si>
  <si>
    <t>Kriterier evaluert under revisjonen</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</si>
  <si>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</si>
  <si>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Kriterier udvalgt til evaluering er baseret på: områder med potentielle svagheder/relateret til tidligere CARs eller kritiske forhold, relateret til interessent kommentarer modtaget, hvor der har været ændringer i forvaltningen/certifikatets dækning, relateret til hovedmålsætninger og igangværende aktiviteter, og for at sikre at alle principper bliver evalueret mindst én gang i løbet af de 4 årlige audits</t>
  </si>
  <si>
    <t>Kriterier utvalgt til revisjonen er basert på: områder med potentielle svakheter/relatert til tidligere CARs eller kritiske forhold, relatert til interessent kommentarer mottat, hvor det har vært endringer i forvaltningen/sertifikatets dekning, relatert til målsettningene og igangværende aktiviteter, og for at sikre at alle prinsippene blir evalueret mindst én gang i løpet av de 4 årlige revisjonene.</t>
  </si>
  <si>
    <t>The following criteria were assessed: 1-2, 5-8, 11-12, 22-23</t>
  </si>
  <si>
    <t>Følgende skovstandard kriterier blev evalueret: xx,xx,xx,
Følgende gruppestandard kriterier blev evalueret: alle.</t>
  </si>
  <si>
    <t>Følgende skogstandard kriterier blev evaluert: 1-2, 5-8, 11, 22-23.
Følgende gruppestandard kriterier blev evaluert: alle.</t>
  </si>
  <si>
    <t>6.4.3</t>
  </si>
  <si>
    <t>Assessment Process</t>
  </si>
  <si>
    <t>Auditprocessen</t>
  </si>
  <si>
    <t>Revisjonsprosessen</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</si>
  <si>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</si>
  <si>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Auditten involverede gennemgang af relevante forvaltnings-/planlægningsdokumentation og registreringer, feltbesøg, diskussion med skovforvaltere og arbejdere og udfyldelse af skovforvaltningstjeklist. Antallet af besøgte enheder var baseret på stikprøveberegningen angivet i bilag 8. Besøgte lokaliteter blev udvalgt til at inkludere områder med fornyligt gennemførte eller igangværende skovoperationer, områder med offentlig adgang, områder med bevaringsværdi, ikke tidligere besøgt af Soil Association.</t>
  </si>
  <si>
    <t>Revisjonen bestod av gjennomgang av relevante forvaltnings-/planleggingsdokumentasjon og registreringer, feltbesøk, diskussjon med skogforvaltere og ansatte og utfyldelse av sjekklistene. Antallet av besøgte enheter var basert på stikkprøveberekningen angitt i bilag 8. Besøkte lokalitetene blev utvalgt til å inkludere områder med fornylig gjennomførte eller igangværende aktivitetene, område med offentlig adgang, område med bevaringsverdi, ikke tidligere besøkt av Soil Association.</t>
  </si>
  <si>
    <t>6.5</t>
  </si>
  <si>
    <t>Stakeholder consultation</t>
  </si>
  <si>
    <t>Interessentkonsultation</t>
  </si>
  <si>
    <t>Interessentkonsultasjon</t>
  </si>
  <si>
    <t>x consultees were contacted</t>
  </si>
  <si>
    <t>xx interessenter er blevet konsulteret</t>
  </si>
  <si>
    <t>xx interessenter er blevet konsultert</t>
  </si>
  <si>
    <t>x responses were received</t>
  </si>
  <si>
    <t>x svar er blevet modtaget</t>
  </si>
  <si>
    <t>x svar er modtatt</t>
  </si>
  <si>
    <t>Consultation was carried out on day/month/200x</t>
  </si>
  <si>
    <t>Konsultationen blev gennemført den xx.xx.20xx</t>
  </si>
  <si>
    <t>Konsultationen blev gjennomført den xx.xx.20xx</t>
  </si>
  <si>
    <t>x visits/interviews were held by phone/in person during audit…</t>
  </si>
  <si>
    <t>x interview af entreprenører og medarbejdere blev gennemført under auditten.</t>
  </si>
  <si>
    <t>x intervju av entreprenører og ansatte blev gjennomført under revisjonen.</t>
  </si>
  <si>
    <t>See A2 for summary of issues raised by stakeholders and SA Certification response</t>
  </si>
  <si>
    <t>Se A2 for resumé af kommentarer rejst af interessenter og svar fra Soil Association</t>
  </si>
  <si>
    <t>Se A2 for sammendrag av kommentarer fra interessentene og svar fra Soil Association</t>
  </si>
  <si>
    <t>N/A, this is an annual PEFC audit.</t>
  </si>
  <si>
    <t>6.6</t>
  </si>
  <si>
    <t>Review of corrective actions</t>
  </si>
  <si>
    <t>Review af udstedte korrigerende handlinger/tiltag</t>
  </si>
  <si>
    <t xml:space="preserve">Action taken in relation to previously issued conditions is reviewed given in Section 2 of this report. </t>
  </si>
  <si>
    <t>Tiltag gennemført for tidligere udstedte afvigelser er gennemgået i section 2 af denne rapport.</t>
  </si>
  <si>
    <t>Tiltak gjennomført for tidligere utstedte avvik ble gjennomgått i seksjon 2 av denne rapport.</t>
  </si>
  <si>
    <t>6.7</t>
  </si>
  <si>
    <t>Liste over udvalgte objekter og sites besøgt under auditten</t>
  </si>
  <si>
    <t>Liste over utvalgte objekter og enheter besøkt under revisjonen</t>
  </si>
  <si>
    <t xml:space="preserve">Main sites visited in each FMU </t>
  </si>
  <si>
    <t>No group members, but regular sites visited where the group manager has performed operations:</t>
  </si>
  <si>
    <t>…</t>
  </si>
  <si>
    <t>Gruppen har ingen gruppemedlemmer, men hugstområder besøkt, hvor hugst er gjennomført av gruppeleder:</t>
  </si>
  <si>
    <t>Project 1381, harvesting operation with final harvest and thinning, protected zones and walking paths. Interview of harvester, inspection of harvest machine.</t>
  </si>
  <si>
    <t>Project 1379, harvesting operation with final harvest, protected zones.</t>
  </si>
  <si>
    <t>Project 1363, harvesting area with landscape in focus. Interview of contractor.</t>
  </si>
  <si>
    <t>Project 1371, harvesting operation with final harvest on moist soil. No damage to soil.</t>
  </si>
  <si>
    <t xml:space="preserve">Project 1243, harvesting operation, with maintained buffer zones, maintaining retention trees on site. </t>
  </si>
  <si>
    <t>Project 1443, harvesting operation, next to biologically important area, and maintained buffer zones, maintaining retention trees on site.</t>
  </si>
  <si>
    <t>6.8</t>
  </si>
  <si>
    <t>Confirmation of scope</t>
  </si>
  <si>
    <t>Bekræftelse af certifikatets dækrning</t>
  </si>
  <si>
    <t>Bekreftelse av sertifikatets dekning</t>
  </si>
  <si>
    <t>The assessment team reviewed the current scope of the certificate in terms of certified forest area and products being produced. There was no change since the previous evaluation.</t>
  </si>
  <si>
    <t>Auditteamet gennemgik den nuværende dækning af certifikatet i forhold til certificeret skovareal og produkter. Ingen ændringer siden sidste audit.</t>
  </si>
  <si>
    <t xml:space="preserve">Revisor gjennomgik den nuværende dekning av certifikatet i forhold til sertifisert skogareal og produkter. Ingen endringer siden siste revisjon </t>
  </si>
  <si>
    <t>6.9</t>
  </si>
  <si>
    <t>Changes to management situation- results of management review/internal audit
Effectiveness of management system
Description of any continual improvement activities</t>
  </si>
  <si>
    <t>Ændringer til forvaltningssituationen</t>
  </si>
  <si>
    <t>Endringer til forvaltningen</t>
  </si>
  <si>
    <t>The assessment team reviewed the management situation. No material changes to the management situation were noted.</t>
  </si>
  <si>
    <t>Auditteamet gennemgik forvaltningssituationen. Ingen grundlæggende ændringer til forvaltningen blev noteret</t>
  </si>
  <si>
    <t>Revisor gjennomgik forvaltningssituasjonen. Ingen grundleggende endringer til forvaltningen blev notert</t>
  </si>
  <si>
    <t>6.10</t>
  </si>
  <si>
    <t>Results of surveillance assessment</t>
  </si>
  <si>
    <t>Resultaterne af den årlige inspektion</t>
  </si>
  <si>
    <t>Resultatene av den årlige revisjon</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</si>
  <si>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</si>
  <si>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t>Resulterne af inspektionsevalueringen blev registreret i standard og tjeklisten i bilag 1 og identificerede afvigelser er givet i section 2 af denne rapport. Se også nedenfor under Kritiske forhold.</t>
  </si>
  <si>
    <t>Resulterne av revisjonen blev registrert i standard sjekklistene i bilag A1 og A6. Identifiserte avvik er givet i seksjon 2 av denne rapport. Se også nedenfor under kritiske forhold.</t>
  </si>
  <si>
    <t>6.11</t>
  </si>
  <si>
    <t>Review of complaints or Issues arising</t>
  </si>
  <si>
    <t>Kritiske forhold</t>
  </si>
  <si>
    <t>Where an issue was difficult to assess or contradictory evidence was identified this is discussed in the section below as an Issue and the conclusions drawn given.</t>
  </si>
  <si>
    <t>Hvor et forhold var vanskeligt at evaluere eller hvor modstridende oplysninger blev identificeret, diskuteres dette i sektionen nedenfor og  dragede konklusioner gives.</t>
  </si>
  <si>
    <t>Hvor et forhold var vanskelig at evaluere eller hvor motstridende opplysningene blev identifisert, diskuteres dette i seksjonen nedenfor og  konklusjoner gives.</t>
  </si>
  <si>
    <t>Forhold</t>
  </si>
  <si>
    <t>Hide</t>
  </si>
  <si>
    <t>Annex 1b PEFC FOREST MANAGEMENT STANDARD</t>
  </si>
  <si>
    <t>Adopted Standard version:</t>
  </si>
  <si>
    <t>Godkjendte Standard version:</t>
  </si>
  <si>
    <t>PEFC N 02:2022 Norwegian PEFC Forest Standard</t>
  </si>
  <si>
    <t>PEFC N 02:2022 Norsk PEFC Skogstandard</t>
  </si>
  <si>
    <t>Region/Country:</t>
  </si>
  <si>
    <t>Region/Land</t>
  </si>
  <si>
    <t>Adopted Standard date:</t>
  </si>
  <si>
    <t>Dato for godkjendte Standard:</t>
  </si>
  <si>
    <t>Approved PEFC Norway 18.08.2022; Effective: 01.03.2023; Transition period: 01.03.2024</t>
  </si>
  <si>
    <t>Godkjent PEFC Norge 18.08.2022; Ikrafttredelse: 01.03.2023; overgangsfrist: 01.03.2024</t>
  </si>
  <si>
    <t>Summary of changes since the previous audit:</t>
  </si>
  <si>
    <t>Endringer siden sist</t>
  </si>
  <si>
    <t>NB - checklist to be used in conjunction with verifiers and guidance in the national PEFC Standard</t>
  </si>
  <si>
    <t>Verifiers/evidence</t>
  </si>
  <si>
    <t>Field</t>
  </si>
  <si>
    <t>Dialog</t>
  </si>
  <si>
    <t>Doc</t>
  </si>
  <si>
    <t>MA/RA</t>
  </si>
  <si>
    <t>Met?</t>
  </si>
  <si>
    <t>CAR?</t>
  </si>
  <si>
    <t>A</t>
  </si>
  <si>
    <t>PEFC TRADEMARK REQUIREMENTS 
PEFC International Standard PEFC ST 2001:2020</t>
  </si>
  <si>
    <t>PEFC VAREMÆRKEBRUG
PEFC International Standard PEFC ST 2001:2020</t>
  </si>
  <si>
    <t>A1</t>
  </si>
  <si>
    <t xml:space="preserve">All on-product trademark designs seen during audit meet PEFC Trademark requirements 
</t>
  </si>
  <si>
    <t xml:space="preserve">Møter al på-produkt varemerke bruk - set under revisjonen - PEFC varemerkekravene? </t>
  </si>
  <si>
    <t>Trademark use on webpage and in e-mail footer, which meets requirements</t>
  </si>
  <si>
    <t>No on-product trademark use</t>
  </si>
  <si>
    <t>A2</t>
  </si>
  <si>
    <t xml:space="preserve">All promotional trademark designs seen during audit meet PEFC Trademark requirements.
</t>
  </si>
  <si>
    <t>Møter promotional varemerkebruk - set under revisjonen - PEFC varemerkekravene?</t>
  </si>
  <si>
    <t>Y</t>
  </si>
  <si>
    <t xml:space="preserve">N </t>
  </si>
  <si>
    <t>A3</t>
  </si>
  <si>
    <t>Does Certificate Holder have a PEFC trademark license agreement with PEFC Norway and hereinunder a written procedure for use of the PEFC logo?</t>
  </si>
  <si>
    <t>Har sertifikatholder en PEFC logolisensavtale med PEFC Norge og herunder en skriftlig rutine for bruv av PEFC logo?</t>
  </si>
  <si>
    <t>Since the company has been PEFC certified already for a number of years, the certificate holder does have a PEFC license agreement with PEFC Norway. Seen during the audit.</t>
  </si>
  <si>
    <t xml:space="preserve">PEFC license agreement with PEFC Norge seen. </t>
  </si>
  <si>
    <t>Criteria and Indicators</t>
  </si>
  <si>
    <t>Kriterier og Indikatorer</t>
  </si>
  <si>
    <t>Int.</t>
  </si>
  <si>
    <t>A.</t>
  </si>
  <si>
    <t>Manager responsibility and planning</t>
  </si>
  <si>
    <t>Forvalteransvar og planlegging</t>
  </si>
  <si>
    <t>1.</t>
  </si>
  <si>
    <t xml:space="preserve">Manager responsibility and forest certification agreements
The requirement shall ensure that the forest owner plans and carries out forestry operations in compliance with the law and that the sale of timber to PEFC certified timber buyers takes place in compliance with the signed agreement. </t>
  </si>
  <si>
    <t>Forvalteransvar og skogsertifiseringsavtale
Kravpunktet skal sikre at skogeier planlegger og gjennomfører skogbrukstiltak i samsvar med lovverket og at salg av tømmer til PEFC sertifisert tømmerkjøper gjennomføres i samsvar med undertegnet avtale.</t>
  </si>
  <si>
    <t>1.1</t>
  </si>
  <si>
    <t>Manager responsibility 
The forest shall be managed sustainably so that it gives financial returns to the forest owner, adds value at a local and national level and makes a positive climate contribution, while also safeguarding outdoor recreation and environmental values. 
Forest owners who own forests pursuant to the Act on property registration (the Cadastre Act) are responsible for ensuring that planning and implementation of forestry operations take place in compliance with laws and regulations which regulate forestry and the Norwegian PEFC Forest Standard. Forest owners are also responsible for ensuring that anyone carrying out work in the forest has a knowledge of the forest's known environmental values.</t>
  </si>
  <si>
    <t xml:space="preserve">Forvalteransvar: 
Skogen skal forvaltes bærekraftig, slik at den gir økonomisk avkastning til skogeier, lokal og nasjonal verdiskaping og et positivt klimabidrag, samtidig som hensynet til friluftsliv og miljøverdier ivaretas.
Skogeier som etter Lov om eiendomsregistrering (matrikkellova) har eiendomsrett til skogen er ansvarlig for at planlegging og gjennomføring av skogbrukstiltak skjer i samsvar med lover og forskrifter som regulerer skogbruk og Norsk PEFC Skogstandard. Skogeier er også ansvarlig for at den som utfører arbeid i skogen har kunnskap om skogens kjente kulturminner og miljøverdier.
</t>
  </si>
  <si>
    <t>Confirmed during interview with group manager/certificate holder. Procedure prepared covering all requirements under this criteria. For the visited sites and the manager (the certificate holder) to meet all the PEFC requirements, the group manager has prepared a full set of instruction and guidance documents. One covers the management responsibilities, which is also included in the visited siteship agreement template.</t>
  </si>
  <si>
    <t>Currently no PEFC group members. 
Confirmed via: 
Interview: Group manager and CEO.
Document review:  
Environmental policy and Environmental handbook in digital system; 
Detailed written procedures on PEFC group management include sections on:
 - management of the group, 
 - acceptance of new group members, 
 - suspension and exclusion of group members
Digital ISO based handbook: Context of organisation, leadership with clear structure: 1.4 Organisering og ledelse.
External and internal matters defined in ISO based system: 1.3 Organisasjonens kontekst.</t>
  </si>
  <si>
    <t>1.2</t>
  </si>
  <si>
    <t xml:space="preserve">If there is any duty to report or apply for harvesting or forestry operations, forest owner shall plan the measures so that they are compliant with the requirements of the Norwegian PEFC Forest Standard. Implementation of these measures shall also be in line with any requirements specified by the forestry authorities during processing of the report/application. If there is no duty to report harvesting or forestry operations, forest owners are obliged to maintain an overview of environmental values and to take these into account, by refraining from harvesting if necessary. </t>
  </si>
  <si>
    <t>Også der det er meldeplikt eller søknadsplikt for hogst eller skogbrukstiltak skal skogeier planlegge tiltakene slik at de er i samsvar med kravene i Norsk PEFC Skogstandard. Gjennomføringen av tiltakene skal i tillegg være i tråd med eventuelle krav satt av skogbruksmyndighetene ved behandlingen av meldingen/søknaden. Der det ikke er meldeplikt for hogst eller skogbrukstiltak har skogeier plikt til å ha oversikt over miljøverdier og å ta hensyn, om nødvendig ved å avstå fra hogst.</t>
  </si>
  <si>
    <t>Confirmed during interview with group manager, forester and sites visited. Procedure prepared covering all requirements under this criteria. For the visited sites and manager to meet all the PEFC requirements, the group manager has prepared a full set of instruction and guidance documents. One covers specification on when there is duty to report or apply forest authorities. Examples seen during the audit.</t>
  </si>
  <si>
    <t>Currently no PEFC group members. 
Confirmed via: 
Interview: Group manager and CEO.
Document review:  
Full set of instruction and guidance documents. One covers specification on when there is duty to report or apply forest authorities. 
Field visits to regular harvesting sites: 
Examples of records on reported to regional forest authorities seen during the audit.</t>
  </si>
  <si>
    <t>1.3</t>
  </si>
  <si>
    <t xml:space="preserve">Forest owner's responsibilities and knowledge obligations are applicable irrespective of their own expertise. If the forest owner does not have sufficient expertise, they must acquire such expertise. Forest owner's responsibilities are limited to the information available in public registers or which is of such a nature that it would be natural for forest owners to be aware of the information. </t>
  </si>
  <si>
    <t>Skogeiers ansvar og kunnskapsplikt gjelder uavhengig av egen kompetanse. Har ikke skogeier tilstrekkelig kompetanse, må slik kompetanse skaffes til veie. Skogeiers ansvar er begrenset til de opplysningene som er tilgjengelige i offentlige registre eller er av en slik art at det er naturlig at skogeier er kjent med opplysningene.</t>
  </si>
  <si>
    <t>Confirmed during interview with group manager, team leaders, planners, forest workers and machine operators. Same as above. This is specified in the specific instruction and guidance document for criteria 1.</t>
  </si>
  <si>
    <t>Currently no PEFC group members. 
Interview of group managers staff and planners confirm high awareness.</t>
  </si>
  <si>
    <t>1.4</t>
  </si>
  <si>
    <t xml:space="preserve">Forest management shall provide for adequate protection of the forest from unauthorised activities such as harvesting, illegal land use, illegally initiated fires and other illegal activities. 
</t>
  </si>
  <si>
    <t>Gjennom skogforvaltningen skal en sørge for tilstrekkelig beskyttelse av skogen mot ulovlig hogst, ulovlig arealbruk, ulovlig initierte branner og andre ulovlige aktiviteter.</t>
  </si>
  <si>
    <t>Currently no PEFC group members. 
Interview of group managers staff and planners confirm awareness.
Field visits to regular harvesting sites: 
 - no signs of illegal land use.</t>
  </si>
  <si>
    <t>1.5</t>
  </si>
  <si>
    <t xml:space="preserve">The forest owner shall manage the forest on the basis of relevant scientific research results and where it is appropriate to use local forest-related experience and knowledge of forestry. The forest owner is also obliged to contribute to the financing of common measures for knowledge development in the forestry. </t>
  </si>
  <si>
    <t>Skogeier skal forvalte skogen ut fra relevante vitenskapelige forskningsresultater og der det er hensiktsmessig å bruke lokal kunnskap og erfaring om skogbruk og skogbehandling. Skogeier har plikt til å bidra til finansiering av fellestiltak for kunnskapsutvikling i skogbruket.</t>
  </si>
  <si>
    <t>1.6</t>
  </si>
  <si>
    <t xml:space="preserve">Forest certification agreement 
Before timber can be sold, a signed forest certification agreement must exist which regulates obligations and responsibilities in compliance with the Norwegian PEFC Forest Standard. In connection with signing a forest certification agreement, the forest owner is obliged to inform about conditions at the property that may be of significance for compliance with the Forest Standard. It can be information about open nonconformance and information or complaints from external parties. </t>
  </si>
  <si>
    <t xml:space="preserve">Skogsertifiseringsavtale: Før salg av tømmer kan skje, skal det ved gruppesertifisering foreligge underskrevet skogsertifiseringsavtale som regulerer plikter og ansvar knyttet til etterlevelse av Norsk PEFC Skogstandard. Ved inngåelse av skogsertifiseringsavtale plikter skogeier å opplyse om forhold ved eiendommen som kan ha betydning for etterlevelsen av skogstandarden. Det kan være informasjon om åpne avvik og informasjon eller klager fra eksterne. </t>
  </si>
  <si>
    <t>Confirmed during interview with group manager. The group procedures includes a section on this requirement. The visited siteship agreement also includes requirement.</t>
  </si>
  <si>
    <t>Confirmed via check of documentation: 
Procedure including written section on obligations related to timber.
Template for membership agreement. The agreement covers requirements of the PEFC standard.</t>
  </si>
  <si>
    <t>2.</t>
  </si>
  <si>
    <t xml:space="preserve">Workforce and safety
The requirement shall ensure that forestry operations carried out under the forest owner's own auspices and when these services are rendered from others, are carried out in accordance with laws and regulations concerning the work environment and safety regulations, equality and discrimination. </t>
  </si>
  <si>
    <t>Arbeidskraft og sikkerhet
Kravpunktet skal sikre at skogbrukstiltak i skogeiers egen regi og som bestilling utføres iht. gjeldende lover og forskrifter om arbeidsmiljø og sikkerhetsbestemmelser.</t>
  </si>
  <si>
    <t>2.1</t>
  </si>
  <si>
    <t xml:space="preserve">Forest owners who carry out harvesting or other forestry operations in their own forest must have relevant knowledge of working techniques, safe use of equipment and public provisions on the protection of health, environment and safety. </t>
  </si>
  <si>
    <t>Skogeier som utfører hogst eller andre skogbrukstiltak i egen skog skal ha relevant kunnskap om arbeidsteknikk, sikker bruk av anvendt utstyr og offentlige bestemmelser om vern av helse, miljø og sikkerhet.</t>
  </si>
  <si>
    <t xml:space="preserve">Confirmed during interview with group manager, team leaders, planners, forest workers and machine operators. Records of the group managers foresters, workers and contractors confirm knowledge and sufficient relevant training. Section in the group procedures specify training requirements. </t>
  </si>
  <si>
    <t xml:space="preserve">Documentation review: 
Written ISO based handbook, section 3.1 Kompetansekrav with specifications of required competences.
For each staff member and contractor, records are found in system and there is high awareness on which trainings and educations each person holds. The company has in digital management system a table which shows skills and competences for each staff. 
Since the last audit the company has contracted a new staff member, who has now the responsibility to keep the competence matrix up-to-date. There is a plan on how to achieve this and how to maintain records found for staff on competences and training. </t>
  </si>
  <si>
    <t>2.2</t>
  </si>
  <si>
    <t xml:space="preserve">The forest owner must ensure that forestry operations carried out to order are documented in accordance with public regulations on protection of health, the environment and safety and in accordance with Norwegian tariffs regulations and applicable Norwegian law. Agreements on forestry operations must normally be concluded in writing between the parties. Equality must be promoted and law for equality and prohibition against discrimination must be followed. </t>
  </si>
  <si>
    <t>Skogeier skal påse at skogbrukstiltak utført som bestilling dokumenteres i forhold til offentlige bestemmelser om vern av helse, miljø og sikkerhet og i samsvar med inngåtte avtaler og tariffbestemmelser for norske lønns- og arbeidsvilkår. Avtale om skogbrukstiltak skal normalt skje skriftlig mellom partene.</t>
  </si>
  <si>
    <t>Same as above. The visited sites make agreement with the group manager, who organise the forest operations and conrtact forest contractors. Interview and field visits confirm compliance.</t>
  </si>
  <si>
    <t xml:space="preserve">Documentation reviewed: 
The company has a clear and detailed environmental policy and handbook plus Health and Safety system with associated operational procedures and templates as an integrated management system. 
The company procedures meets the Norwegian legal requirements of having a full HMS system in place. 
Written contracts with contractors includes clear information on requirements. 
</t>
  </si>
  <si>
    <t>2.3</t>
  </si>
  <si>
    <t xml:space="preserve">Forest owner is responsible for ensuring that anyone carrying out harvesting and other forestry operations have sufficient expertise. The skills of their own employees and hired labour must preferably be on a par with relevant expertise targets for the field of work in question in the specialist and vocational training for the forestry profession. For practical tasks, courses at Aktiv Skogbruk, education through Skogskolen (digital course) or equivalent will suffice. </t>
  </si>
  <si>
    <t>Skogeier er ansvarlig for at de som utfører hogst og skogbrukstiltak har tilstrekkelig kompetanse. Kompetansen hos egne ansatte og innleid arbeidskraft skal fortrinnsvis være på nivå med relevante kompetansemål for det aktuelle arbeidsfeltet i fag- og yrkesutdanningen for skogfaget. For praktiske oppgaver vil Aktivt Skogbruks-kurs eller tilsvarende være dekkende.</t>
  </si>
  <si>
    <t>Same as above. The group manager organises the forest operations and conrtact forest contractors. Currently no visited sites. Interview with machine operations and forest workers and field visits confirm compliance.</t>
  </si>
  <si>
    <t>Documentation review: 
Written ISO based handbook, section 3.1 Kompetansekrav with specifications of required competences.
For each staff member and contractor, records are found in system and there is high awareness on which trainings and educations each person holds. The company has in digital management system a table which shows skills and competences for each staff. 
Interview in field of machine operators and forest workers confirm trainings and competences.</t>
  </si>
  <si>
    <t>3.</t>
  </si>
  <si>
    <t xml:space="preserve">Planning in forestry
The requirement shall ensure that long-term as well as the operational planning in forestry meets the requirements for sustainable management of forest resources. </t>
  </si>
  <si>
    <t>Planlegging i skogbruket
Kravpunktet skal sikre at både den langsiktige og operative planleggingen i skogbruket ivaretar de krav som er stilt til bærekraftig forvaltning av skogressursene.</t>
  </si>
  <si>
    <t>3.1</t>
  </si>
  <si>
    <t xml:space="preserve">Targets for planning and requirements for data:
The planning must ensure that in the short and long term, the property is managed in line with the requirements specified in the Norwegian PEFC Forest Standard. 
Planning and implementation of forestry activities on the property must be based on the target of running a long-term, sustainable forestry which safeguards: 
• the forest owner's financial returns 
• long-term forest production 
• future harvesting opportunities 
• variation in type of harvesting 
• the forest's contribution to the absorption and storage of carbon 
• biodiversity 
• outdoors recreation 
• cultural heritage 
• the risk of erosion and landslide 
• water resources 
• spawn streams for anadromous salmon fish 
• waterways with river mussels 
• important areas for herding reindeer 
Through the planning the forest owner must clarify whether there are special long-term goals for forest property attached to the considerations/ interests mentioned above. 
Scientific research results must be included in the assessment basis in connection with planning and preparation of forest management plans. </t>
  </si>
  <si>
    <t xml:space="preserve">Mål for planleggingen: 
Planleggingen skal sikre at eiendommen på kort og lang sikt forvaltes i tråd med de krav som er satt i Norsk PEFC Skogstandard. 
Planlegging og gjennomføring av skogbruksaktivitet på eiendommen skal være basert på et mål om å 
drive et langsiktig og bærekraftig skogbruk som ivaretar hensynene til: 
• skogeiers økonomiske avkastning 
• langsiktig skogproduksjon 
• framtidige avvirkningsmuligheter 
• variasjon i hogstformer 
• skogens bidrag til opptak og lagring av karbon 
• biologisk mangfold 
• friluftsliv 
• kulturminner 
• erosjon- og rasfare 
• vannressurser 
• gytebekker for anadrom laksefisk 
• vassdrag med elvemusling 
• arealer viktige for reindrift.
Gjennom planleggingen skal skogeier avklare om det er spesielle langsiktige mål for skogeiendommen knyttet til de over nevnte hensyn/ interesser. 
Vitenskapelige forskningsresultater skal tas med i vurderingsgrunnlaget i forbindelse med planlegging og utarbeidelse av skogbruksplaner. </t>
  </si>
  <si>
    <t>Confirmed during interview with group manager, forester and sites visited. The planning requirements are specified in the specific instruction and guidance document for criteria 3, including the listed elements. During field visits to visited sites, interview and records of planned and conducted forest activities confirm compliance.</t>
  </si>
  <si>
    <t>3.2</t>
  </si>
  <si>
    <t xml:space="preserve">Long-term strategic planning 
The forest owner must have a forest management plan or equivalent adapted to the size of the property and the use of the forest area. All forest properties must have either: 
- a forest management plan with environmental registrations, cf. the requirements of the regulations concerning governments grants for forestry planning, which are revised continuously or every 15-20 years, or 
- an environmental plan, cf. requirement 22, which together with continuously updated data from different databases form the basis for the long-term planning of the property. Requirement for revision of the environmental plan is set in requirement 22. 
The following must be available for long-term, strategic planning in forestry: 
• Map showing property boundaries, topography, roads in the forest, site index and tree species. 
• Information about age and timber volume. 
• Information on areas with special restrictions (protection forests, priority species, selected nature types, nature reserves, etc.). 
• Key habitats mapped on the property. 
• Specification of possible average annual harvesting, and it is justification, the next 30 years. 
Planning shall ensure a cycle of continuous improvement in forestry to minimize or avoid negative impacts for considerations/interests mentioned above. </t>
  </si>
  <si>
    <t xml:space="preserve">Langsiktig, strategisk planlegging:
Skogeier skal ha en skogbruksplan eller tilsvarende tilpasset eiendommens størrelse og bruk av skogarealet. Alle skogeiendommer skal enten ha: 
- en skogbruksplan med miljøregistreringer, jf. kravene i forskrift om tilskudd til skogbruksplanlegging, som revideres fortløpende eller hvert 15-20 år, eller 
- en miljøplan, jf. kravpunkt 22, som sammen med kontinuerlig oppdaterte data fra ulike databaser legges til grunn for den langsiktige planleggingen av eiendommen. Krav om revisjon av miljøplanen følger av kravpunkt 22. 
Følgende skal være tilgjengelig for den langsiktige, strategiske planleggingen i skogbruket:
• Kart som viser eiendomsgrenser, topografi, veinett i skogen, bonitet og treslag. 
• Opplysninger om alder og stående volum. 
• Opplysninger om områder med spesielle restriksjoner (vernskog, prioriterte arter, utvalgte naturtyper, naturreservatet m.m.). 
• Nøkkelbiotoper kartfestet på eiendommen 
• Angivelse av mulig gjennomsnittlig hogstkvantum de neste 30 årene. 
Planleggingen skal bidra til kontinuerlig forbedring i skogbruket, bl.a. for å unngå eller redusere negative konsekvenser for de over nevnte hensyn/interesser.  </t>
  </si>
  <si>
    <t xml:space="preserve">Confirmed during interview with group manager. The group manager will check that the visited sites have plans in place with the requested content. Reviewed during the audit. The group manager does not have visited sites &gt;10.000 daa (=1000 ha). The group manager has procedures for checking new visited sites against this requirement. </t>
  </si>
  <si>
    <t>3.3</t>
  </si>
  <si>
    <t xml:space="preserve">Operational planning:
In addition, the following must be available for the operational planning: 
• Localized information from public environmental databases on: o endangered species, o endangered nature types o national important nature types (A-value, or equivalent valuation in Narin) according to DN Håndbok 13, 
o regional important nature types (B-value or equivalent valuation in Narin) according to DN Håndbok 13, o nature types with "central ecosystem function" surveyed according to the Norwegian Environment Agency's instructions, o selected nature types cf. law of biodiversity o priority species cf. law of biodiversity. 
• Information on well-known capercaillie leks (mating games), nesting sites for owls and birds of prey and rare territory-raising birds cf. requirement 26. 
• Information about outdoor recreation values (where the municipalities have prepared knowledge bases and plans accordanc with the Norwegian Environment Agency's scheme): o mapped and valued outdoor recreation areas according to the Norwegian Environment Agency's guide M-98, o plan for outdoor recreation paths according to the Norwegian Environment Agency's guide M-1292 
• Important outdoor recreation areas that, pursuant to the Planning and Building Act, are bounded by a land border or equivalent or are marked with regard zone to outdoor recreation 
• Information about cultural heritage.
The procedures for consulting of external sources for environmental information when planning harvesting, afforestation and tree species replacement and soil scarification are described in the relevant requirements. </t>
  </si>
  <si>
    <r>
      <t>Operativ planlegging:
For den operative planleggingen skal i tillegg følgende være tilgjengelig: 
• Stedfestede opplysninger fra offentlig miljødatabaser om: o truete arter, o truete naturtyper, o nasjonalt viktige naturtyper (A-verdi, eller tilsvarende verdisetting i Narin) etter DN Håndbok 13, o regionalt viktige naturtyper (B-verdi eller tilvarende verdisetting i Narin) etter DN Håndbok 13, o naturtyper med «sentral økosystemfunksjon» kartlagt etter Miljødirektoratets instruks, o utvalgte naturtyper jf. naturmangfoldloven, o prioriterte arter jf. naturmangfoldloven 
• Opplysninger om kjente tiurleiker, reirplasser for rovfugler og ugler og fåtallige revirhevdende fugl jf. kravpunkt 26. 
• Opplysninger om friluftslivsverdier (</t>
    </r>
    <r>
      <rPr>
        <i/>
        <sz val="10"/>
        <rFont val="Calibri"/>
        <family val="2"/>
        <scheme val="minor"/>
      </rPr>
      <t>der kommunene har utarbeida kunnskapsgrunnlag og planer i samsvar med Miljødirektoratets opplegg</t>
    </r>
    <r>
      <rPr>
        <sz val="10"/>
        <rFont val="Calibri"/>
        <family val="2"/>
        <scheme val="minor"/>
      </rPr>
      <t xml:space="preserve">): o kartlagte og verdsatte friluftslivsområder etter Miljødirektoratets veileder M-98, o plan for friluftslivets ferdselsårer etter Miljødirektoratets veileder M-1992 
• Viktige friluftslivsområder som med hjemmel i plan- og bygningsloven er avgrenset med markagrense eller tilsvarende eller er markert med hensynssone friluftsliv 
• Opplysninger om kjente kulturminner.
Rutinene for konsultasjon av eksterne kilder for miljøinformasjon ved planlegging av hogst, påskoging og treslagsskifte og markberedning er beskrevet i de aktuelle kravpunktene. 
 </t>
    </r>
  </si>
  <si>
    <t>Confirmed during interview with group manager, forester and site visits. The planning requirements are specified in the specific instruction and guidance document for criteria 3, including the listed elements that needs to be checked in national data portals. During field visits to visited sites, interview and records of planned and conducted forest activities confirm compliance.
Examples seen of how the group manager checks these information for each harvest operation at the planned visited sites.</t>
  </si>
  <si>
    <t>3.4</t>
  </si>
  <si>
    <t xml:space="preserve">Any forestry activity in selected nature types and areas with the instance of priority species must take place according to the law of biodiversity. 
Planning of forestry in areas where forestry may affect the validity of NVE's risk zones 
Planning operations in steep terrain, the NVE's risk zone map must be consulted. Where forestry operations will affect a risk zone for landslides avalanches and rockfalls in areas with buildings or important infrastructure, the relevant authority must be consulted. Consultation shall clarify whether 
the relevant authority want to enter into an agreement on a special management of this forest, which safeguards the forest's hedging function over time. If the relevant authority wants such an agreement, the forest owner should be positive about such an agreement. </t>
  </si>
  <si>
    <t xml:space="preserve">Eventuell skogbruksaktivitet i utvalgte naturtyper og på arealer med forekomst av prioriterte arter skal skje etter reglene i naturmangfoldloven. 
Planlegging av skogbruk i områder hvor skogsdrift kan påvirke gyldigheten av NVE sine faresoner. 
Ved planlegging av drift i bratt terreng skal NVE sitt faresonekart konsulteres. Der gjennomføring av skogbrukstiltak vil påvirke en faresone for ras, skred og steinsprang negativt i områder med bebyggelse eller viktig infrastruktur, skal aktuell ras- og skredmyndighet konsulteres. Konsultasjonen skal avklare om skredmyndigheten ønsker å inngå avtale om en spesiell forvaltning av denne skogen, som ivaretar skogens sikringsfunksjon over tid. Dersom aktuell myndighet ønsker en slik avtale, skal skogeier stille seg positiv til å få på plass en slik avtale. </t>
  </si>
  <si>
    <t>3.5</t>
  </si>
  <si>
    <t xml:space="preserve">Forest and environmental data are available information in public databases. A summary or extract of the forestry plan should, on request, be made publicly available. Information of a confidential nature may be omitted, cf. law of environmental information. </t>
  </si>
  <si>
    <t xml:space="preserve">Skog- og miljødata er tilgjengelig informasjon i offentlige databaser. Et sammendrag eller et utdrag av skogbruksplanen skal, på forespørsel, gjøres offentlig tilgjengelig. Opplysninger av konfidensiell art kan utelates, jf. miljøinformasjonsloven. </t>
  </si>
  <si>
    <t>Confirmed during interview with group manager, forester and sites visited. Same as above.
Examples seen of how the group manager checks these information for each harvest operation at the planned visited sites.</t>
  </si>
  <si>
    <t>4.</t>
  </si>
  <si>
    <t xml:space="preserve">Landscape plan: 
The requirement shall ensure that landscape scales are considered for different interests in larger forest plots. </t>
  </si>
  <si>
    <t xml:space="preserve">Landskapsplan
Kravpunktet skal sikre at det tas hensyn på landskapsskala til ulike interesser på større skogteiger. </t>
  </si>
  <si>
    <t>4.1</t>
  </si>
  <si>
    <t xml:space="preserve">Continuous plots over 1000 hectares of productive forest shall have landscape plan, which will be revised at every 15 years. 
For continuous plots of more than 1000 hectares of productive forest, a separate landscape plan must be compiled which show how stand- overarching, ecological landscape considerations are addressed during planning and administration of the forest. Existing landscape plans must be 
updated in compliance with the standard before the end of 2024 and then revised at least every 15 years. 
In addition to as updated data about the forest as possible, the planning shall be based on an evaluation of the development of the forest in the last period, and the experiences related to the forest management, input from various interests and follow up the plan during the period, as well as new regulations and new knowledge. 
The main purpose of the plan is to clarify problems, opportunities, and possible conflicts of interest between various user interests, and to prepare a long-term strategy for management of the plot which ensures a sustainable management of the resources and positive climate effects.  </t>
  </si>
  <si>
    <t>Sammenhengende teiger over 10.000 dekar produktiv skog skal ha landskapsplan, som skal revideres minst hvert 15. år 
For sammenhengende teiger med over 10.000 dekar produktiv skog, skal det være utarbeidet en egen landskapsplan som viser hvordan bestandsovergripende, landskapsøkologiske hensyn ivaretas ved planlegging og forvaltning av skogen. Eksisterende landskapsplaner skal være oppdatert i samsvar med standarden innen utgangen av 2024, og deretter revideres minst hvert 15. år. 
I tillegg til mest mulig oppdaterte data om skogen, skal planleggingen ta utgangspunkt i en vurdering av utviklingen av skogen i forrige planperiode, erfaringer knyttet til skogbehandling, innspill fra ulike interesser og oppfølging av planen i perioden, samt nytt regelverk og ny kunnskap. 
Hovedformålet med landskapsplanen er å klargjøre utfordringer, muligheter og interessekonflikter mellom ulike brukerinteresser, og å utarbeide en langsiktig strategi for forvaltning av teigen som sikrer en bærekraftig ressursforvaltning og et positivt klimabidrag.</t>
  </si>
  <si>
    <t xml:space="preserve">Confirmed during interview with group manager. Procedure prepared covering all requirements under this criteria. The group does not have any visited sites with more than 10.000 daa (=1000 ha). The group manager has procedures for checking new visited sites against this requirement. </t>
  </si>
  <si>
    <t>4.2</t>
  </si>
  <si>
    <t xml:space="preserve">The plan should show or review: 
• the boundaries of the plot 
• forest resources 
• forest roads 
• frequently used paths 
• particularly important areas for the outdoor recreation 
• areas with special restrictions (protected forests, priority species, selected nature types, nature reserves, etc.) 
• key habitats 
• occurrences of endangered/threatened species 
• occurrences of priority species 
• concentrations of at least four different NT forest species that have forestry as a known impact factor within an area of 1 hectare 
• national important nature types (A-value, or equivalent valuation in Narin) according to DN Håndbok 13 
• regional important nature types (B-value or equivalent valuation in Narin) according to DN Håndbok 13 
• nature types with "central ecosystem function" surveyed according to the Norwegian Environment Agency's instructions, with registered NiN properties, indicating that there may be important environment qualities 
• important game biotopes 
• endangered nature types 
• selected nature types 
• important cultural heritage 
• areas with special risk of erosion and landslides 
• areas of special significance for the protection of water resources. 
• spawn streams for anadrome salmon fish and waterway with river mussel 
• important areas for herding (reindeer) </t>
  </si>
  <si>
    <t xml:space="preserve">Planen skal vise eller omtale:
- Avgrensningen av teigen
- Skogressursene
- Skogsveier
- Mye brukte stier
- Spesielt viktige områder for friluftslivet
- Områder med spesielle restriksjoner (vernskog, prioriterte arter, utvalgte naturtyper, naturreservater m.m.)
- Nøkkelbiotoper
- Forekomster av truete arter
- forekomster av prioriterte arter 
• konsentrasjoner av minst fire ulike, skoglevende NT-arter som har skogbruk som kjent påvirkningsfaktor innenfor et areal på 10 dekar. 
• nasjonalt viktige naturtyper (A-verdi, eller tilsvarende verdisetting i Narin) etter DN Håndbok 13. 
• regionalt viktige naturtyper (B-verdi eller tilvarende verdisetting i Narin) etter DN Håndbok 13 
• naturtyper med «sentral økosystemfunksjon» kartlagt etter Miljødirektoratets instruks, med registrerte NiN- egenskaper, som indikerer at det kan være viktige livsmiljøkvaliteter.
• viktige viltbiotoper 
• truete naturtyper 
• utvalgte naturtyper 
• viktige kulturminner 
• områder med spesiell fare for erosjon og ras 
• områder med spesiell betydning for beskyttelse av vannressurser. 
• gytebekker for anadrom laksefisk og vassdrag med elvemusling 
• arealer viktige for reindrift </t>
  </si>
  <si>
    <t>The group manager has routines and clear records of checking all the listed elements in public data portals. This is not a requirement for visited sites smaller than 10.000 daa (=1000 ha). Same as above.</t>
  </si>
  <si>
    <t>4.3</t>
  </si>
  <si>
    <t xml:space="preserve">The various values shall be described in the plan and a strategy must be compiled for management of the plot which ensures that the various interests are safeguarded satisfactorily. The following must be prepared: 
• a harvesting strategy, include a specification of possible average annual harvesting and its justification in the plan period. 
• an investment strategy which guarantees a satisfactory infrastructure in the forest, resource administration sustainable in the lang-term and a positive climate contribution. 
• guidelines for the forest management. These shall include, among other things, guidelines for selection of harvesting methods, including how the extent of selective felling can be increased on the property. These may be areas that are currently suitable for selective felling or that may be suitable for selective felling. </t>
  </si>
  <si>
    <t xml:space="preserve">De ulike verdiene skal beskrives i planen og det skal utarbeides en strategi for forvaltning av teigen som sikrer at de ulike interessene blir ivaretatt på en tilfredsstillende måte. Herunder skal det utarbeides:
• en avvirkningsstrategi, inkl. et beregnet mulig gjennomsnittlig hogstkvantum i planperioden. 
• en investeringsstrategi som sikrer en tilfredsstillende infrastruktur i skogen, en langsiktig bærekraftig ressursforvaltning og et positivt klimabidrag. 
• retningslinjer for gjennomføring av ulike skogbrukstiltak. Disse skal bl.a. omfatte retningslinjer for valg av hogstform, herunder hvordan omfanget av lukket hogst kan økes på eiendommen. Dette kan både være arealer som i dag er egnet for lukket hogst eller som ved bevisst stell kan bli egnet for det </t>
  </si>
  <si>
    <t>Same as above.</t>
  </si>
  <si>
    <t>4.4</t>
  </si>
  <si>
    <t xml:space="preserve">For plots with requirements for landscape plan, at least 5 % of the forest must be deposited as biologically important areas cf. requirement 23. </t>
  </si>
  <si>
    <t xml:space="preserve">For teiger med krav til landskapsplan skal minst 5 % av skogen avsettes som biologisk viktige områder, jf. kravpunkt 23. </t>
  </si>
  <si>
    <t>4.5</t>
  </si>
  <si>
    <t xml:space="preserve">A summary or extract of the landscape plan shall, upon request, be made publicly available upon request. Information of a confidential nature may be omitted, cf. the Environmental Information Act. </t>
  </si>
  <si>
    <t xml:space="preserve">Et sammendrag eller et utdrag landskapsplanen skal, på forespørsel, gjøres offentlig tilgjengelig. Opplysninger av konfidensiell art kan utelates, jf. miljøinformasjonsloven. </t>
  </si>
  <si>
    <t xml:space="preserve">5. </t>
  </si>
  <si>
    <t xml:space="preserve">Forest roads
The requirement shall ensure that forest roads are built in a way that good forestry-related solutions while also safeguarding outdoor recreation and environmental conditions. </t>
  </si>
  <si>
    <t>Skogsveger
Kravpunktet skal sikre at skogsveger bygges på en slik måte at det gis gode skogbruksmessige løsninger samtidig som miljømessige forhold ivaretas.</t>
  </si>
  <si>
    <t>5.1</t>
  </si>
  <si>
    <t xml:space="preserve">When planning and building forest roads, consideration for outdoor recreation, cultural heritage, biodiversity and the risk of flooding, erosion and soil landslides must be emphasized, in addition to forestry and other commercial benefits. 
No road shall be built in key habitats and areas set aside as biologically important areas (BVO) unless it has been clarified in advance that it can be done and replacement areas of at least equal quality have been set aside, cf. requirement 23 "Biologically important areas" and the routines for changing key habitats in requirement 22 "Key habitats". 
No obstacles should be created for natural movement of water and fish migration. </t>
  </si>
  <si>
    <t xml:space="preserve">Ved planlegging og bygging av skogsveger skal hensyn til friluftsliv, kulturminner, biologisk mangfold og fare for flom, erosjon og løsmasseskred vektlegges, i tillegg til skogbruksmessig og annen næringsmessig nytte. 
Det skal ikke bygges veg i nøkkelbiotoper og avsatte biologisk viktige områder (BVO) uten at det på forhånd er avklart at det kan gjøres og erstatningsareal av minst like god kvalitet er avsatt, jf. kravpunkt 23 «Biologisk viktige områder» og rutinene for endring av nøkkelbiotoper i kravpunkt 22 «Nøkkelbiotoper». 
Det skal ikke dannes hindringer for naturlige vannløp og fiskevandring </t>
  </si>
  <si>
    <t>Confirmed during interview with group manager, forester and sites visited. The planning requirements are specified in the specific instruction and guidance document for criteria 5, including section on planning and construction of forest roads. During field visits to the visited sites, road and skidding tracks were seen confirming compliance.</t>
  </si>
  <si>
    <t xml:space="preserve">Currently no PEFC group members. 
Interview of staff and planners confirm knowledge and competences proven by records
Documentation checked: 
PEFC procedures with section on planning and building forest roads
Confirmed during field visits:
 - Forest roads seen were maintained where considerations and risks have been taken into account. </t>
  </si>
  <si>
    <t>5.2</t>
  </si>
  <si>
    <t xml:space="preserve">The choice of route and road standard must be planned so that there is as little disturbance of nature as possible.  The alignment must be adapted to the landscape as far as possible, and the road must be constructed lightly in the terrain. and in accordance with the principles of the main plan forest 
road where it is available. </t>
  </si>
  <si>
    <t xml:space="preserve">Trasévalg og vegstandard skal planlegges slik at naturinngrepene blir minst mulig. Linjeføringen skal i størst mulig grad tilpasses landskapet og vegen skal bygges lett i terrenget og i tråd med prinsippene i hovedplan vei der det foreligger. </t>
  </si>
  <si>
    <t>Confirmed during interview with group manager, forester and sites visited. Same as above. During field visits to visited sites, road and skidding tracks were seen confirming compliance.</t>
  </si>
  <si>
    <t>5.3</t>
  </si>
  <si>
    <t xml:space="preserve">When planning new road systems, forest owner must document the fact that roadbuilding is avoided in areas with recorded special environmental values. 
In larger contiguous forest areas with a small extent of technical interventions and which are particularly important for biodiversity or outdoor recreation, new forest roads should normally be avoided. PEFC Norway can be applied for exemption. </t>
  </si>
  <si>
    <t xml:space="preserve">Ved planlegging av nye veganlegg skal skogeier dokumentere at veibygging over områder med registrerte spesielle miljøverdier unngås. 
I større sammenhengende skogarealer med lite omfang av tekniske inngrep og som er spesielt viktig for biologisk mangfold eller friluftsliv, skal nye skogsbilveganlegg normalt unngås. Det kan søkes PEFC Norge om dispensasjon. </t>
  </si>
  <si>
    <t>Confirmed during interview with group manager, forester and sites visited. Same as above. During field visits to the visited sites, road and skidding tracks were seen confirming compliance. Currently no need for new roads.</t>
  </si>
  <si>
    <t>5.4</t>
  </si>
  <si>
    <t xml:space="preserve">In marginal forest areas with significant environmental and outdoor recreation or herding interests (reindeer), simple road solutions such as tractor roads and winter roads must be given priority. </t>
  </si>
  <si>
    <t xml:space="preserve">I marginale skogstrøk med vesentlige miljø- og friluft- eller reindriftsinteresser skal enkle vegløsninger som traktorveger og vinterbilveger prioriteres. </t>
  </si>
  <si>
    <t>Confirmed during interview with group manager, forester and sites visited. Same as above. During field visits to the visited sites, road and skidding tracks were seen confirming compliance. Clear care for tracks, trails and nature values confirmed.</t>
  </si>
  <si>
    <t>The group managers staff, planners and machine operations confirmed awareness of this priority.</t>
  </si>
  <si>
    <t>6.</t>
  </si>
  <si>
    <t>Outdoor recreation:
Experiencing nature is an essential part of outdoor recreation. This requirement must help to secure opportunities to move around and experience nature in forests.</t>
  </si>
  <si>
    <t>Friluftsliv
Naturopplevelse er en vesentlig del av friluftslivet. Kravpunktet skal bidra til å sikre mulighetene til ferdsel og naturopplevelse i skog.</t>
  </si>
  <si>
    <t xml:space="preserve">Outdoor recreation interests must be given special emphasis in areas important for outdoor recreation, this includes selection of harvesting methods and size of the harvest site and avoiding damage to the paths when transporting logs. Important outdoor recreation areas are identified as areas that, pursuant to the law of Planning and Building, are bounded by a land boundary or equivalent or are marked with regard zone to outdoor recreation, and other urban areas and areas with similar use or outdoor recreation value. 
When carrying out forestry operations, emphasis must be placed on safeguarding the quality of the experience, particularly along paths and ski trails. “Paths and ski trails” refer to all paths and ski trails which are marked in the N50 map series, or which have similar use or are clearly evident in the terrain. 
Where harvesting affects groomed ski trails, skiers must be informed through distinct signboards. </t>
  </si>
  <si>
    <t xml:space="preserve">Friluftslivsinteressene skal tillegges særlig vekt i viktige friluftslivsområder blant annet ved valg av hogstform og flatestørrelse, og ved å unngå kjøreskader på stier. Med viktige friluftslivsområder forstås områder som med hjemmel i plan- og bygningsloven er avgrenset med markagrense eller tilsvarende eller er markert med hensynssone friluftsliv, og andre tettstedsnære skogområder og utfartsområder med tilsvarende bruk eller friluftslivsverdi. 
Ved skogbrukstiltak skal det legges vekt på å ivareta opplevelseskvalitetene, særlig langs stier og skiløyper. Med stier og skiløyper menes alle stier og skiløyper som er merket, som framgår av kartserien N50 eller har tilsvarende bruk eller framstår tydelige i terrenget. 
Der hogst berører preparerte skiløyper skal skiløpere varsles om dette gjennom skilting. </t>
  </si>
  <si>
    <t>Confirmed during interview with group manager, forester and sites visited. The requirements are specified in the specific instruction and guidance document for criteria 6, including outdoor recreation interests. During field visits, walking trails were seen in good shape at the visited gorup members.</t>
  </si>
  <si>
    <t xml:space="preserve">Currently no PEFC group members. 
Interview of staff and planners confirm knowledge.
Documentation checked: 
PEFC procedures with section on maintaining outdoor recreation.
Confirmed during field visits:
 - no harvesting residues observed on trails, path, skiing trails etc. </t>
  </si>
  <si>
    <t xml:space="preserve">The public have the general right to use the forest for recreation purposes and right to pick berries and mushrooms within the scope defined by the Outdoor Recreation Act and other legislation. 
Commercial activity in forest area must take place in a way that the actual content of the general right use the forest for recreation purposes is maintained. </t>
  </si>
  <si>
    <t xml:space="preserve">Allmennheten har rett til fri ferdsel, samt rett til å plukke bær og sopp innenfor de rammer som settes av friluftsloven og annet lovverk. 
Næringsutøvelse på skogarealene skal gjennomføres slik at det faktiske innhold i den frie ferdselsretten opprettholdes. </t>
  </si>
  <si>
    <t xml:space="preserve">Confirmed during interview with group manager, forester and sites visited. The requirements are specified in the specific instruction and guidance document for criteria 6. Specific interview of the visited visited sites confirm that "Allemandsretten" is respected. </t>
  </si>
  <si>
    <t xml:space="preserve">Currently no PEFC group members. 
Interview of staff and planners confirm full respect of the public' right to use the forests. </t>
  </si>
  <si>
    <t xml:space="preserve">Forest owner must assist, within the scope of reasonable commercial exploitation and privacy, with appropriate solutions for the construction of paths, ski trails, picnic areas, etc. and for outdoor areas for nurseries, schools and school activity schemes and for start and finish areas for orienteering races, etc., and give permission for the same when this does not contravene to important commercial or ecological considerations. This does not alter the rights pursuant to the Outdoor Recreation Act. </t>
  </si>
  <si>
    <t xml:space="preserve">Skogeier skal innen rammene av rimelig næringsutnytting og privatlivets fred bidra til hensiktsmessige løsninger for anlegging av stier, skiløyper, rasteplasser o.l. og for uteområder for barnehager, skoler og skolefritidsordninger og for start- og målområder for orienteringsløp o.l. gi 
tillatelse til slike når det ikke er i strid med viktige næringsmessige eller økologiske hensyn. Dette endrer ikke rettighetsforholdene etter friluftsloven. </t>
  </si>
  <si>
    <t>Confirmed during interview with group manager, forester and sites visited. This is specified in the specific instruction and guidance document for criteria 6. Same as above. Interview of visited visited sites confirm that they support if outdoor stakeholders contact them to undertake activities. Forest operations are having routines in place to keep trails and tracks clear to avoid negative impacts.</t>
  </si>
  <si>
    <t>Currently no PEFC group members. 
Interview of staff and planners confirm full respect of the public' right to use the forests and the requirement for forest owners to assist with appropriate solutions.
Confirmed during field vists:  
 - trails and tracks, paths, and signposts.</t>
  </si>
  <si>
    <t>The "Water Protection" requirement does not preclude establishment of fishing locations, picnic areas and viewing areas unless this contravenes important interests for the forest owner or ecological considerations.</t>
  </si>
  <si>
    <t xml:space="preserve">Kravpunktet «Vannbeskyttelse» er ikke til hinder for at det tilrettelegges fiskeplasser, rasteplasser og utsiktsplasser der dette ikke er i strid med viktige næringsmessige eller økologiske hensyn. </t>
  </si>
  <si>
    <t xml:space="preserve">Confirmed during interview. Same as above. </t>
  </si>
  <si>
    <t xml:space="preserve">Currently no PEFC group members. 
Interview of staff and planners confirm awareness of this option. </t>
  </si>
  <si>
    <t>7.</t>
  </si>
  <si>
    <t xml:space="preserve">Sami rights 
The requirement shall ensure that Sami rights are safeguarded in area where forestry activities takes place. </t>
  </si>
  <si>
    <t>Samiske rettigheter
Kravpunktet skal sikre at samiske rettigheter ivaretas der det drives skogbruk.</t>
  </si>
  <si>
    <t>7.1</t>
  </si>
  <si>
    <t xml:space="preserve">The forest owner must recognize, respect and uphold the rights, customs and culture of affected herders (reindeer) in accordance with the provisions of the Reindeer Herding Act, the UN Declaration on the Rights of Indigenous Peoples – UNDRIP (2007) and ILO Convention 169 (1989). 
The certificate holder must prepare a routine for periodic dialogue with the reindeer herding interests, the Norwegian Reindeer Herding Association in line with PEFC N 03 – Requirements for group certification. </t>
  </si>
  <si>
    <t xml:space="preserve">Skogeier skal anerkjenne, respektere og opprettholde berørte reindriftssamers rettigheter, sedvaner og kultur i samsvar med reindriftslovens bestemmelser, FN-erklæringen om urfolks rettigheter – 
UNDRIP (2007) og ILO-konvensjon 169 (1989). 
Sertifikatholder skal utarbeide rutine for periodevis dialog med reindriftsnæringen med Norges Reindriftssamers Landsforbund i tråd med PEFC N 03 – Krav ved gruppesertifisering. </t>
  </si>
  <si>
    <t>The CH will not operate or have visited sites in the region of Norway called the Sami homeland.</t>
  </si>
  <si>
    <t>The group manager does not operation in the Sami homeland, checked via maps and records.</t>
  </si>
  <si>
    <t>7.2</t>
  </si>
  <si>
    <t xml:space="preserve">The forest owner must not exploit his property in reindeer herding in such way that there is significant damage or disadvantage to reindeer herding. Before operations that may cause significant damage or disadvantage to the reindeer herders are implemented, a notification must be given to the relevant reindeer herding district associations. Notice must be given minimum three weeks before the planned operation can start. This applies where the total impact of clearcutting, fertilization and soil scarification exceeds 10 hectares in one or adjacent areas within the same year. </t>
  </si>
  <si>
    <t xml:space="preserve">Skogeier må ikke utnytte sin eiendom i reinbeiteområde på en slik måte at det er til vesentlig skade eller ulempe for reindriftsutøvelse. Før tiltak som kan bli til vesentlig skade eller ulempe for reindriftsutøverne blir satt i verk, skal varsel gis til det aktuelle reindrifts-distriktsstyre. Varsel skal gis senest tre uker før planlagt iverksetting. Dette gjelder der samlet påvirkning av flatehogst, gjødsling og markberedning overstiger 100 dekar i tilstøtende områder innen samme år. </t>
  </si>
  <si>
    <t>7.3</t>
  </si>
  <si>
    <t xml:space="preserve">The reindeer herding district board shall, independent of the area extent of the operation, be notified by: 
- Fertilization in areas included in point d-f of the list below. 
- Soil scarification in areas included in point e-h of the list below. 
If there are objections to notified operation, it must be followed up through active dialogue. 
</t>
  </si>
  <si>
    <t xml:space="preserve">Reindrifts-distriktsstyre skal uavhengig av arealomfang på tiltaket varsles ved: 
- Gjødsling i områder som inngår i punkt d-f i lista under 
- Markberedning i områder som inngår i punkt e-h i lista under 
Dersom det er innsigelser på varslede tiltak, skal dette følges opp gjennom aktiv dialog. </t>
  </si>
  <si>
    <t>7.4</t>
  </si>
  <si>
    <t>Where reindeer herding Sami people have rights, special consideration must be given to harvesting and other forestry operations in the following areas: 
a) Important migration paths 
b) Compilation areas 
c) Difficult passages 
d) Important distress grazing areas with lichen in the trees at grazing height 
e) Grazing gardens 
f) Calving area 
g) Lichen-rich vegetation 
h) Sami sacred sites, sacrificial places, burial grounds, culturally important paths and other places of particular cultural historical significance.</t>
  </si>
  <si>
    <t xml:space="preserve">Der reindriftsamene har rettigheter skal det ved hogst og andre skogbrukstiltak tas særskilt hensyn i følgende områder: 
a) Viktige trekk- og flytteleder 
b) Oppsamlingsområder 
c) Vanskelige passasjer 
d) Viktige nødbeiteområder med hengelav i beitehøyde 
e) Beitehager 
f) Kalvingsland 
g) Lavrik mark 
h) Samiske hellige steder, offerplasser, gravplasser, kulturelt viktige stier og andre steder av særskilt kulturhistorisk betydning </t>
  </si>
  <si>
    <t>7.5</t>
  </si>
  <si>
    <t xml:space="preserve">Considerations for Sami rights in other requirements 
Important emergency grazing areas with lichen in the trees will in most cases be areas up to the forest border that are covered by the protection forest provisions pursuant to the Forestry Act. "In the case of harvesting and other forestry operations, the rules that apply to such forests must be followed", cf. requirement 11 - Harvesting. 
" In mountain forests, emphasis shall be placed on promoting and maintaining an old forest character as well as ensuring regeneration and production. When carrying out harvesting, selective felling forms shall therefore be used to the greatest extent possible in spruce-dominated forests, and small-scale clear cut harvesting and small seed tree stand harvesting in pine-dominated forests". This requirement is also important to take into account for important distress grazing areas with regards to safeguarding lichen in the trees. It shall not be performed soil scarification in areas with lichen covered ground with humus thinner than 3 cm and other lichen covered ground with significance for reindeer herding , cf. requirement 16 – Soil scarification. 
" Soil scarification  shall be adapted to the place and landscape with the best practical possible method and technique to take into account biodiversity, water environment, carbon storage, reindeer herding and outdoor recreations. Spot scarification should be considered and preferred". 
"Fertilization must not affect lichen-rich land", cf. requirement 19 - Fertilization. All Sami cultural remains from the year 1917 or earlier are automatically protected and must be taken into account in accordance with requirement 30 – Cultural heritage and cultural environments. Forest roads in marginal forest areas up to the mountain can present challenges regarding the relocation of reindeer, reindeer land use and migratory routes. 
"In marginal forest areas with significant environmental, outdoor recreation or reindeer herders’ interests, simple road solutions such as tractor roads and winter roads must be given priority", cf. requirement 5 – Forest Roads.
</t>
  </si>
  <si>
    <t xml:space="preserve">Hensyn til samiske rettigheter i andre kravpunkt: 
Viktige nødbeiteområder med hengelav vil i de fleste tilfeller være områder opp mot skoggrensa som er omfattet av vernskogbestemmelsene etter skogbruksloven. «Ved hogst og andre tiltak skal de regler som gjelder for slik skog følges», jf kravpunkt 11 - Hogst. 
«I fjellskog skal det legges vekt på å fremme og opprettholde et gammelskogpreg. Ved hogst skal det derfor i størst mulig utstrekning brukes lukket hogstform (fjellskoghogst) i grandominert skog, og småflatehogst og mindre frøtrestillinger i furudominert skog». Dette kravet er viktig også for å ivareta hensyn til viktige nødbeiteområder med hengelav. 
«Lavmark med humusdekke tynnere enn 3 cm og annen lavmark med betydning for reindriften skal ikke markberedes», jf. kravpunkt 16 – Markberedning. 
«Markberedningen skal tilpasses sted og landskap med den til enhver tid beste praktisk mulige metode og teknikk for å ta hensyn til naturmangfold, vannmiljø, karbonlagre, reindrift og friluftsliv. Flekkmarkberedning skal vurderes og foretrekkes». 
«Gjødsling skal ikke påvirke lavrik mark», jf. kravpunkt 19 - Gjødsling. 
Alle samiske kulturminner fra år 1917 eller eldre er automatisk fredet og skal hensyntas i tråd med kravpunkt 30 – Kulturminner og kulturmiljøer. 
Skogsveger i marginale skogstrøk opp mot fjellet kan gi utfordringer med hensyn til flytting av rein, reinsdyras arealbruk og trekkruter. «I marginale skogstrøk med vesentlige miljø-, friluftsliv- eller reindriftsinteresser skal enkle vegløsninger som traktorveger og vinterbilveger prioriteres», jf. kravpunkt 5 – Skogsveger. </t>
  </si>
  <si>
    <t>8.</t>
  </si>
  <si>
    <t xml:space="preserve">Preservation of the forest area
The requirement shall ensure that property management contributes to maintaining forest area available for forest production, carbon bonding and storage, outdoor recreation, biodiversity and other environmental values. </t>
  </si>
  <si>
    <t>Bevaring av skogarealet
Kravpunktet skal sikre at eiendomsforvaltningen bidrar til å opprettholde skogareal tilgjengelig for skogproduksjon, karbonbinding, friluftsliv, biologisk mangfold og andre miljøverdier.</t>
  </si>
  <si>
    <t>8.1</t>
  </si>
  <si>
    <t xml:space="preserve">Conversion of forest area for other use shall be restricted. The forest owner cannot make irreversible conversion of more than 5% of the forest area. Changed land use, in accordance with law, which is not counted in 5%: 
1. Areas that are part of the forestry infrastructure with direct connection to forest management such as forest road, place for timber, roundabouts, houses used in connection with the forestry, etc. 
2. Establishing of paths, ski trails and equivalent activity of facilitating outdoor recreation. 
3. Conversion of forests to other use takes place where, under the law, there is access to expropriation, provided that this contributes positively to sustainable social development in line with national and regional land use policies that include consultation with affected stakeholders. </t>
  </si>
  <si>
    <t xml:space="preserve">Konvertering av skogareal til annet arealbruk skal begrenses. Skogeier kan ikke foreta irreversibel omdisponering av mer enn fem prosent av skogarealet. 
Endret arealbruk, i samsvar med lov, som ikke regnes inn i 5 %: 
1. Arealer som inngår i skogbrukets infrastruktur med direkte tilknytning til skogforvaltningen som skogsbilvei, velteplass, snuplass, skogshusvær m.m. 
2. Etablering av stier, skiløyper og lignende med formål å legge til rette for friluftsliv 
3. Omdisponering av skog til annen arealbruk skjer hvor det med hjemmel i lov er adgang til ekspropriasjon, gitt at dette bidrar positivt til en bærekraftig samfunnsutvikling i tråd med nasjonal og regional arealpolitikk som inkluderer konsultasjon med berørte interessenter. 
 </t>
  </si>
  <si>
    <t xml:space="preserve">Confirmed during interview with group manager, forester and sites visited. This is specified in the specific instruction and guidance document for criteria 8. It is clear from the instruction that conversion will not take place while if needed, this will be in accordance with requirements. Confirmed during field visits and interview with the visited visited sites. No areas with conversion seen. </t>
  </si>
  <si>
    <t>Currently no group members. 
Interview with group manager confirm awareness of requirements. 
Documentation review confirm: 
Specific procedure for criteria 8 on preservation of the forest area of group members. 
Field visits to regular operational sites: regeneration/replanting in place and no conversion of forest areas.</t>
  </si>
  <si>
    <t>8.2</t>
  </si>
  <si>
    <t xml:space="preserve">The forest owner shall not convert: 
- key habitats and areas set aside as biologically important areas (BVO) 
- endangered nature types 
- area with particularly high carbon storage (such as marsh, marsh forest and swamp forest) 
- areas with cultural heritage remains, cf. requirement 30 
- areas of particular importance for Sami culture and reindeer herders, cf. requirement 7 </t>
  </si>
  <si>
    <t xml:space="preserve">Skogeier skal ikke omdisponere: 
- nøkkelbiotoper og avsatte biologisk viktige områder (BVO) 
- truede naturtyper 
- areal med spesielt høye karbonlagre (som myr, myrskog og sumpskog) 
- områder med kulturminner, jf. kravpunkt 30 
- områder av spesiell betydning for samisk kultur og reindrift, jf. kravpunkt 7 </t>
  </si>
  <si>
    <t>Confirmed during interview with group manager, forester and sites visited. This is specified in the specific instruction and guidance document for criteria 8. Same as above. Key habitats and areas set aside as BVOs are protected at the visited visited sites and no conversion takes place in these.</t>
  </si>
  <si>
    <t xml:space="preserve">Currently no group members. 
Interview with group manager confirm awareness of requirements. 
Documentation review confirm: 
Specific procedure for criteria 8 on not converting key habitats, BVOs, peatlands/mires, etc of group members. 
Field visits to regular operational sites: regeneration/replanting in place and no conversion of high nature values, BVOs, key habitats etc. All mires and peatlands intact. </t>
  </si>
  <si>
    <t>8.3</t>
  </si>
  <si>
    <t xml:space="preserve">Areas that have been irreversibly converted after 14 February 2016 and which are not covered by the above exemptions are included in converted area. 
Where conversion and other measures require public approval, such approval shall be available as part of the documentation. 
</t>
  </si>
  <si>
    <t xml:space="preserve">Arealer som er irreversibelt omdisponert etter 14. februar 2016 og som ikke er omfattet av unntakene over, medregnes i omdisponert areal. 
Der omdisponering og andre tiltak krever offentlig godkjenning, skal slik godkjenning foreligge som en del av dokumentasjonen. 
Ved salg og eierskifte av skogeiendom som ikke oppfyller kravpunktet, kan ny eier søke PEFC Norge om dispensasjon fra kravet, slik at eiendommen kan inngå som sertifisert. PEFC Norge kan sette vilkår for en slik dispensasjon. </t>
  </si>
  <si>
    <t>Confirmed during interview with group manager, forester and sites visited. This is specified in the specific instruction and guidance document for criteria 8. Same as above.</t>
  </si>
  <si>
    <t>Currently no group members.
Interview of group manager confirm knowledge. 
Field visits: 
Areas which have been confirmed due to public approval (electricity/power lines etc) are included in forested areas.</t>
  </si>
  <si>
    <t>8.4</t>
  </si>
  <si>
    <t xml:space="preserve">Timber from harvesting on forest areas re-regulated for development purposes or other irreversible conversion shall not be sold as certified I alignment with this standard. </t>
  </si>
  <si>
    <t xml:space="preserve">Virke fra hogst på areal omregulert til utbyggingsformål eller annen irreversibel omdisponering skal ikke selges som sertifisert etter denne standard. </t>
  </si>
  <si>
    <t>Documentation checked: 
Procedures on criteria 8.
Currently no group members, currently no purchase of timber from PEFC certified areas.</t>
  </si>
  <si>
    <t>8.5</t>
  </si>
  <si>
    <t>Forests that have had their production capacity significantly reduced through forest operations or other measures shall be restored with an emphasis on restoring production capacity and carbon sequestration. When carrying this out, consideration for environment and outdoor recreation shall be taken into account. 
Forestry shall be carried out in such a way that areas available for outdoor recreation are not reduced or significantly impaired in quality.</t>
  </si>
  <si>
    <t xml:space="preserve">Skog som har fått sin produksjonsevne vesentlig redusert gjennom skogbehandlingen eller andre tiltak skal restaureres med sikte på å gjenopprette produksjonsevne og karbonbinding. Ved gjennomføring av dette skal hensyn til biologisk mangfold og friluftsliv ivaretas. 
Skogbruket skal gjennomføres slik at areal tilgjengelig for friluftsliv ikke blir redusert eller vesentlig svekket i kvalitet. </t>
  </si>
  <si>
    <t xml:space="preserve">Currently no group members.
Interview of group manager confirm knowledge. 
Field visits: 
Areas with outdoor recreation kept in good order after harvest, trails and path cleared for harvesting residues. </t>
  </si>
  <si>
    <t>9.</t>
  </si>
  <si>
    <t xml:space="preserve">Genetic preservation – forest trees
The requirement shall ensure natural genetic variation in forest trees. </t>
  </si>
  <si>
    <t>Genbevaring – skogstrær
Kravpunktet skal sikre naturlig genetisk variasjon hos skogstrær.</t>
  </si>
  <si>
    <t>9.1</t>
  </si>
  <si>
    <t xml:space="preserve">The natural genetic variation of forest trees shall be safeguarded, both through systematic regeneration and natural regeneration from seedling trees. Genetically modified planting material shall not be used. The rules for the use of seeds and plants in the Regulations on forest seeds and forest plants shall be applied. </t>
  </si>
  <si>
    <t xml:space="preserve">Skogstrærnes naturlige genetiske variasjon skal ivaretas, både gjennom systematisk skogplanteforedling og naturlig foryngelse. Genmodifisert plantemateriale skal ikke brukes. Reglene for bruk av frø og planter i Forskrift om skogfrø og skogplanter legges til grunn. </t>
  </si>
  <si>
    <t xml:space="preserve">Confirmed during interview with group manager, forester and sites visited. This is specified in the specific instruction and guidance document for criteria 9. Confirmed during field visits that only native Picea and Pinus are used. </t>
  </si>
  <si>
    <t>10.</t>
  </si>
  <si>
    <t xml:space="preserve">Transparency of environmental information 
The requirement shall ensure transparency about the basis for decisions and the practice of the Norwegian PEFC Forest Standard. </t>
  </si>
  <si>
    <t>Åpenhet om miljøinformasjon
Kravpunktet skal sikre åpenhet om beslutningsgrunnlaget og praktiseringen av Norsk PEFC Skogstandard.</t>
  </si>
  <si>
    <t>10.1</t>
  </si>
  <si>
    <t xml:space="preserve">Requirements for environmental information pursuant to the Environmental Information Act relating to data from environmental registrations or other types of environmental information relating to the management of forest resources on the property shall be provided when required or it can be referred to information available in public accessible information solutions. Information shall be provided as soon as possible and no later than one month after the claim has been received (cf. Section 18 of the Environmental Information Act). By being certified, the forest owner gives the certificate holder the right and obligation to follow up legal claims for environmental information hat the certificate holder possesses, on behalf of the forest owner. </t>
  </si>
  <si>
    <t xml:space="preserve">Krav om miljøinformasjon etter miljøinformasjonsloven om data fra miljøregistreringer eller annen type miljøinformasjon knyttet til forvaltningen av skogressursene på eiendommen skal gis når det blir krevd, eller henvises til informasjon som er tilgjengelig i offentlig innsynsløsning. Informasjon skal utleveres snarest mulig og senest innen en måned etter at kravet er mottatt (jf. miljøinformasjonsloven § 18). 
Ved å være sertifisert gir skogeier sertifikatholder rett og plikt til å følge opp lovlige fremsatte krav om miljøinformasjon som sertifikatholder besitter, på vegne av skogeier. </t>
  </si>
  <si>
    <t>Confirmed during interview with group manager, forester and sites visited. This is specified in the specific instruction and guidance document for criteria 10. Confirmed during interview that both sites visitedand the group manager is aware of the requirements on pulicly available information.</t>
  </si>
  <si>
    <t>10.2</t>
  </si>
  <si>
    <t xml:space="preserve">If interest groups contact forest owner or certificate holder with a request for dialogue, the forest owner or certificate holder shall accommodate this through meetings or other appropriate means. </t>
  </si>
  <si>
    <t xml:space="preserve">Dersom interessegrupper tar kontakt med skogeier eller sertifikatholder med ønske om dialog, skal skogeier eller sertifikatholder imøtekomme dette gjennom møter eller andre hensiktsmessige måter. </t>
  </si>
  <si>
    <t>The group manager is aware, but has not received any requests.</t>
  </si>
  <si>
    <t>B</t>
  </si>
  <si>
    <t>B.</t>
  </si>
  <si>
    <t>Logging and forestry m,easures</t>
  </si>
  <si>
    <t>Hogst og skogbrukstiltak</t>
  </si>
  <si>
    <t>11.</t>
  </si>
  <si>
    <t xml:space="preserve">Harvesting 
The requirement shall ensure varied use of harvesting methods and regeneration methods that balance considerations for the forest owner's economy, the interests of outdoor recreation, biodiversity and other environmental values. It is a goal to increase the proportion of selective felling and small-scale clear-cut harvesting in the forest landscape. </t>
  </si>
  <si>
    <t xml:space="preserve">Hogst
Kravpunktet skal sikre variert bruk av hogstformer og foryngelsesmetoder som balanserer hensyn til skogeiers økonomi, friluftslivets interesser, biologisk mangfold og andre miljøverdier. Det er et mål å øke andelen lukkede hogster og småflatehogster i skoglandskapet. </t>
  </si>
  <si>
    <t>11.1</t>
  </si>
  <si>
    <t xml:space="preserve">The possibilities of harvesting can be utilized within the framework set by considerations relating to economy, outdoor recreation, biodiversity, other environmental values and legislation. 
In areas defined as protected forests pursuant to the Forestry Act and in other areas where harvesting is regulated by separate regulations or provisions, the rules that apply to such forests shall be followed. </t>
  </si>
  <si>
    <t xml:space="preserve">Avvirkningsmulighetene kan utnyttes innenfor de rammer hensynet til økonomi, friluftsliv, biologisk mangfold, andre miljøverdier og lovverk setter. 
I områder definert som vernskog etter skogbruksloven og i andre områder der hogst er regulert med egne forskrifter eller bestemmelser, skal de regler som gjelder for slik skog følges. </t>
  </si>
  <si>
    <t>Confirmed during interview with group manager, forester and sites visited. This is specified in the specific instruction and guidance document for criteria 11. Routines for sustainable harvesting is also well described in the handbook, applied by the foresters of the group manager. Confirmed during field visits.</t>
  </si>
  <si>
    <t xml:space="preserve">Currently no PEFC group members. 
Interview of staff and planners confirm knowledge.
Documentation checked: 
PEFC procedures with section on maintaining outdoor recreation, nature and environmental values during operations. 
</t>
  </si>
  <si>
    <t>11.2</t>
  </si>
  <si>
    <t xml:space="preserve">The choice of harvesting method and the execution of the harvesting shall be adapted to future climate conditions and the conditions at the site, so that tree stability is safeguarded in affected and surrounding stands, the area's environmental qualities are preserved, landscape considerations are safeguarded and conditions are provided for a satisfactory regeneration with tree species adapted to the site. </t>
  </si>
  <si>
    <t xml:space="preserve">Valg av hogstform og gjennomføringen av hogsten skal tilpasses fremtidige klimaforhold og forholdene på stedet, slik at stabiliteten ivaretas i berørte og omkringliggende bestand, områdets miljøkvaliteter bevares, landskapshensyn ivaretas og forholdene legges til rette for en tilfredsstillende foryngelse med treslag tilpasset voksestedet. </t>
  </si>
  <si>
    <t>Same as above. Routines for sustainable harvesting is also well described in the environmental handbook and corresponding instruction documents, applied by the foresters of the group manager. Confirmed during field visits.</t>
  </si>
  <si>
    <t xml:space="preserve">Currently no PEFC group members. 
Interview of staff and planners confirm knowledge.
Documentation checked: 
Staff records of competences - matrix.
PEFC procedures with section on selective and closed harvesting methods.
</t>
  </si>
  <si>
    <t>11.3</t>
  </si>
  <si>
    <t xml:space="preserve">The group certificate holder shall have the necessary expertise on selective felling forms, and describe how the goal of increasing the proportion of selective and small-scale clear-cut harvesting on their visited sites forest can be achieved in the short and long term, e.g. when planning and implementing forest measures. The forest owners shall be offered a product with planning and implementation of selective felling, cf. PEFC N03 – Chapter 7.2. </t>
  </si>
  <si>
    <t xml:space="preserve">Gruppesertifikatholder skal ha nødvendig kompetanse om lukkede hogstformer, og beskrive hvordan målet om å øke andelen lukkede hogster og småflatehogster hos sine skogeiere kan oppnås på kort og lang sikt, f.eks. ved planlegging og gjennomføring av skjøtselstiltak. Skogeier skal kunne tilbys et produkt med planlegging og gjennomføring av lukket hogst, jf. PEFC N03 – kap. 7.2. </t>
  </si>
  <si>
    <t xml:space="preserve">Same as above. 
Currently no PEFC group members. 
Interview of staff and planners confirm knowledge.
Documentation checked: 
Staff records of competences - matrix.
PEFC procedures with section on selective and closed harvesting methods.
</t>
  </si>
  <si>
    <t>11.4</t>
  </si>
  <si>
    <t xml:space="preserve">In spruce-dominated forests, selective felling shall be used where conditions economically and biologically suit this method, also with consideration of future climate and precipitation conditions. 
The precondition for the use of selective felling forms in spruce-dominated forests is that good stability can be achieved for the remaining trees, and that the harvesting form provides the basis for satisfactory regeneration. In important outdoor recreation areas, special emphasis shall be placed on utilizing the possibilities for selective felling combined with small-scale clear-cut harvesting. </t>
  </si>
  <si>
    <t xml:space="preserve">I grandominert skog skal lukket hogst brukes der forholdene økonomisk og biologisk ligger til rette for det på stedet, også i lys av fremtidige klima- og nedbørsforhold. 
Forutsetningen for bruk av lukkete hogstformer i grandominert skog på fastmark er at det kan oppnås god stabilitet hos gjenstående trær, og at hogstformen gir grunnlag for en tilfredsstillende foryngelse. I viktige friluftslivsområder skal det legges spesiell vekt på å utnytte mulighetene for bruk av lukkede hogster, gjerne kombinert med småflatehogst. </t>
  </si>
  <si>
    <t xml:space="preserve">Same as above. 
Currently no PEFC group members. 
Interview of staff, planners and machine operators confirm knowledge and competences.
Documentation checked: 
Staff records of competences - matrix.
PEFC procedures with section on selective and closed harvesting methods, also in spruce-dominated stands.
</t>
  </si>
  <si>
    <t>11.5</t>
  </si>
  <si>
    <t xml:space="preserve">In mountain forests, emphasis shall be placed on promoting and maintaining an old forest character as well as ensuring regeneration and production. When carrying out harvesting, selective felling forms shall therefore be used to the greatest extent possible in spruce-dominated forests, and small-scale clear-cut harvesting and small seed tree stand harvesting in pine-dominated forests. </t>
  </si>
  <si>
    <t xml:space="preserve">I fjellskog skal det legges vekt på å fremme og opprettholde et gammelskogpreg samt sikre foryngelse og produksjon. Ved hogst skal det derfor i størst mulig utstrekning brukes lukket hogstform i grandominert skog, og småflatehogst og mindre frøtrestillinger i furudominert skog. 
 </t>
  </si>
  <si>
    <t>Same as above. Routines for sustainable harvesting is also well described in the environmental handbook, applied by the foresters of the group manager. Confirmed during field visits. Specific requirements are in place for harvesting in mountain forests, where it is also a requirements to apply the forest authorities for permission to harvest.</t>
  </si>
  <si>
    <t xml:space="preserve">Same as above. 
Currently no PEFC group members. 
Interview of staff, planners and machine operators confirm knowledge and competences.
Documentation checked: 
Staff records of competences - matrix.
PEFC procedures with section on selective and closed harvesting methods, also in mountain forests.
</t>
  </si>
  <si>
    <t>11.6</t>
  </si>
  <si>
    <t xml:space="preserve">In rich deciduous forest, closed logging form shall be used. On the vegetation type blueberry oak forests on low and medium site indexes, open harvesting methods can be used, with the goal being to cultivate pine where this results in increased production. </t>
  </si>
  <si>
    <t xml:space="preserve">I edellauvskog skal det brukes lukket hogstform. På vegetasjonstypen blåbær-eikeskog på lav og middels bonitet kan åpne hogstformer benyttes, for å fremelske furu der dette gir økt produksjon. </t>
  </si>
  <si>
    <t>Same as above. Routines for sustainable harvesting is also well described in the handbook, applied by the foresters of the group manager. Confirmed during field visits.</t>
  </si>
  <si>
    <t xml:space="preserve">Same as above. The group managers staff, planners and operators are aware of this option. </t>
  </si>
  <si>
    <t>11.7</t>
  </si>
  <si>
    <t xml:space="preserve">As far as possible for the sake of stability and regeneration of the tree species present, selective fellings shall be used in swamp forests and marsh forests, and in the transition zone towards the firm ground, cf. requirement 28. Where ordinary selective felling is not possible, small-scale clear-cut harvesting can be used. When forest management is carried out, emphasis shall be placed on safeguarding the ecological functions of all marshes and swamp forests, regardless of size. The bush vegetation is especially important. There is no requirement for adaptations of harvesting form for swamp forests and marsh forests less than 0,2 hectare. </t>
  </si>
  <si>
    <t xml:space="preserve">Så langt det er mulig av hensyn til stabilitet og foryngelse av tilstedeværende treslag, skal lukkede hogster brukes i sumpskog og myrskog, og i overgangssonen mot fastmark, jf. kravpunkt 28. Der ordinær lukket hogst ikke er mulig kan småflatehogst benyttes. Det skal ved skogbehandling legges vekt på å ivareta de økologiske funksjonene til alle myrer og sumpskoger, uavhengig av størrelse. Buskvegetasjonen er særlig viktig. Det er ikke krav om tilpasninger av hogstform for sumpskog og myrskog mindre enn 2 dekar. </t>
  </si>
  <si>
    <t xml:space="preserve">Same as above. 
Currently no PEFC group members. 
Interview of staff and planners confirm knowledge.
Documentation checked: 
PEFC procedures with section on selective and closed harvesting methods.
Field visits confirm:
Example of harvesting operation with focus on selective harvest and small scale harvesting plots, plus intact zones with moist soil and peat. </t>
  </si>
  <si>
    <t>11.8</t>
  </si>
  <si>
    <t xml:space="preserve">The size and zoning of clear-cuttings and seed tree stand harvesting shall be adapted to the shapes and lines of the landscape. In important outdoor recreation areas, emphasis shall be placed on limiting and varying the size of the regeneration sites. </t>
  </si>
  <si>
    <t xml:space="preserve">Størrelse og arrondering av flatehogster og frøtrestillingshogster skal tilpasses landskapets former og linjer. I viktige friluftslivsområder skal det legges vekt på å begrense og variere størrelsen på foryngelsesflatene. </t>
  </si>
  <si>
    <t xml:space="preserve">Same as above. 
Currently no PEFC group members. 
Interview of staff and machine operators confirm knowledge.
Documentation checked: 
PEFC procedures with section on size and zoning of final harvest operations to include variation and fit into the landscape structures.
Field visits confirm:
 - limited size - between 1-3 ha. 
 - landscape structures respected.  </t>
  </si>
  <si>
    <t>11.9</t>
  </si>
  <si>
    <t xml:space="preserve">In the event of thinning, pre-cutting and other harvesting, indigenous trees that are not of economic interest shall be set aside, as long as they are not substantially hindering the forest operation or significantly inhibit future production. 
</t>
  </si>
  <si>
    <t xml:space="preserve">Ved tynning, forhåndsrydding og annen hogst skal stedegne trær som ikke er av økonomisk interesse spares, så lenge de ikke er vesentlig til hinder for å kunne gjennomføre driften eller vesentlig hemmer fremtidig produksjon. </t>
  </si>
  <si>
    <t>Same as above. Routines for sustainable harvesting is also well described in the handbook, applied by the foresters of the group manager. Confirmed during field visits to thinning areas to visited sites.</t>
  </si>
  <si>
    <t xml:space="preserve">Same as above. 
Currently no PEFC group members. 
Interview of group manager and forest worker confirm knowledge.
Documentation checked: 
PEFC procedures with section on thinning, pre-cutting and other harvesting, where native species shall be kept on site if no economic interest. </t>
  </si>
  <si>
    <t>11.10</t>
  </si>
  <si>
    <t>Harvesting residue should be cleared away from streams, rivers, water and trails and ski trails. Unless special circumstances dictate otherwise, clearing shall be carried out immediately after the harvest has been completed. While harvesting is ongoing, in order to avoid unnecessary obstacles to public traffic, it should be cleared in trails and ski trails as soon as practicable.</t>
  </si>
  <si>
    <t>Hogstavfall skal ryddes bort fra bekker, elver, vann og stier og skiløyper. Dersom ikke særskilte forhold tilsier noe annet, skal rydding foretas omgående etter avsluttet hogst. Mens hogsten pågår, skal det, for å unngå unødvendige hindringer for allmenn ferdsel, ryddes i stier og skiløyper så snart det er praktisk mulig.</t>
  </si>
  <si>
    <t xml:space="preserve">Same as above. 
Currently no PEFC group members. 
Interview of machine operators confirm knowledge.
Documentation checked: 
Routines for sustainable harvesting in the handbook, applied by the foresters of the group manager. 
Confirmed during field visits:
 - no harvesting residues observed in streams, rivers, water and trails, nor on skiing trails. </t>
  </si>
  <si>
    <t>12.</t>
  </si>
  <si>
    <t xml:space="preserve">Waste and contamination 
The requirement shall ensure the collection and proper disposal of all types of waste to prevent contamination of the external environment on implementation of forestry operations. </t>
  </si>
  <si>
    <t>Avfall og forurensning
Kravpunktet skal sikre innsamling og forsvarlig håndtering av alle typer avfall. Dette for å unngå forurensning av det ytre miljø ved gjennomføring av skogbrukstiltak.</t>
  </si>
  <si>
    <t>12.1</t>
  </si>
  <si>
    <t xml:space="preserve">The forest owner is responsible for ensuring that as little waste and emissions as possible occurs, and to ensure that waste collected is deposed properly and when requirements are defined for approved landfill. 
All types of waste from both manual and mechanical forestry operations must be removed once work has been completed. 
Hazardous waste such as oils, fluids, batteries, fuel containers and equivalent must be delivered to an approved landfill. </t>
  </si>
  <si>
    <t>Skogeier har ansvar for at minst mulig avfall oppstår samt å påse at innsamlet avfall håndteres forsvarlig og anbringes når det stilles krav til godkjent mottak.
Alle typer avfall fra både manuelle og maskinelle skogbrukstiltak skal være fjernet etter endt arbeid.
Farlig avfall som oljer, væsker, batterier, drivstoffbeholdere og lignende skal leveres godkjent mottak.</t>
  </si>
  <si>
    <t>Confirmed during interview with group manager, forester and sites visited. This is specified in the specific instruction and guidance document for criteria 12. During field visits to ongoing harvest operations confirmed that all oils and waste are kept on the main truck, placed at the road. No waste problems seen during the field visits.</t>
  </si>
  <si>
    <t>Currently no PEFC group members. 
Confirmed during interview with group manager, forester and sites visited. 
Documentation reviewed: Specific instruction for criteria 12. 
Field visits confirm conformity: All oils and waste are kept on the main truck or placed at the roadside. No waste problems seen during the field visits.</t>
  </si>
  <si>
    <t>12.2</t>
  </si>
  <si>
    <t xml:space="preserve">Best available technology (BAT) shall be preferred when selecting equipment and machinery used in forestry operations, where this is relevant based on the risk of causing contamination and other serious environmental hazards. Machines used in forestry shall satisfy the emission requirements that applied at the time they were delivered from the manufacturer. </t>
  </si>
  <si>
    <t xml:space="preserve">Beste tilgjengelige teknologi (BAT) skal foretrekkes ved valg av utstyr og maskiner ved gjennomføring av skogbrukstiltak der dette er relevant ut fra risiko for forurensning og andre alvorlige miljøskader. Maskiner som benyttes i skogbruket skal tilfredsstille de utslippskrav som gjaldt på det tidspunktet de ble levert fra produsent. </t>
  </si>
  <si>
    <t xml:space="preserve">Confirmed during interview with group manager, forester and sites visited. This is specified in the specific instruction and guidance document for criteria 12. During field visits, inspection of harvest machines confirm BAT applied. </t>
  </si>
  <si>
    <t xml:space="preserve">Review of machines and list of equipment confirm BAT.
Interview of group manager confirm high awareness and procedures for renewing old machinery as appropriate. </t>
  </si>
  <si>
    <t>12.3</t>
  </si>
  <si>
    <t xml:space="preserve">Forestry machines with larger quantities of oil under high pressure shall have equipment which limits leaks to a minimum. Proper maintenance and proper cleaning shall be carried out on all mechanical units. 
Discharges of oil, fuel and chemicals that may harm the environment should be immediately sealed. Larger discharges must be notified to the fire department in the municipality. 
</t>
  </si>
  <si>
    <t xml:space="preserve">Skogsmaskiner med større mengder olje under høyt trykk skal ha utstyr som begrenser utslipp til et minimum. Det skal utføres forskriftsmessig vedlikehold og forsvarlig renhold på alle maskinelle enheter. 
Utslipp av olje, drivstoff og kjemikalier som kan være til skade for miljøet skal umiddelbart tettes. Større utslipp skal varsles til brannsjefen i kommunen. </t>
  </si>
  <si>
    <t xml:space="preserve">Confirmed during interview with group manager, forester and sites visited. This is specified in the specific instruction and guidance document for criteria 12. Same as above. This is also checked by the group manager, when checking contractors. </t>
  </si>
  <si>
    <t xml:space="preserve">Review of machines and list of equipment confirm BAT.
Interview of group manager confirm high awareness and procedures for renewing old machinery as appropriate. 
Inspection of machines demonstrate satefy equipments. </t>
  </si>
  <si>
    <t xml:space="preserve">Fuel should be secured against accidental incidents and stored in approved and lockable tanks. Fuel can only be stored at the recommended minimum distance of 50 meters to the nearest drinking water location unless otherwise specified. </t>
  </si>
  <si>
    <t xml:space="preserve">Drivstoff skal sikres mot utilsiktede hendelser og lagres på godkjente og låsbare tanker. Drivstoff kan kun lagres med anbefalt minsteavstand 50 meter til nærmeste drikkevannsforekomst dersom ikke annet er bestemt. </t>
  </si>
  <si>
    <t>Same as above. During field visits to ongoing harvest operations confirmed that all oils and waste are kept on the main truck, placed at the road. No waste problems seen during the field visits.</t>
  </si>
  <si>
    <t>Same as above. 
However since January 2025, it has been a Norwegian legal requirement that diesel tanks have to be checked by a third party control unit and further have to be tested every 2,5 years. The company was not aware and could not show records of having had a third party control.</t>
  </si>
  <si>
    <t>13.</t>
  </si>
  <si>
    <t xml:space="preserve">Retention trees and dead trees
The requirement is intended to secure habitats for species associated with old, large trees and dead trees. </t>
  </si>
  <si>
    <t>Livløpstrær og døde trær
Kravpunktet skal sikre levesteder for arter knyttet til gamle grove trær og døde trær.</t>
  </si>
  <si>
    <t>13.1</t>
  </si>
  <si>
    <t xml:space="preserve">Standing and fallen dead wood of deciduous trees and pines that have been dead for more than a year, and spruce that has been dead for more than 5 years shall be spared. 
In situations with large quantities of death wood as a result of calamities, newly dead deciduous trees and pine can be taken out within two years. This must be justified and documented. Retention trees should be spared as normal. </t>
  </si>
  <si>
    <t xml:space="preserve">Stående og liggende død ved av lauvtrær og furu som har vært døde i mer enn ett år, og gran som har vært død i mer enn 5 år, skal spares. 
I situasjoner med store mengder død ved som følge av kalamiteter, kan nylig døde lauvtrær og furu tas ut innen to år. Dette må begrunnes og dokumenteres. Livsløpstrær skal gjensettes som normalt. </t>
  </si>
  <si>
    <t xml:space="preserve">Confirmed during interview with group manager, forester and sites visited. This is specified in the specific instruction and guidance document for criteria 13. This is clear instruction to the contractors in the work instructions and in the handbook. During field visits to ongoing and completed forest operations, dead wood was seen preserved on site. </t>
  </si>
  <si>
    <t>13.2</t>
  </si>
  <si>
    <t xml:space="preserve">Retetention trees 
At harvesting, at least 10 retention trees per hectare of the harvested area should be set aside. Retention trees are left individually or in groups in the operational area in a way that contributes to tree stability. The requirement for number of retention trees applies as an average for the harvested area and may include several forest stands. 
The retention trees are primarily selected from the oldest trees with the highest value for biodiversity. Both dominant tree species and any rare/uncommon tree species shall be represented. Where there is a risk of storm felling, up to half of the retention trees of living spruce and aspen can be cut to high stumps (trees that is cut higher than 3 meters). To find storm-resistant spruce trees that can act as retention trees, trees with a large twig-mass shall be preferred. Trees with diameter down to about 20 cm can also be used. Standing dead spruce can be included as retention trees. The sum of standing dead spruce and high stumps should not account for more than half the number of retention trees. </t>
  </si>
  <si>
    <t xml:space="preserve">Gjensetting av livsløpstrær 
Ved hogst skal det i gjennomsnitt settes igjen minst 10 livsløpstrær pr. hektar avvirket areal. Livsløpstrær settes igjen enkeltvis eller i grupper i driftsområdet på en måte som bidrar til stabilitet. Kravet til antall livsløpstrær gjelder som gjennomsnitt for det avvirkede område, og kan omfatte flere skogbestand. 
Livsløpstrærne velges blant de eldste trærne med høyest verdi for naturmangfoldet. Både dominerende treslag og eventuelt sjeldne/uvanlige treslag skal være representert. Der det er fare for stormfelling, kan inntil halvparten av livsløpstrærne av levende gran og osp kappes til høgstubbe (tre som kappes høyere enn 3 meter). For å finne stormsterke grantrær som kan fungere som livsløpstrær, kan også trær med stor barmasse og en diameter ned til ca. 20 cm brukes. Stående død gran kan inngå som livsløpstrær. Summen av stående død gran og høgstubber skal ikke utgjøre mer enn halvparten av antall livsløpstrær. </t>
  </si>
  <si>
    <t>13.3</t>
  </si>
  <si>
    <t xml:space="preserve">In pine forests with the occurrence of stumps affected by fires / Kelo elements, retention trees shall as be left in connection with these, when possible. </t>
  </si>
  <si>
    <t xml:space="preserve">I furuskog med forekomst av brannstubber/ keloelementer skal livsløpstrær i størst mulig grad settes igjen i tilknytning til disse. </t>
  </si>
  <si>
    <t>Same as above. During field visits to ongoing and completed forest operations, the retention trees were seen retained in connection with stumps.</t>
  </si>
  <si>
    <t>13.4</t>
  </si>
  <si>
    <t xml:space="preserve">At least 2 of the life cycle trees should be chosen from the dominant tree species. In addition, priority shall be given to the following trees: 
a) Especially large/old trees, hollow trees and large trees with pronounced widt, large twigs and/or flat crowns 
b) Large/old trees with distinctly older cultural tracks such as trees used for harvesting winter food for livestock, trees being used for nesting, pasture trees and barked pine trees previously used as an addition to grain in bread. 
c) Trees with holes for woodpecker and nest function for birds of prey 
d) Red-listed tree species such as ash, elm, native yew, wild apple, and various asal species 
e) deciduous trees in the forest landscape within the boreal zone 
f) Large specimens of aspen, willow, rowen, maple, linden, hackberry, hazel, cherries, juniper and holly 
g) Living trees with traces of previous fires </t>
  </si>
  <si>
    <t xml:space="preserve">Minst 2 av livsløpstrærne skal velges blant dominerende treslag. Utover disse skal følgende trær prioriteres: 
a) Spesielt grove/gamle trær, hule trær og grove trær med utpreget vid, grovkvistet og/eller flat krone 
b) Grove/gamle trær med tydelige eldre kulturspor som hagemarkstrær, styvingstrær, beitetrær og barktatte furutrær 
c) Trær med hakkespetthull og reirfunksjon for rovfugler 
d) Rødlista treslag som ask, alm, barlind, villeple, og ulike asalarter 
e) Edelløvtrær i skoglandskapet innen boreal sone 
f) Store eksemplarer av osp, selje, rogn, lønn, lind, hegg, hassel, kirsebær, einer og kristtorn 
g) Levende trær med brannspor 
 </t>
  </si>
  <si>
    <t>Same as above. During field visits to ongoing and completed forest operations, at least 10 retention trees were seen maintained on site meeting the listed qualities.</t>
  </si>
  <si>
    <t>13.5</t>
  </si>
  <si>
    <t xml:space="preserve">In areas with many such trees, the number of retentions trees shall be increased beyond 10 per hectare so that important trees are safeguarded. </t>
  </si>
  <si>
    <t xml:space="preserve">I områder med mange slike trær, skal antall livsløpstrær økes utover 10 per hektar slik at viktige trær ivaretas. </t>
  </si>
  <si>
    <t>13.6</t>
  </si>
  <si>
    <t xml:space="preserve">No retentions trees should be left of foreign tree species. The same applies to foreign provenances that are obviously not adapted to the conditions of the site.    </t>
  </si>
  <si>
    <t xml:space="preserve">Det skal ikke settes igjen livsløpstrær av utenlandske treslag. Det samme gjelder utenlandske provenienser som åpenbart ikke er tilpasset forholdene på voksestedet.    
   </t>
  </si>
  <si>
    <t xml:space="preserve">Same as above. Confirmed during field visits, that foreign tree species were not retained. </t>
  </si>
  <si>
    <t>13.7</t>
  </si>
  <si>
    <t xml:space="preserve">Management of retention trees 
Retention trees shall be mapped in connection to the harvest. Where several trees are set aside in groups, there are no requirements for mapping each tree. When a central database for retentions trees has been established, these must be reported. 
Retention trees that die should remain in the forest. These can only be removed if there is a written public order for this pursuant to the Forest Act concerning forest health. 
Where there is a clear risk that retention trees or dead trees cause damage to house, buildings and infrastructure , or creates obstacles on the paths and roads, these can be cut and set aside.  </t>
  </si>
  <si>
    <t xml:space="preserve">Forvaltning av livsløpstrær 
Livsløpstrær tilhørende gjennomført hogst skal kartfestes. Der flere trær står i gruppe er det ikke krav til kartfesting av hvert enkelt tre. Når det er etablert en sentral database for livsløpstrær skal disse rapporteres inn. 
Livsløpstrær som dør, skal forbli i skogen. Disse kan kun fjernes dersom det foreligger skriftlig offentlig pålegg om dette etter skoglovens bestemmelser om skoghygiene. 
Der det er klar fare for at livsløpstrær eller døde trær kan forårsake skade på hus, bygninger og infrastruktur, eller skaper hindringer på stier og veier, kan disse felles og/eller kappes og legges til side. </t>
  </si>
  <si>
    <t>Confirmed during interview with group manager. Planning and mapping tools are used to mark location of retention trees. Confirmed during review of work instructions, maps, field visits and interview with foresters and visited sites.</t>
  </si>
  <si>
    <t>14.</t>
  </si>
  <si>
    <t xml:space="preserve">Off-road transportation 
The requirement shall ensure that damage to the terrain is limited and that any damage is rectified as quickly as possible in order to safeguard paths and trails and to prevent erosion and water runoff. </t>
  </si>
  <si>
    <t>Terrengtransport
Kravpunktet skal sikre at terrengskader begrenses og at utbedring skjer så raskt som mulig for å ivareta hensynet til stier og løyper og for å unngå erosjon og vannavrenning.</t>
  </si>
  <si>
    <t>14.1</t>
  </si>
  <si>
    <t xml:space="preserve">In the case of off-road transport, it is necessary to place emphasis on avoiding damage because of driving that are unsightly, make movement difficult, or can cause water runoff and erosion. When crossing rivers and streams with forest machinery, emphasis shall be placed on avoiding damage from transport that lead to erosion into the river/stream, e.g. by building a temporary bridge. 
Where significant driving damage may be expected, mitigation measures including stopping the operations shall be considered. In areas with a lot of land with poor carrying capacity and where the risk of driving damage is high during the summer months, harvesting should preferably take place on frozen or well snow covered snowy. These measures shall be particularly considered in much used outdoor recreation areas and in areas with important environmental values in water and in case of high risk of runoff and erosion. </t>
  </si>
  <si>
    <t xml:space="preserve">Ved terrengtransport skal en legge vekt på å unngå kjøreskader som er skjemmende, vanskeliggjør ferdsel, eller kan forårsake vannavrenning og erosjon. Ved kryssing av elver og bekker med skogsmaskiner skal det legges vekt på å unngå kjøreskader som fører til erosjon ut i elva/bekken, f.eks. ved å bygge midlertidig bru. 
Der vesentlig kjøreskade kan forverres, skal avbøtende tiltak herunder stans av driften vurderes. I områder med mye mark med dårlig bæreevne og hvor faren for kjøreskader er stor ved drift i sommerhalvåret, skal utdrift av tømmer fortrinnsvis skje på frossen eller godt snødekt mark. Disse tiltakene skal særlig vurderes i mye brukte friluftslivsområder og i områder med viktige miljøverdier i vann og ved stor fare for avrenning og erosjon. </t>
  </si>
  <si>
    <t>Confirmed during interview with group manager, forester and sites visited. This is specified in the specific instruction and guidance document for criteria 14. This is clear instruction to the machine operators. No damage to soil seen during field inspections.</t>
  </si>
  <si>
    <t>14.2</t>
  </si>
  <si>
    <t xml:space="preserve">Off-road transport must not take place in areas set aside as key habitats if this would damage the biological values. 
Transportation through key habitats and biologically important areas can be allowed if absolutely necessary to carry out the planned operation. In addition, non- harmful utility driving for other purposes can take place. Off-road transport through key habitats and BVO areas must be approved in writing by a person with forest biological competence when establishing or auditing. </t>
  </si>
  <si>
    <t xml:space="preserve">Det skal ikke skje terrengtransport i områder som er avsatt som nøkkelbiotoper hvis dette skader de biologiske verdiene. 
Det kan kjøres i nøkkelbiotoper og BVO-områder dersom det er helt nødvendig for å gjennomføre planlagt skjøtsel. I tillegg kan skånsom nyttekjøring for andre formål skje. 
Terrengtransport gjennom nøkkelbiotoper og BVO-områder skal avklares skriftlig med person med skogbiologisk kompetanse ved opprettelse eller revidering. 
 </t>
  </si>
  <si>
    <t>Confirmed during interview with group manager, forester and sites visited. This is specified in the specific instruction and guidance document for criteria 14. This is clear instruction to the contractors. No damage to soil seen during field inspections.</t>
  </si>
  <si>
    <t>14.3</t>
  </si>
  <si>
    <t xml:space="preserve">Paths and ski trails, as well as roads of cultural interest should not be used as a driving route where it is practically possible to avoid this. Exceptions can be made to this rule if paths and ski trails are laid in already built-up forestry routes, or where it is necessary to avoid double routes and alternative driving routes that will have greater negative consequences for the environment and outdoor recreations. Driving damage to paths must as far as possible be avoided.  </t>
  </si>
  <si>
    <t xml:space="preserve">Stier og skiløyper, samt veger av kulturhistorisk interesse skal ikke benyttes som kjøretrasé der det er praktisk mulig å unngå dette. Det kan gjøres unntak fra denne regelen dersom stier og skiløyper er lagt i allerede opparbeidede kjøretraséer for skogsdrift, eller hvor det er nødvendig for å unngå dobbelttraseer og alternative kjøretraseer som vil ha større negative konsekvenser for miljøet og friluftslivet. Kjøreskader på stier skal søkes unngått. </t>
  </si>
  <si>
    <t>Same as above. Trails and tracks seen during field visits were kept clean and intact.</t>
  </si>
  <si>
    <t>14.4</t>
  </si>
  <si>
    <t xml:space="preserve">Ruts which cause water runoff and erosion, driving damage to paths and ski trails and other significant damage shall be rectified as soon as the moisture conditions make this practically possible once use of the route is discontinued. When ending the operation, emphasis should be placed on preventing water from being left in paths. </t>
  </si>
  <si>
    <t xml:space="preserve">Hjulspor som forårsaker vannavrenning og erosjon, kjøreskader i stier og skiløyper og andre vesentlige skader, skal utbedres så snart fuktighetsforholdene gjør dette praktisk mulig etter avsluttet bruk av kjøretrasé. Spesielt skal det ved avslutning av drift legges vekt på å unngå at vann blir stående i stier. 
 </t>
  </si>
  <si>
    <t>Same as above. No damage to soil nor runoff seen during field inspections.</t>
  </si>
  <si>
    <t>14.5</t>
  </si>
  <si>
    <t>Driving in buffer zones towards marshes, water, streams and rivers is avoided where there are alternatives.
No obstacles should be formed for natural water running and fish migration.</t>
  </si>
  <si>
    <t xml:space="preserve">Kjøring i kantsoner mot myr, vann, bekker og elver unngås der det finnes alternativer. 
Det skal ikke dannes hindringer for naturlige vannløp og fiskevandring. </t>
  </si>
  <si>
    <t>Same as above. No damage to nor driving in buffer zones seen during field inspections.</t>
  </si>
  <si>
    <t>15.</t>
  </si>
  <si>
    <t xml:space="preserve">Long-term timber production 
The requirement shall ensure that the forest areas' potential for production of timber and value creation is utilized satisfactorily, that assessments have been made with a future perspective, while taking long-term considerations of carbon sequestration and carbon storage, biodiversity and outdoor recreation. </t>
  </si>
  <si>
    <t xml:space="preserve">Langsiktig virkesproduksjon
Kravpunktet skal sikre at skogarealenes mulighet for produksjon av trevirke og verdiskaping utnyttes på en tilfredsstillende måte, at vurderinger er gjort med et fremtidsperspektiv, samtidig som man tar langsiktige hensyn til karbonbinding og karbonlagring, biologisk mangfold og friluftsliv. </t>
  </si>
  <si>
    <t>15.1</t>
  </si>
  <si>
    <t xml:space="preserve">Normal forest cycle and minimum age of harvesting 
The timing of harvesting is important for many of the forest's functions and for interests related to forests. The normal forest cycle provided good health in the stands, and the minimum stand age for clear cutting and seed stands are stated in the table below. Harvesting time shall be adapted to conditions in the stand and operational conditions and may in certain cases decrease towards the minimum standage. On the other hand, consideration for carbon sequestration  and carbon storage can make it optimal to delay the harvest to a stand age that exceeds normal forest cycle. 
This forms the framework for the assessment of harvesting time. The forest owner is obliged to make both an individual assessment of the condition and economy of the individual stand and to balance this against other interests.
*However, younger forest may be felled than stated as a lower age limit if this takes place as a consequence of legal conversion of the area to a different purpose, if the stand density is unsatisfactory, if existing tree species do not utilize the production capacity of the area in a satisfactory manner, or if the value growth is small or negative as a result of weakened health or other reasons. Harvesting at a lower age than above stated as a lower age limit shall be justified and documented. 
Nor can deciduous tree dominated forests in younger, satisfactory stocked stands be felled in the form of clear cuttings or seed stands. </t>
  </si>
  <si>
    <t xml:space="preserve">Vanlig omløpstid og minstealder for hogst:
Tidspunktet for hogst har betydning for mange av skogens funksjoner og for interesser knyttet til skog. Vanlig omløpstid, forutsatt god sunnhet i bestandet, og minste bestandsalder for flatehogst og frøtrestillingshogst framgår av tabellen nedenfor. Hogsttidspunkt skal kunne tilpasses forholdene i bestandet og driftsmessige forhold og kan i visse tilfeller gå ned mot minste bestandsalder. På den annen side kan hensyn til skogens opptak og lagring av karbon gjøre det optimalt å overholde skogen lengre enn vanlig omløpstid. 
Dette danner rammene for vurdering av hogsttidspunkt. Skogeier plikter å gjøre både en individuell vurdering av tilstand og økonomi i det enkelte bestand og å avveie dette opp mot andre interesser. 
*Hogst av yngre skog enn angitt som nedre aldersgrense kan imidlertid skje dersom hogsten skjer som følge av en lovlig omdisponering av arealet til annet formål, bestandstettheten er utilfredsstillende, eksisterende treslag ikke utnytter arealenes produksjonsevne på en tilfredsstillende måte eller hvis verditilveksten er liten eller negativ som følge av svekket sunnhet eller andre årsaker. Hogst ved lavere alder enn ovenfor angitt som nedre aldersgrense skal begrunnes og dokumenteres. 
Heller ikke løvtredominert skog i yngre tilfredsstillende bestand kan sluttavvirkes i form av flater eller frøtrestillingshogst. </t>
  </si>
  <si>
    <t>Confirmed during interview with group manager, forester and sites visited. This is specified in the specific instruction and guidance document for criteria 15. Age class distribution and harvesting volumes reviewed for visited visited sites, confirming normal forest cycle and minimum age of harvesting met.</t>
  </si>
  <si>
    <t>15.2</t>
  </si>
  <si>
    <t xml:space="preserve">Regeneration after harvesting 
When planning harvesting, regeneration methods, including harvesting methods and the possibility of natural regeneration, as well as the need for soil scarification, shall be considered. The choice must be documented. 
On areas where natural regeneration after harvesting has been planned, the trees must be felled in such a way that regeneration can be established as quickly as possible. If natural regeneration is not successful, silvicultural measures shall be implemented. 
In areas where planting or sowing after harvesting has been planned, it must be planted or sown as soon as it is practically possible, and within three years at the latest unless the authorities have granted an exemption. </t>
  </si>
  <si>
    <t xml:space="preserve">Foryngelse etter hogst: 
Ved planlegging av hogst skal foryngelsesmetode, herunder hogstform og mulighet for naturlig foryngelse, samt behov for markberedning, vurderes. Valget skal dokumenteres. 
På arealer der en har planlagt naturlig foryngelse etter hogst, må det hogges på en slik måte at foryngelse kan etableres raskest mulig. Hvis en ikke lykkes med naturlig foryngelse, skal skogkulturtiltak settes i verk. 
På arealer der en har planlagt planting eller såing etter hogst, skal det plantes eller såes så snart det er forsvarlig og praktisk mulig og senest innen 3 år, gitt at det ikke er gitt dispensasjon fra myndighetene. </t>
  </si>
  <si>
    <t xml:space="preserve">Confirmed during interview with group manager, forester and sites visited. This is specified in the specific instruction and guidance document for criteria 15. Field visits confirm that regeneration is secured after harvest, mainly by replanting. </t>
  </si>
  <si>
    <t xml:space="preserve">Juvenile stand tending 
The need for juvenile stand tending shall be assessed. Young forest fields must be tended to ensure good growth and fast establishment of new forests with satisfactory density. 
When juvenile stand tending is done, emphasis shall be placed on utilizing the areas' opportunities for quality production, creating stable stands, and building a forest that provides a basis for variation in the-production and regeneration methods. 
Mix of spruce and pine and groups and different tree species shall be sought, with occurrence of deciduous trees where conditions allow. Moreover, grazing for wild animal should be taken into account, especially ROS species (rowan, aspen and willow). 
It shall not be felled trees over/in streams, paths, roads, cultural heritage and out on agricultural land. Furthermore, no buffer zones shall be cleared, unless the intervention in the long term ensures stable, and multi-layered vegetation belt, cf. requirement 27. Water protection 
Disturbance of nesting birds of prey and owls should be avoided, cf. requirement 24. Consideration for birds of prey and owls.
</t>
  </si>
  <si>
    <t xml:space="preserve">Ungskogpleie: 
Behov for ungskogpleie skal vurderes. Ungskogfelt skal følges opp, for å sikre god vekst og rask etablering av ny skog med tilfredsstillende tetthet. 
Når ungskogpleie gjøres, skal det – basert på en vurdering av forventede klimaendringers effekt på vekst og skogstruktur på stedet – legges vekt på å utnytte arealenes muligheter for kvalitetsproduksjon, skape stabile bestand, og å bygge opp en skog som gir grunnlag for variasjon i avvirknings- og foryngelsesmetoder 
Det skal tilstrebes barblanding og holt med innslag av lauv der forholdene tillater det. Videre skal det tas hensyn til viltbeite, spesielt ROS-arter. 
Det skal ikke felles over/i bekker, stier, veger, kulturminner og ut på jordbruksareal. Videre skal det ikke ryddes i kantsoner, med mindre inngrepet på sikt sikrer stabil, vekstkraftig og flersjiktet vegetasjonsbelte, jf. kravpunkt 27. Vannbeskyttelse 
Forstyrrelse av hekkende rovfugl og ugler skal unngås, jf. kravpunkt 24. Hensyn til rovfugler og ugler. </t>
  </si>
  <si>
    <t>Confirmed during interview with group manager, forester and sites visited. This is specified in the specific instruction and guidance document for criteria 15. Field visits confirm that young forest stands are tended without tending in protected zones and with consideration to nesting birds (not in the breeding period),</t>
  </si>
  <si>
    <t>16.</t>
  </si>
  <si>
    <t xml:space="preserve">Soil scarification 
The requirement sets frameworks for the use and execution of soil scarification where considerations for forest regeneration, climate, biodiversity, outdoor recreation and other environmental considerations are balanced. </t>
  </si>
  <si>
    <t xml:space="preserve">Markberedning
Kravpunktet setter rammer for bruk og utførelse av markberedning der hensyn til skogforynging, klima, naturmangfold, friluftsliv og andre miljøhensyn balanseres. </t>
  </si>
  <si>
    <t>16.1</t>
  </si>
  <si>
    <t xml:space="preserve">Before soil scarification  can be carried out, consideration for biodiversity, outdoor recreation, reindeer herding, cultural heritage, erosion and water runoff must be assessed, and areas that are not to be scarified must be clarified. The assessments must be documented. </t>
  </si>
  <si>
    <t xml:space="preserve">Før markberedning kan gjennomføres skal hensyn til naturmangfold, friluftsliv, reindrift, kulturminner, erosjon og vannavrenning være vurdert, og arealer som ikke skal markberedes skal være avklart. Vurderingene skal kunne dokumenteres. </t>
  </si>
  <si>
    <t xml:space="preserve">Confirmed during interview with group manager, forester and sites visited. This is specified in the specific instruction and guidance document for criteria 16. Field visits confirm that soil scarification is done with considerations to biodiversity, cultural heritage (marked on maps. </t>
  </si>
  <si>
    <t>16.2</t>
  </si>
  <si>
    <t xml:space="preserve">Areas that should not be scarified include: 
• In marsh forests, swamp forests and spring forests 
• Lime rich forest (lime stage h-i by Nature in Norway system, NiN) 
• In nature types with tall-herbs (høgstaudeskog) 
• In lichen woodland with humus cover less than 3 cm thick and other lichen woodland important for reindeer herding 
• In buffer zones 
• Less than 5 meters away from streams which are unlikely to run dry 
• Less than 5 meters away from the outer edge of cultural registered delimitation or visible outer edge 
• Within cultural heritage buffer zones 
• Closer than 2.5 meters from frequently used paths 
• In areas set aside as biologically important areas and key habitats 
• Biologically valuable 'small areas' where vegetation is spared. 
• In humid areas 
• Selected nature types and functional area for priority species cf. The Nature Diversity Act </t>
  </si>
  <si>
    <t xml:space="preserve">Arealer som ikke skal markberedes inkluderer: 
• I myrskog, sumpskog og kildeskog 
• Kalkskog (kalktrinn h-i etter Natur i Norge, NiN) 
• I høgstaudeskog 
• På lavmark med humusdekke tynnere enn 3 cm og annen lavmark med betydning for reindriften 
• I kantsoner 
• Nærmere enn 5 m fra bekk med årssikker vannføring 
• Nærmere enn 5 m fra kulturminnets registrerte avgrensing eller synlige ytterkant 
• Innenfor kulturmiljøer 
• Nærmere enn 2,5 m fra mye brukte stier 
• I områder avsatt som biologisk viktige områder og nøkkelbiotoper 
• Biologisk verdifulle «småområder» med gjensatt vegetasjon 
• I fuktige søkk 
• Utvalgte naturtyper og funksjonsområde for prioriterte arter jf. naturmangfoldloven </t>
  </si>
  <si>
    <t xml:space="preserve">Confirmed during interview with group manager, forester and sites visited. This is specified in the specific instruction and guidance document for criteria 16. Field visits confirm that soil scarification is never done in the listed types of valuable zones. </t>
  </si>
  <si>
    <t>16.3</t>
  </si>
  <si>
    <t xml:space="preserve">For areas where one, according to the assessment above, can carry out soil scarification, and where the measure will provide a significant effect on forest regeneration and production, the following requirements apply to implementation: 
Soil scarification shall be adapted to the place and landscape with the best practical possible method and technique to take into account biodiversity, water environment, carbon storage, reindeer herding and outdoor recreations. Spot scarification should be considered and preferred. 
Soil scarification is planned so that vegetation in the field and shrub layers is preserved as much as possible. Damage to lying and standing dead wood (not applicable to branches, tops and small logst) should be avoided.  
In important outdoor recreation areas, consideration for outdoor recreation shall be considered specifically when deciding whether to perform scarification and only spot scarification can be used. </t>
  </si>
  <si>
    <t xml:space="preserve">For områder der en etter ovenstående kan gjennomføre markberedning, og hvor tiltaket vil gi en vesentlig nytteverdi, gjelder disse kravene til gjennomføring: 
Markberedningen skal tilpasses sted og landskap med den til enhver tid beste praktisk mulige metode og teknikk for å ta hensyn til naturmangfold, vannmiljø, karbonlagre, reindrift og friluftsliv. 
Flekkmarkberedning skal vurderes og foretrekkes. 
Markberedning planlegges slik at vegetasjon i felt- og busksjikt i størst mulig grad hensyntas. Skade på liggende og stående død ved (gjelder ikke greiner, topper og småvirke) skal unngås.  
I viktige friluftslivsområder skal hensyn til friluftsliv vurderes særskilt ved beslutning om markberedning og kun flekkmarkberedning kan benyttes. </t>
  </si>
  <si>
    <t>Confirmed during interview with group manager, forester and sites visited. This is specified in the specific instruction and guidance document for criteria 16. Field visits confirm that soil scarification is done with considerations to biodiversity, cultural heritage (marked on maps and with band in the field. Only light or point soil preparation is used.</t>
  </si>
  <si>
    <t>16.4</t>
  </si>
  <si>
    <t>Scarified area It should not be scarified more than necessary to get a satisfactory number of suitable planting/ seedling sites. The table indicates the maximum degree of scarification in percentage by site index and from that minimum distance between stripes when stripe scarification is used.
When performing soil scarification, continuous stripes should be avoided. 
The stripes should normally not go deeper than 20 cm. However, stones pulled up can deepen the stripes. Increased runoff, erosion and changes in drainage conditions shall be avoided, among other things, by adjusting the stripe length and direction in relation to terrain. The requirements for lift up apply: 
• It Should always be driven with a break (lift up) in the stripes of at least one meter per 10 meters 
• When humus cover is thinner than 5 cm, it should always be run with a break (lift up) in the stripes of two meters per 10 meters 
• In case of scarification for natural regeneration, it should be breaks (lift up) with breaks(lift up) in the strips of two meters per 10 meters</t>
  </si>
  <si>
    <t xml:space="preserve">Avflekkingsareal: Det skal ikke markberedes mer enn det som er nødvendig for å få et tilfredsstillende antall egnede planteplasser. Tabellene angir maksimalt avflekkingsgrad etter bonitet og ut fra det minimum avstand mellom stripene ved stripemarkberedning.  
Ved markberedning skal sammenhengende furer unngås. Furene skal normalt ikke gå dypere enn 20 cm. Stein som dras opp, kan imidlertid gjøre furene stedvis dypere. Økt avrenning, erosjon og endringer i dreneringsforhold skal unngås blant annet ved tilpasning av stripelengde og retning i forhold til terreng. Følgende krav til oppløft gjelder: • Det skal alltid kjøres med brudd i stripene på minimum en meter pr 10 meter • Når humusdekke er tynnere enn 5 cm, skal det alltid kjøres med brudd i stripene på to meter pr 10 meter • Ved markberedning for naturlig foryngelse skal det kjøres med brudd i stripene på to meter pr 10 meter. </t>
  </si>
  <si>
    <t>Confirmed during interview with group manager, forester and sites visited. This is specified in the specific instruction and guidance document for criteria 16. Field visits confirm that soil scarification is done with considerations to biodiversity, cultural heritage (marked on maps and with band in the field. Only light or point soil preparation is used, in line with the prescribed maximum degrees.</t>
  </si>
  <si>
    <t>17.</t>
  </si>
  <si>
    <t xml:space="preserve">Tree species distribution 
The requirement shall ensure that the tree species composition safeguards both economic, environmental and outdoor conditions. </t>
  </si>
  <si>
    <t xml:space="preserve">Treslagsfordeling
Kravpunktet skal sikre at treslagssammensetningen ivaretar både økonomiske, miljø- og friluftslivsmessige forhold </t>
  </si>
  <si>
    <t>17.1</t>
  </si>
  <si>
    <t xml:space="preserve">The tree species composition shall be adapted to the site, as well as expected climate-related changes that will affect the composition of the tree species. It shall be facilitated that all tree species that naturally occur are present on the property. 
A significant deciduous tree proportion shall be sought with own deciduous tree stands, deciduous trees in groups and as single trees, including old, large deciduous trees, unless climatic and soil conditions make this difficult. 
A substantial amount of deciduous tree share shall be facilitated in the event of regeneration and juvenile forest tending (cf. requirement 15 – long-term timber production), thinning and harvesting (cf. requirement 11). 
Deciduous trees as retention trees shall be given priority, cf. requirement 13 retention trees and dead trees. Where the conditions are right, a mixture of spruce and pine should be sought. 
Norwegian tree species that are rare in the area shall be safeguarded and/or promoted by forestry measures. </t>
  </si>
  <si>
    <t xml:space="preserve">Treslagssammensetningen skal tilpasses voksestedet, samt forventede klimarelaterte endringer som vil påvirke treslagssammensetningen. Det skal legges til rette for at alle treslag som naturlig forekommer, finnes på eiendommen 
Det skal tilstrebes et betydelig lauvtreinnslag med egne lauvtrebestand, lauvtrær i grupper og som enkelttrær, herunder gamle, grove lauvtrær, med mindre klimatiske og jordbunnsmessige forhold gjør dette vanskelig. 
Det skal legges til rette for en vesentlig lauvtreandel ved foryngelse og ungskogpleie (jf. kravpunkt 15 – langsiktig virkeproduksjon), tynning og hogst (jf. kravpunkt 11). 
Lauvtrær som livsløpstrær skal prioriteres, jf. kravpunkt 13 Livsløpstrær og døde trær. Der forholdene ligger til rette for det, skal det tilstrebes en blanding av gran og furu. 
Norske treslag som er sjeldne i området, skal ivaretas og/eller fremmes ved skogbrukstiltak. </t>
  </si>
  <si>
    <t xml:space="preserve">Confirmed during interview with group manager, forester and sites visited. This is specified in the specific instruction and guidance document for criteria 17. Field visits confirm that tree species distribution is considered and that the share of broadleaved species are retained, especially set aside as retention trees. </t>
  </si>
  <si>
    <t>18.</t>
  </si>
  <si>
    <t xml:space="preserve">Use of pesticides 
The requirement shall ensure that the use of pesticides as a forest culture measure is limited and only used where it is clearly more efficient than mechanical methods, that consideration for landscape qualities and outdoor experience values is safeguarded. It is not allowed to use pesticides in forestry that pose a risk to health or the environment. </t>
  </si>
  <si>
    <t xml:space="preserve">Bruk av plantevernmidler
Kravpunktet skal sikre at sprøyting som et skogkulturtiltak begrenses og bare brukes der det er klart mer effektivt enn mekaniske metoder, at hensynet til landskapskvaliteter og opplevelsesverdier ivaretas. Det skal ikke brukes plantevernmidler i skogbruket som medfører risiko for helse eller miljø. </t>
  </si>
  <si>
    <t>18.1</t>
  </si>
  <si>
    <t xml:space="preserve">Based on a precautionary principle, use of pesticides in forests as a forest as a measure shall as far as possible be avoided and subject to strict practice. 
The principles of integrated pest management (IPM) shall be used as a basis for vegetation control. Through forest measures, the forest owner shall endeavor to minimize or avoid the use of chemical pesticides. This is done by varied and adapted use of logging forms and silvicultural culture methods. Where absolutely necessary, pesticides can be used when it is the only effective, convenient or economical method of preventing the spread of grass, herbal and deciduous vegetation that inhibits the desired regeneration. The forest owner or certificate holder shall have the necessary expertise in IPM, cf. PEFC N 03. </t>
  </si>
  <si>
    <t xml:space="preserve">Ut fra et føre var-prinsipp skal sprøyting av skog som et skogkulturtiltak så langt som mulig unngås og underlegges en streng praksis. 
Prinsippene i integrert plantevern skal legges til grunn for vegetasjonskontroll. Gjennom skogskjøtsel skal skogeier tilstrebe å minimere eller unngå bruk av kjemiske sprøytemidler. Dette gjøres ved 
variert og tilpasset bruk av hogstformer og skogkulturmetoder. Der det er absolutt nødvendig kan sprøyting skje når det er den eneste effektive, praktiske eller økonomiske metoden for å hindre oppslag av gras-, urte- og lauvvegetasjon som hindrer ønsket foryngelse. Skogeier eller sertifikatholder skal ha nødvendig kompetanse på IPV, jf. PEFC N 03. </t>
  </si>
  <si>
    <t>Confirmed during interview with group manager, forester and sites visited. This is specified in the specific instruction and guidance document for criteria 18. No use of pesticides the last year. Recording template prepared by the group manager.</t>
  </si>
  <si>
    <t>18.2</t>
  </si>
  <si>
    <t xml:space="preserve">The use of pesticides should not take place on vegetation that is on average more than 2 meters high. The above rules can be deviated from when combating invasive species. 
It is not allowed to use pesticides closer than 25 meters from lakes, streams, rivers, marshes, lichen-rich areas, key habitats, biologically important areas (BVO), endangered species and close to endangered nature types, or areas with other special environmental values. 
The choice of pesticide, method of application and time of application shall minimize the risk of harm to species other than intended. </t>
  </si>
  <si>
    <t xml:space="preserve">Sprøyting skal ikke skje på vegetasjon som i gjennomsnitt er mer enn 2 meter høy. Reglene over kan fravikes ved bekjempelse av fremmede arter. 
Det skal ikke sprøytes nærmere enn 25 meter fra vann, bekker, elver, myrer, lavrik mark, nøkkelbiotoper, BVO-arealer, truede og nær truede naturtyper, eller områder med andre spesielle miljøverdier. 
Valg av sprøytemiddel, påføringsmetode og påføringstidspunkt skal minimere risiko for skade på andre arter enn tiltenkt. </t>
  </si>
  <si>
    <t>18.3</t>
  </si>
  <si>
    <t xml:space="preserve">In frequently used outdoor areas, emphasis shall be placed on the safeguarding the opportunities for berry and mushroom picking, the landscape qualities and outdoors experience values associated with a varied landscape with deciduous trees, shall not be significantly reduced by the measure. </t>
  </si>
  <si>
    <t xml:space="preserve">I mye brukte friluftslivsområder skal det legges vekt på at mulighetene for bær- og sopplukking, landskapskvalitetene og opplevelsesverdiene tilknyttet et variert lauvtreinnslag ikke reduseres vesentlig av tiltaket. </t>
  </si>
  <si>
    <t xml:space="preserve">Same as above. No use of pesticides the last year. </t>
  </si>
  <si>
    <t>18.4</t>
  </si>
  <si>
    <t xml:space="preserve">All use of pesticides shall be marked in the terrain in accordance with the Regulations on pesticides. 
Pesticides used must be approved by the Norwegian Food Safety Authority for the relevant purpose. The use of pesticides must be documented. </t>
  </si>
  <si>
    <t xml:space="preserve">All bruk av plantevernmidler skal merkes i terrenget i samsvar med forskrift om plantevernmidler. 
Plantevernmidler som brukes må være godkjent av Mattilsynet for det aktuelle formål. Bruk av plantevernmidler skal dokumenteres. </t>
  </si>
  <si>
    <t>18.5</t>
  </si>
  <si>
    <t xml:space="preserve">Users of pesticides in forestry must have a certificate (certificate of authorization). When using pesticides, the right equipment shall be used, and the instructions given by the manufacturers of the pesticides shall be followed. </t>
  </si>
  <si>
    <t xml:space="preserve">Brukere av plantevernmidler i skogbruket må ha sprøytesertifikat (autorisasjonsbevis). Ved bruk av plantevernmidler skal riktig utstyr brukes og de instrukser som er gitt av produsentene av midlene følges. </t>
  </si>
  <si>
    <t>Same as above. No use of pesticides the last year. The group manager has records of workers/contractors certificate of authorization.</t>
  </si>
  <si>
    <t>18.6</t>
  </si>
  <si>
    <t xml:space="preserve">Use of biological means of pest control 
The use of biological means of pest control should be limited to needs. Biological means approved by the Norwegian Food Safety Authority can be used in accordance with the authority's guidelines. The use of biological means of combat must be documented, including the type and treated area. </t>
  </si>
  <si>
    <t xml:space="preserve">Bruk av biologiske bekjempelsesmidler:
Bruk av biologiske bekjempelsesmidler skal begrenses til behov. Biologiske bekjempingsmidler godkjent av Mattilsynet kan benyttes i samsvar med tilsynets retningslinjer. Bruk av biologiske bekjempelsesmidler skal dokumenteres, inkludert type og behandlet område. </t>
  </si>
  <si>
    <t xml:space="preserve">Same as above. No use of pesticides nor biological pest control the last year. </t>
  </si>
  <si>
    <t>19.</t>
  </si>
  <si>
    <t xml:space="preserve">Fertilization and nutrient balance 
The requirement shall ensure that fertilization is only used where it results in increased forest production and increased carbon sequestration, while at the same time it is carried out in a prudent manner so that nutrient loss and nutrient leakage are as little as possible and that considerations for biodiversity and other precautionary considerations are safeguarded. </t>
  </si>
  <si>
    <t xml:space="preserve">Gjødsling og næringsbalanse
Kravpunktet skal sikre at gjødsling kun brukes der det gir økt skogproduksjon og økt karbonbinding, samtidig som det skjer på en forsvarlig måte slik at næringstap og næringslekkasje blir minst mulig og at hensyn til naturmangfold og føre var-hensyn ivaretas. </t>
  </si>
  <si>
    <t>19.1</t>
  </si>
  <si>
    <t xml:space="preserve">The forest owner shall ensure that forestry is operated in a way that ensures the natural processes and long-term production capacity of the forest area are maintained. Nutrient loss and nutrient leakage shall be as little as possible. The use of fertilizers shall not be an alternative to natural care of nutrients in the soil. 
It shall not be fertilized in areas that are characterized by elements such as dead- wood, or multi layers of trees, or age variation – which often is a result from the absence of open harvesting. Fertilization can take place in areas where it has a significant positive effect on growth and minimal negative effect on biodiversity and water quality. 
Where it can be documented that the wood production will increase significantly, it can be fertilized on suitable, intermediate nutrient rich sites on vegetation types, berry heather forests, blueberry forests, small fern forests and large fern forests. On all other vegetation types, it shall not be fertilized. </t>
  </si>
  <si>
    <t xml:space="preserve">Skogeier skal påse at skogbruket drives på en måte som sikrer markas naturlige prosesser og langsiktige produksjonsevne opprettholdes. Næringstap og næringslekkasje skal være minst mulig. 
Bruk av gjødsel skal ikke være et alternativ til naturlig ivaretakelse av næringsstoffer i jorda. 
Det skal ikke gjødsles på arealer som er preget av elementer som død ved, eller sjiktning, eller aldersvariasjon – som ofte følger av fravær av åpne hogster. Gjødsling kan skje på arealer der det har vesentlig positiv effekt på tilvekst og minimal negativ effekt på naturmangfold og vannkvalitet. 
Der det kan dokumenteres at virkesproduksjonen vil øke vesentlig, kan det gjødsles på egnede, kalkfattige utforminger av vegetasjonstypene, bærlyngskog, blåbærskog, småbregneskog og storbregneskog. På alle øvrige vegetasjonstyper skal det ikke gjødsles. </t>
  </si>
  <si>
    <t>Confirmed during interview with group manager, forester and sites visited. This is specified in the specific instruction and guidance document for criteria 19. No use of fertilisers the last year. Recording template prepared by the group manager.</t>
  </si>
  <si>
    <t>19.2</t>
  </si>
  <si>
    <t xml:space="preserve">Fertilization should not affect lakes, ponds, rivers, streams, marshes, lichen woodland, key habitats, BVO areas, endangered and near endangered nature types, or areas with other special environmental values. A fertilization-free buffer zone of 25 meters shall be set aside towards these areas (applies to streams with year-round water flow) to avoid runoff. 
To ensure compliance with the fertilizer-free buffer zone, in weather conditions or methods that can reduce the level of precision, a fertilizer-free buffer zone of 50 meters shall be used. </t>
  </si>
  <si>
    <t xml:space="preserve">Gjødsling skal ikke påvirke innsjøer, tjern, elver, bekker, myrer, lavrik mark, nøkkelbiotoper, BVO-arealer, truede og nær truede naturtyper, eller områder med andre spesielle miljøverdier. Det skal det settes igjen en gjødslingsfri sone på 25 meter mot disse områdene (gjelder bekker med helårs 
vannføring) for å unngå avrenning. 
For å sikre at gjødslingsfri sone overholdes skal det ved værforhold eller metoder som kan redusere presisjonsnivået benyttes en gjødselfri sone på 50 meter. </t>
  </si>
  <si>
    <t>19.3</t>
  </si>
  <si>
    <t xml:space="preserve">Fertilization shall not occur until the snow melt is finished in spring and be finished before the end of August. The fertilization shall be adapted to the time and weather conditions that minimize the risk of nutrient leakage. </t>
  </si>
  <si>
    <t xml:space="preserve">Gjødsling skal ikke skje før snøsmeltingen er ferdig og før utgangen av august. For øvrig tilpasses gjødslingen til tidspunkt og værforhold som minimerer risikoen for næringslekkasje. </t>
  </si>
  <si>
    <t>Same as above. No use of fertilisers the last year. Recording template prepared by the group manager.</t>
  </si>
  <si>
    <t>19.4</t>
  </si>
  <si>
    <t>The use of fertilizers shall be documented, including type, quantity, date and treated area.</t>
  </si>
  <si>
    <t xml:space="preserve">Bruk av gjødsel skal dokumenteres, inkludert type, mengde, dato og behandlet område. </t>
  </si>
  <si>
    <t>20.</t>
  </si>
  <si>
    <t xml:space="preserve">Use of foreign tree species 
The requirement shall ensure that use is limited and avoid the spread of foreign tree species in order to take into consideration landscapes, outdoor activities, biodiversity and forest production/climate. </t>
  </si>
  <si>
    <t xml:space="preserve">Bruk av utenlandske treslag
Kravpunktet skal sikre at man avgrenser bruk og unngår spredning av utenlandske treslag for å ta hensyn til landskap, friluftsliv, biologisk mangfold og skogproduksjon/klima. </t>
  </si>
  <si>
    <t>20.1</t>
  </si>
  <si>
    <t xml:space="preserve">In the event of afforestation and regeneration after harvesting, Norwegian tree species shall be used. Foreign tree species can only be used on areas where foreign tree species have been planted for forestry purposes in the past. 
The possibility of using foreign tree species is limited to the use of the tree species sitka- spruce gran, lutz-spruce and larch, and only in coastal areas from Lindesnes to Troms. 
The use of foreign tree species requires that the measure is pre-approved by applicable legislation and mapped. </t>
  </si>
  <si>
    <t xml:space="preserve">Ved påskoging og foryngelse etter hogst skal norske treslag benyttes. Utenlandske treslag kan kun benyttes på arealer der det har vært plantet utenlandske treslag for skogbruksformål tidligere. 
Muligheten for bruk av utenlandske treslag er begrenset til bruk av treslagene sitkagran, lutzgran og lerk, og kun i kyststrøk fra Lindesnes til og med Troms. 
Bruk av utenlandske treslag forutsetter at tiltaket er forhåndsgodkjent etter gjeldende lovverk og kartfestes. </t>
  </si>
  <si>
    <t>No use of foreign tree species confirmed during interview. Procedures in place confirming this.</t>
  </si>
  <si>
    <t>20.2</t>
  </si>
  <si>
    <t xml:space="preserve">Planting foreign tree species also requires that one has experience from the previous circulation which suggests that: 
1. the use of the tree species will result in significantly better production than with Norwegian tree species and/or is necessary to ensure a satisfactory regeneration 
2. the use of the tree species does not have a material negative impact on landscapes, outdoor recreation and biodiversity 
3. the spread to other areas can be avoided or kept under control 
4. the area has operational technical availability that provides economic profitability in the long term and enables future harvesting, dispersal control and logging. 
When planting foreign tree species, minor changes in stand location can be made, provided this does not have a material negative impact on the above-mentioned considerations and does not significantly increase the total area. </t>
  </si>
  <si>
    <t xml:space="preserve">Planting av utenlandske treslag forutsetter videre at man har erfaring fra forrige omløp som tilsier at: 
1. bruk av treslaget vil gi vesentlig bedre produksjon enn med norske treslag og/eller er nødvendig for å sikre en tilfredsstillende foryngelse 
2. bruk av treslaget ikke har vesentlig negativ påvirkning på landskap, friluftsliv og biologisk mangfold 
3. spredning kan unngås eller holdes under kontroll 
4. arealet har en driftsteknisk tilgjengelighet som gir økonomisk lønnsomhet på lang sikt og muliggjør fremtidig skjøtsel, spredningsbekjempelse og hogst. 
Ved planting av utenlandske treslag kan det gjøres arronderings-endringer i bestand, så fremt dette ikke har vesentlig negativ innvirkning på de over nevnte hensyn og ikke øker det totale arealet vesentlig. </t>
  </si>
  <si>
    <t>20.3</t>
  </si>
  <si>
    <t xml:space="preserve">Before planting foreign tree species, the forest owner must identify and map where there is a stand of foreign tree species on the property, which is not considered economically viable to harvest. On properties with such stock, the forest owner shall as far reasonably remove these, or contribute to their removal where public authorities facilitate their removal. Priority shall be given to tree species and stands with a risk of spreading to biologically important areas. </t>
  </si>
  <si>
    <t xml:space="preserve">Før planting av utenlandske treslag igangsettes, skal skogeier identifisere om og kartfeste der det finnes bestand med utenlandske treslag på eiendommen, som ikke regnes som økonomisk drivverdig. På eiendommer med slike bestand, skal skogeier så langt rimelig selv fjerne disse, eller 
bidra til at disse fjernes der offentlige myndigheter legger økonomisk til rette for fjerning. Treslag og bestand med spredningsfare, samt risiko for spredning til biologisk viktige områder skal prioriteres. </t>
  </si>
  <si>
    <t>20.4</t>
  </si>
  <si>
    <t xml:space="preserve">All forest owners with foreign tree species on the property should keep control of unwanted spread of foreign trees. 
Forest owners with seed-ripe stands of foreign tree species must check for unwanted spread from these stands and implement measures to remove such spread at least every 5 years. Where the spread from these stands occurs in neighboring properties, the forest owner shall contact the neighbor/s to agree how this will be removed. </t>
  </si>
  <si>
    <t xml:space="preserve">Alle skogeiere med utenlandske treslag på eiendommen skal holde kontroll med uønsket spredning. 
Skogeiere med frømodne bestand av utenlandske treslag skal kontrollere om det er uønsket spredning fra disse bestandene og gjennomføre tiltak for å fjerne slik spredning minst hvert 5. år. Der spredning fra disse bestandene har skjedd inn på naboeiendom skal skogeier ta kontakt med nabo for å avtale hvordan dette skal fjernes. </t>
  </si>
  <si>
    <t>20.5</t>
  </si>
  <si>
    <t xml:space="preserve">When foreign tree species are discovered on forest properties where no foreign tree species are planted, occurrences must either be removed or reported to the owner of the stand that is the source of the spread. Where the source cannot be identified, findings are reported to the municipality. </t>
  </si>
  <si>
    <t xml:space="preserve">Når det oppdages utenlandske treslag på skogeiendommer hvor det ikke er plantet utenlandske treslag skal forekomster enten fjernes eller rapporteres til eier av bestandet som er kilden til spredningen. Der kilden ikke kan identifiseres, rapporteres funn til kommunen. </t>
  </si>
  <si>
    <t>20.6</t>
  </si>
  <si>
    <t xml:space="preserve">In the event of regeneration of foreign tree species after harvesting that are not listed here, or where the use of foreign tree species is not to be continued, natural regeneration from the previous stand must be removed. Trees should be removed before becoming seed- ripe. </t>
  </si>
  <si>
    <t xml:space="preserve">Ved foryngelse etter hogst av utenlandske treslag som ikke er listet opp her, eller der bruk av utenlandske treslag ikke skal videreføres, skal naturlig foryngelse fra forrige bestand bekjempes. Trær skal fjernes før de setter frø. </t>
  </si>
  <si>
    <t>20.7</t>
  </si>
  <si>
    <t>Routines for internal control of compliance with this requirement must be documented.</t>
  </si>
  <si>
    <t xml:space="preserve">Rutiner for internkontroll av etterlevelse av dette kravpunktet skal dokumenteres. </t>
  </si>
  <si>
    <t>21.</t>
  </si>
  <si>
    <t xml:space="preserve">Afforestation and tree species change 
The requirement shall ensure that afforestation and change of tree species are implemented so that the measures provide climate benefits through permanent, net increased carbon storage throughout the ecosystem, and create a basis for future value creation, while at the same time safeguarding the consideration of other environmental values. </t>
  </si>
  <si>
    <t xml:space="preserve">Påskoging og treslagsskifte 
Kravpunktet skal sikre at påskoging og treslagsskifte gjennomføres slik at tiltakene gir klimagevinst gjennom varig, netto økt karbonlagring i hele økosystemet, og skaper grunnlag for framtidig verdiskaping, samtidig som hensynet til andre miljøverdier ivaretas. </t>
  </si>
  <si>
    <t>21.1</t>
  </si>
  <si>
    <t xml:space="preserve">Afforestation and tree species changes shall provide the basis for long-term profitable forestry. 
Along the coast from Lindesnes to Kirkenes, afforestation and tree species changes can only take place in areas where such measures have previously taken place successfully to a great extent, and only in connection with future profitable operational technical solutions. In such areas, Norwegian spruce can also be replanted after harvesting of foreign tree species. Outside these areas, including in buffer zones against marshes, water and watercourses, the forest owner shall remove occurrences of tree species that are not indigenous when this measure is reasonable. </t>
  </si>
  <si>
    <t xml:space="preserve">Påskoging og treslagsskifte skal gi grunnlag for et langsiktig lønnsomt skogbruk. 
Langs kysten fra Lindesnes til Kirkenes kan påskoging og treslagsskifte bare skje i områder der slike tiltak tidligere har skjedd vellykket og i større omfang, og bare i forbindelse med framtidig lønnsomme driftstekniske løsninger. I slike områder kan også norsk gran gjenplantes etter sluttavvirkning av utenlandske treslag. Utenfor disse områdene, inkludert i kantsoner mot myr, vann og vassdrag, skal skogeier så langt det er rimelig fjerne forekomster av treslag som ikke er stedegne. </t>
  </si>
  <si>
    <t>Confirmed during interview with group manager, forester and sites visited. This is specified in the specific instruction and guidance document for criteria 21. None of the management units visited have changed tree species in relation to afforestation.</t>
  </si>
  <si>
    <t>21.2</t>
  </si>
  <si>
    <t xml:space="preserve">The stands shall be suited to the landscape. Emphasis shall be placed on creating soft transitions between the spruce forest and the surrounding areas, and a minimum of 20% of indigenous tree species shall be ensured on the property. On properties larger than 50 hectares, the use of non-indigenous tree species shall not exceed 70% of the property. </t>
  </si>
  <si>
    <t xml:space="preserve">Utforming av plantefeltene skal tilpasses landskapet. Det skal legges vekt på å skape myke overganger mellom granskogen og områdene rundt, og det skal sikres minimum 20 % innslag av stedegne treslag på eiendommen. På eiendommer større enn 500 daa skal treslagsskiftet areal ikke overstige 70 % av eiendommen. </t>
  </si>
  <si>
    <t>Same as above. None of the forest management units have changed tree species in relation to afforestation.</t>
  </si>
  <si>
    <t>21.3</t>
  </si>
  <si>
    <t xml:space="preserve">When afforesting, frequently used paths and trails must be taken into account so that the outdoors experience value associated with the use of the path/trail is maintained. It shall not be planted closer than 2.5 meters from such paths and ski trails. </t>
  </si>
  <si>
    <t xml:space="preserve">Ved påskoging skal det tas hensyn til mye brukte stier og løyper slik at opplevelsesverdien knyttet til bruken av stien/løypa opprettholdes. Det skal ikke plantes nærmere enn 2,5 meter fra slike stier og skiløyper. </t>
  </si>
  <si>
    <t>21.4</t>
  </si>
  <si>
    <t xml:space="preserve">There shall be no tree species change or afforestation in: 
• biologically important areas (BVO), endangered nature types on the Red List (including flood forest fields) or areas with key habitat qualities. 
• selected nature types or in ecological functional areas for priority species. 
• pine marsh forest in Western Norway. 
• swamp forest. 
• deciduous forest, with the exception of the vegetation type blueberry- oak forest on low site index. 
• lime forest (lime stage h-i by Nature in Norway, NiN) 
• in rich and moist tall-herbs birch forest with almost fully covered undergrowth of high herbs and large ferns. 
• large fern forest and “istervier” community north of Saltfjellet. 
• almond-willow and mist-willow thicket. 
• overgrown pastureland with special natural values. 
• within the protection zone of known cultural heritages. 
• pasture forest. 
• buffer zones along marshes, water and waterways. 
</t>
  </si>
  <si>
    <t xml:space="preserve">Det skal ikke skje treslagsskifte eller påskoging i: 
• biologisk viktige områder (BVO), trua naturtyper på rødlista (inkludert flomskogsmark) eller områder med nøkkelbiotopkvaliteter. 
• utvalgte naturtyper eller i økologiske funksjonsområder for prioriterte arter. 
• furumyrskog på Vestlandet. 
• sumpskog. 
• edellauvskog, med unntak på vegetasjonstypen blåbær-eikeskog på lav bonitet. 
• kalkskog (kalktrinn h-i etter Natur i Norge, NiN) 
• i rik og fuktig høgstaudebjørkeskog med tilnærmet heldekkende undervegetasjon av høye urter og bregner. 
• storbregneskog og isterviersamfunn nord for Saltfjellet. 
• mandelpilkratt og doggpilkratt. 
• gjenvokst kulturmark med særlige naturverdier. 
• innenfor sikringssonen til kjente kulturminner. 
• høstingsskog. 
• kantsoner langs myr, vann og vassdrag. </t>
  </si>
  <si>
    <t>21.5</t>
  </si>
  <si>
    <t xml:space="preserve">The databases Artskart and Naturbase must be consulted before afforestation or tree species changes take place. The measure cannot be implemented if the measure harms the environment of an endangered species or harms an endangered nature type or the values of a registered nature type with A- or B-value according to “DN Handbook 13”, or nature types with "central ecosystem function" mapped according to the Norwegian Environment Agency's instructions with moderate to very high quality. Any change in forestry or tree species assumes that a person with forest biological competence has assessed that the measure can be implemented without causing harm to the environmental values.
</t>
  </si>
  <si>
    <t xml:space="preserve">Databasene Artskart og Naturbase skal være konsultert før påskoging eller treslagsskifte skjer. Tiltaket kan ikke gjennomføres hvis tiltaket skader livsmiljøet for en truet art eller skader truet naturtype eller verdiene i en registrert naturtype med A- eller B-verdi etter DN Håndbok 13, eller naturtyper med «sentral økosystemfunksjon» kartlagt etter Miljødirektoratets instruks med moderat til svært høy kvalitet. Eventuell påskoging eller treslagsskifte i ovennevnte forutsetter at person med skogbiologisk kompetanse har vurdert at tiltaket kan gjennomføres uten å forårsake skade av betydning for miljøverdiene. 
 </t>
  </si>
  <si>
    <t>C</t>
  </si>
  <si>
    <t>C.</t>
  </si>
  <si>
    <t>Special environmental values</t>
  </si>
  <si>
    <t>Særskilte miljøverdier</t>
  </si>
  <si>
    <t>22.</t>
  </si>
  <si>
    <t>Key habitats 
Key habitats are intended to ensure habitats for species considered endangered on the Norwegian Red List. The key habitats are intended to preserve species that have special habitat requirements, and where the habitats can become rare in areas used for forestry</t>
  </si>
  <si>
    <t xml:space="preserve">Nøkkelbiotoper
Nøkkelbiotoper skal sikre livsmiljøer for arter vurdert som truet på den norske rødlisten. Nøkkelbiotopene skal bevare arter som har spesielle krav til livsmiljø, og hvor livsmiljøene kan bli sjeldne på arealer der det drives skogbruk. </t>
  </si>
  <si>
    <t>22.1</t>
  </si>
  <si>
    <t xml:space="preserve">Establishment and management of key habitats 
Key habitats shall be mapped on properties larger than 5hectares of productive, commercially exploitable area. The key habitats shall be documented in the forestry plan or environmental overview. If management measures can be carried out, these must be described in the forestry plan or the environmental overview. 
The Key habitat Registration method in Forest (MiS), or other method approved by the authorities, shall be used when mapping and selecting new key habitats. Forest biology expertise approved by certificate holder shall be used when mapping and selecting key habitats.  
If the forest owner wants to change the boundaries of a key habitat or to replace key habitats that are set aside with new key habitats, these must be documented in the forestry plan or environmental overview and approved by the certificate holder. Existing key habitats can only be replaced with key habitats of equivalent or higher value for biodiversity and changing the boundaries of key habitats shall not have a material negative impact on the value of the key habitats. </t>
  </si>
  <si>
    <t xml:space="preserve">Etablering og forvaltning av nøkkelbiotoper 
Nøkkelbiotoper skal kartfestes på eiendommer større enn 50 dekar produktivt, økonomisk drivbart areal. Nøkkelbiotopene skal dokumenteres i skogbruksplan eller miljøoversikt. Der skjøtselstiltak kan gjennomføres, skal det være beskrevet i skogbruksplanen eller miljøoversikten. 
Metoden Miljøregistrering i Skog (MiS), eller annen offentlig godkjent metode, skal brukes ved kartlegging av livsmiljøer og utvelgelse av nye nøkkelbiotoper. Ved kartlegging av livsmiljøer og utvelgelse av nøkkelbiotoper skal det benyttes person med skogbiologisk kompetanse godkjent av sertifikatholder. 
Ønsker skogeier å endre avgrensningen av en nøkkelbiotop eller å bytte en avsatt nøkkelbiotop med en ny nøkkelbiotop, må dette dokumenteres i skogbruksplanen eller miljøoversikten og godkjennes av sertifikatholder. Eksisterende nøkkelbiotoper kan kun erstattes med nøkkelbiotoper med tilsvarende eller høyere verdi for biologisk mangfold, og endring av avgrensing av nøkkelbiotop skal ikke ha vesentlig negativ påvirkning på verdien for nøkkelbiotopen. </t>
  </si>
  <si>
    <t xml:space="preserve">Confirmed during interview with group manager, forester and sites visited. This is specified in the specific instruction and guidance document for criteria 22. All visited sites have clear maps and records with key habitats. The method used in described and in line with requirements. None of the visited sites have wanted to change the boundaries since the last year. </t>
  </si>
  <si>
    <t xml:space="preserve">Currently no PEFC group members. 
Interview with group manager confirm knowledge and experience with managing and protecting key habitats. 
Written PEFC procedures handbook specify exact requirements of criteria 22. 
Field visits to regular harvesting sites: 
 - before harvest, all operation sites are screened by checking map layers of publicly available data on Key Habitats. Planning work maps and instructions so that all values are set aside outside the harvesting area. 
 - On site: Key Habitats intact and not impacted by harvesting operations. </t>
  </si>
  <si>
    <t>22.2</t>
  </si>
  <si>
    <t xml:space="preserve">The key habitats shall be left untouched or managed in a way that maintains, or improves, the conditions of biodiversity. Where key habitats are managed in other ways than untouched, measures shall be prepared in consultation with a person with forest biology expertise approved by the certificate holder. Key habitats cannot be converted for other purposes unless there is a public decision that imposes such conversion. Conversion to pastures can be carried out provided that a replacement area is allocated cf. rules for replacing key habitats. 
If it is decided that a new mapping or revision should be carried out, all certified forest owners are obliged to participate. Assessment of the need for revision and any revision of environmental registration shall in principle be carried out every 15 years, cf. guidelines for revising key habitats. 
Such assessment shall be approved by the certificate holder and documented. </t>
  </si>
  <si>
    <t xml:space="preserve">Nøkkelbiotopene skal settes av urørt eller forvaltes på en måte som opprettholder, eller som forbedrer, forholdene for det biologiske mangfoldet. Der nøkkelbiotoper forvaltes på annen måte enn urørt, skal skjøtselstiltak utarbeides i samråd med person med skogbiologisk kompetanse godkjent av sertifikatholder. Nøkkelbiotoper kan ikke omdisponeres til andre formål hvis det ikke foreligger et offentlig vedtak som pålegger slik omdisponering. Omdisponering til beite kan gjennomføres forutsatt at det avsettes erstatningsareal jf. regler for erstatning av nøkkelbiotoper. 
Hvis det blir bestemt at det skal gjennomføres ny kartlegging eller revisjon, er alle sertifiserte skogeiere pliktige til å delta. Vurdering av behov for revisjon og eventuelt revidering av miljøregistrering skal i utgangspunktet gjøres hvert 15. år, jf. retningslinjer for revisjon av miljøregistreringer. Slik vurdering skal godkjennes av sertifikatholder og dokumenteres. </t>
  </si>
  <si>
    <t>same as above. All visited sites have clear maps and records with key habitats. The key habitats are protected and left untouched. Confirmed during field visits to the visited sites and interview of foresters and planners.</t>
  </si>
  <si>
    <t xml:space="preserve">Same as above. 
Currently no PEFC group members. 
Interview with group manager confirm knowledge and experience with managing and protecting key habitats. 
Written PEFC procedures handbook specify exact requirements of criteria 22. 
Field visits to regular harvesting sites: 
 - before harvest, all operation sites are screened by checking map layers of publicly available data on Key Habitats. Planning work maps and instructions so that all values are set aside outside the harvesting area. 
 - On site: Key Habitats intact and not impacted by harvesting operations. </t>
  </si>
  <si>
    <t>22.3</t>
  </si>
  <si>
    <t xml:space="preserve">Both when revising existing and new environmental registrations in forests, external sources of environmental information in the databases Artskart, Narinbase and Naturbase shall be assessed, providing information of potential important key habitats. In addition to the sources listed during the consultation of environmental databases when planning harvesting, concentrations of at least four different forestry NT (red list) species that have forestry as a known influence factor within an area of 1 hectare shall be considered in this process. </t>
  </si>
  <si>
    <t xml:space="preserve">Både ved revisjon av eksisterende og nye miljøregistreringer i skog skal eksterne kilder for miljøinformasjon i databasene Artskart, Narinbase og Naturbase vurderes, som indikatorer på at det her kan finnes viktige livsmiljøer. I tillegg til kildene listet opp under konsultasjon av miljødatabaser ved planlegging av hogst skal konsentrasjoner av minst fire ulike, skoglevende NT-arter som har skogbruk som kjent påvirkningsfaktor innenfor et areal på 10 dekar vurderes i denne prosessen. </t>
  </si>
  <si>
    <t>same as above. All visited sites have clear maps and records with key habitats. The foresters always checks external and national data portals when planning forest activities to secure all known values are recorded correctly. Confirmed during field visits to the visited sites and interview of foresters and planners.</t>
  </si>
  <si>
    <t xml:space="preserve">Currently no PEFC group members. 
Interview with group manager confirm knowledge and experience with checking all available environmental information, which is found as map layers in own GIS system: Artskart, Narin and Naturbasen - transferred to Kilden. 
During the planning phase, all data sources are checked and recorded on work maps. </t>
  </si>
  <si>
    <t>22.4</t>
  </si>
  <si>
    <t xml:space="preserve">The possibilities of using precautionary routine. 
On properties with less than 5 hectares of productive, commercially exploitable area, when planning harvesting and forestry operations, precautionary measures shall be used to clarify whether there are important key habitats. Mapped key habitats shall be safeguarded, if necessary by refraining from harvesting or by taking the necessary considerations. The precautionary routine must be approved by a certificate holder. 
When key habitats are indicated, harvesting and other forestry operation cannot be carried out until such mapping is done. If there exists a plan for mapping of key habitats in the area in the near future, an exemption may be granted to carry out the mapping when this happens. In such cases, the precautionary routine is used. 
Where there have previously been no requirements for mapping key habitats (when harvesting spruce or foreign tree species), registration of key habitats shall be phased in during a 15-year period, adapted to local conditions. </t>
  </si>
  <si>
    <t xml:space="preserve">Mulighetene for bruk av føre-var-rutine. 
På eiendommer med mindre enn 50 dekar produktiv, økonomisk drivbart areal, skal det ved planlegging av hogst og skogbrukstiltak brukes føre-var rutine for å klargjøre om det finnes viktige livsmiljøer. Kartlagte kvaliteter skal ivaretas, om nødvendig ved å avstå fra å hogge eller ved å ta nødvendig hensyn. Føre-var rutinen skal være godkjent av sertifisert tømmerkjøper. 
Når det er krav om kartfesting av nøkkelbiotoper, kan hogst og andre skogbrukstiltak ikke gjennomføres før slik kartfesting er gjort. Dersom det foreligger plan om områdetakst med miljøregistrering i nær framtid kan det gis dispensasjon til å utføre kartleggingen når det skjer. I slike tilfeller brukes føre-var-rutinen. 
Der det ikke tidligere har vært krav til kartfesting av nøkkelbiotoper (ved hogst av gran eller utenlandske treslag) innfases krav om miljøregistrering i løpet av en 15-års periode, med opplegg tilpasset lokale forhold. </t>
  </si>
  <si>
    <t>same as above. All visited sites have clear maps and records with key habitats. The foresters always mark key habitats in the field during the planning of forest activities to secure all known values are recorded correctly. Confirmed during field visits to the visited sites and interview of foresters and planners.</t>
  </si>
  <si>
    <t>22.5</t>
  </si>
  <si>
    <t xml:space="preserve">Consultation with environmental databases 
When planning harvesting, external sources of environmental information in the databases Artskart, Narinbase and Naturbase must be consulted. Where forestry operation may affect mapped environmental information, as listed below, and the mapped information has not previously been assessed in connection with the selection of key habitats, a person with forest biology expertise shall assess whether one or more key habitats shall be established in the area.  
The information that in this case requires an assessment is: 
• endangered species 
• endangered nature types 
• nationally important nature types (A-value, or equivalent valuation in Narin) according to DN Håndbok 13. 
• regionally important nature types (B-value or associated valuation in Narin) according to DN Håndbok 13 
• nature types with "central ecosystem function" mapped according to the Norwegian Environment Agency's instructions, with registered NiN (Nature in Norway) properties indicating that there may be important key habitat qualities 
Assessment of the need to establish key habitats is based on the MiS methodology or other publicly method approved by the authorities. 
Any forestry activity in selected nature types and areas with the occurrence of priority species shall follow the rules of the Nature Diversity Act. </t>
  </si>
  <si>
    <t xml:space="preserve">Konsultasjon med miljødatabaser 
Ved planlegging av hogst skal eksterne kilder for miljøinformasjon i databasene Artskart, Narinbase og Naturbase være konsultert. Der skogbrukstiltakene vil kunne berøre kartfestet miljø-informasjon, som listet opp under, og den kartfestede informasjonen ikke tidligere er vurdert i forbindelse med utvelgelse av nøkkelbiotoper, skal person med skogbiologisk kompetanse vurdere om det bør etableres en eller flere nøkkelbiotoper i området.  
Informasjonen som i så tilfelle krever en vurdering er: 
• truete arter 
• truete naturtyper 
• nasjonalt viktige naturtyper (A-verdi, eller tilsvarende verdisetting i Narin) etter DN Håndbok 13. 
• Regionalt viktige naturtyper (B-verdi eller tilvarende verdisetting i Narin) etter DN Håndbok 13 
• naturtyper med «sentral økosystemfunksjon» kartlagt etter Miljødirektoratets instruks, med registrerte NiN- egenskaper som indikerer at det kan være viktige livsmiljøkvaliteter 
Vurdering av behovet for å etablere nøkkelbiotoper baseres på MiS-metodikken eller annen offentlig godkjent metode. 
Eventuell skogbruksaktivitet i utvalgte naturtyper og på arealer med forekomst av prioriterte arter skal skje etter reglene i naturmangfoldloven. </t>
  </si>
  <si>
    <t xml:space="preserve">Currently no PEFC group members. 
Interview with group manager confirm knowledge and experience with checking all available environmental information, which is found as map layers in own GIS system: Artskart, Narin and Naturbasen - transferred to Kilden. 
During the planning phase, all data sources are checked and recorded on work maps. 
Field visits to regular harvesting sites: 
 - Work maps and instructions include all values set aside outside the harvesting area. 
 - On site: Key Habitats intact and not impacted by harvesting operations. </t>
  </si>
  <si>
    <t>22.6</t>
  </si>
  <si>
    <t xml:space="preserve">Documentation and reporting 
New key habitats shall be reported to the database “Sbase” at NIBIO, so that the information becomes available in the Kilden access solution. The same should be done in the event of any change or relocation of the key habitat. 
When mapping, selecting or changing key habitats, choices must be justified and documented. The same applies to the selection and change of allowed measures. </t>
  </si>
  <si>
    <t xml:space="preserve">Dokumentasjon og rapportering:
Nye nøkkelbiotoper skal rapporteres til databasen Sbase hos NIBIO, slik at informasjonen blir tilgjengelig i innsynsløsningen Kilden. Det samme skal gjøres ved eventuell endring av eller flytting av nøkkelbiotop. 
Ved kartlegging, utvelgelse eller endring av nøkkelbiotoper, skal valg begrunnes og dokumenteres. Det samme gjelder ved valg og endring av skjøtselstiltak. </t>
  </si>
  <si>
    <t>same as above. All visited sites, foresters and the group manager is aware of the requirement to report any key habitats. All current key habitats are recorded in the Sbase of NIBIO. Confirmed also by checking data portals.</t>
  </si>
  <si>
    <t xml:space="preserve">Currently no PEFC group members. 
Interview with group manager confirm knowledge and experience with managing and protecting key habitats. 
The staff demonstrated how new key habitats will be reported in the Sbase. </t>
  </si>
  <si>
    <t>23.</t>
  </si>
  <si>
    <t xml:space="preserve">Biologically important areas 
The requirement shall ensure the safeguarding of biologically important areas (BVO) in the forest landscape over time. </t>
  </si>
  <si>
    <t xml:space="preserve">Biologisk viktige områder 
Kravpunktet skal sikre ivaretagelse av biologisk viktige områder i skoglandskapet over tid. </t>
  </si>
  <si>
    <t>23.1</t>
  </si>
  <si>
    <t xml:space="preserve">Property size and requirements 
• For forest properties over 150 hectares of productive forest, at least 5% of the forest must be set aside and mapped as biologically important areas at the latest in connection with the first regional forestry plan project. 
• For forest properties less than 150 hectares, safeguarding biologically important areas must be documented through statistics from the National Forest Inventory Crossing at the minimum possible level, which provides representative statistical basis. If the monitoring shows that there are less than 10% biologically important areas in the monitoring area, measures shall be taken to reach 10 % cf. requirements for the certificate holders (PEFC N 03 – requirements for individual and group certification) </t>
  </si>
  <si>
    <t xml:space="preserve">Eiendomsstørrelse og krav 
• For skogeiendommer over 1500 dekar produktiv skog skal minst 5 % av skogen avsettes og kartfestes som biologisk viktige områder senest i forbindelse med første skogbruksplanprosjekt. 
• For skogeiendommer mindre enn 1500 dekar skal ivaretagelse av biologisk viktige områder dokumenteres gjennom statistikk fra Landsskogtakseringen på det minste mulige nivå, som gir representativt statistikkgrunnlag. Dersom overvåkingen viser at det er mindre enn 10 % biologisk viktige områder i overvåkingsområdet skal det iverksettes tiltak for å nå 10 % jf. krav til sertifikatholderne (PEFC N 03 – krav ved gruppesertifisering) 
 </t>
  </si>
  <si>
    <t xml:space="preserve">Confirmed during interview with group manager, forester and sites visited. This is specified in the specific instruction and guidance document for criteria 23.  The foresters of the group manager checks this when planning any forest operations at the visited sites. Confirmed during review of documentation and interview of visited sites. </t>
  </si>
  <si>
    <t xml:space="preserve">Currently no PEFC group members. 
Interview with group manager confirm knowledge and experience with managing and protecting BVOs 
Field visits to regular harvesting sites: 
 - before harvest, all operation sites are screened by checking map layers of publicly available data on BVOs. Planning work maps and instructions so that all values are set aside outside the harvesting area. 
 - On site: BVOs intact and not impacted by harvesting operations. </t>
  </si>
  <si>
    <t>23.2</t>
  </si>
  <si>
    <t xml:space="preserve">Requirements for areas to be included in biologically important areas 
In addition to key habitats and forests protected as nature reserves, landscape reserves or national parks, forest owners can choose from the biologically most valuable areas of the following forest types to meet the area requirement: 
• old forest /old naturally regenerated forest. 
• calcicolous rock lime forests, including younger calcicolous rock lime forests, where it is managed plan-wise to preserve species diversity 
• swamp forest / marsh forest 
• deciduous forest of high value 
• pasture forest 
• fire-affected forest 
• buffer zones 
• tree-set impediment within or up to biologically important areas (maximum 25% of the area) 
• areas with priority species 
• selected nature types or endangered nature types 
• occurrence of endangered species (indicator for key habitat) 
• concentrations of at least four different, forestry NT red list- species that have forestry as a known influence factor, within an area of one hectare (indicator for key habitat) 
• capercaillie leks and other important game biotopes 
• nesting sites for birds of prey and owls 
• important habitat types according to DN håndbok 13 and the Norwegian Environment Agency's instructions </t>
  </si>
  <si>
    <t xml:space="preserve">Krav til arealer som skal inngå i biologisk viktige områder:
I tillegg til nøkkelbiotoper og skog vernet som naturreservat, landskapsvernområde eller nasjonalparker, kan skogeier velge blant de biologisk mest verdifulle arealene av følgende skogtyper for å oppfylle arealkravet: 
• gammel skog /gammel naturlig forynget skog. 
• kalkskog, også yngre kalkskog, der den forvaltes planmessig for å ta vare på artsmangfold 
• sumpskog / myrskog 
• edellauvskog 
• hagemarkskog 
• brannpåvirket skog 
• kantsoner 
• tresatt impediment innenfor eller inntil biologisk viktige områder (maks. 25 % av arealet) 
• arealer med prioriterte arter 
• utvalgte naturtyper eller truete naturtyper 
• forekomst av truete arter (indikator for livsmiljø) 
• konsentrasjoner av minst fire ulike, skoglevende NT-arter som har skogbruk som kjent påvirkningsfaktor innenfor et areal på ti daa (indikator for livsmiljø) 
• tiurleiker og andre viktige viltbiotoper 
• hekkelokaliteter for rovfugl og ugler 
• viktige naturtyper etter DN håndbok 13 og Miljødirektoratets instruks </t>
  </si>
  <si>
    <t xml:space="preserve">Same as above. The group manager is aware and for the visited sites, the selected 5% is in accordance with the listed potential types. </t>
  </si>
  <si>
    <t xml:space="preserve">Same as above. 
Currently no PEFC group members. 
Interview with group manager confirm knowledge and experience with managing and protecting BVOs 
Field visits to regular harvesting sites: 
 - before harvest, all operation sites are screened by checking map layers of publicly available data on BVOs. Planning work maps and instructions so that all values are set aside outside the harvesting area. 
 - On site: BVOs intact and not impacted by harvesting operations. </t>
  </si>
  <si>
    <t>23.3</t>
  </si>
  <si>
    <t xml:space="preserve">Biologically important areas shall be set aside as untouched or managed in a way that maintains, or improves, the conditions of biodiversity. Any measures to develop or preserve the values in the biologically important areas must be approved by a person with relevant forest biological expertise and documented. </t>
  </si>
  <si>
    <t xml:space="preserve">Biologiske viktige områder skal settes av urørt eller forvaltes på en måte som opprettholder, eller som forbedrer, forholdene for det biologiske mangfoldet. Eventuelle skjøtselstiltak for å utvikle eller bevare verdiene i de biologisk viktige områdene skal godkjennes av person med relevant skogbiologisk kompetanse og dokumenteres. </t>
  </si>
  <si>
    <t>same as above. All visited sites have clear maps and records with the biologically important areas, which are confirmed to be set aside as untouched and managed as such. Confirmed during field visits to the visited sites and interview of foresters and planners.</t>
  </si>
  <si>
    <t xml:space="preserve">Currently no PEFC group members. 
Interview with group manager confirm knowledge and experience with managing and protecting BVOs 
the staff of the group manager demonstrated knowledge and experiences in maintaining BVOs untouched and set aside. </t>
  </si>
  <si>
    <t>24.</t>
  </si>
  <si>
    <t xml:space="preserve">Consideration for birds of prey and owls 
The requirement shall ensure that nesting sites for birds of prey and owls can be maintained over time and that the birds are not disturbed while they are nesting.  </t>
  </si>
  <si>
    <t xml:space="preserve">Hensyn til rovfugler og ugler
Kravpunktet skal sikre at hekkeplasser for rovfugler og ugler kan opprettholdes over tid og at en unngår forstyrrelse i hekketida. </t>
  </si>
  <si>
    <t>24.1</t>
  </si>
  <si>
    <t xml:space="preserve">Before harvesting, the forest owner must check with all relevant available sources to get knowledge about nesting birds of prey and owls that require special considerations, cf. the table below. The forest owner and certificate holder are obliged to comply with all information received. </t>
  </si>
  <si>
    <t xml:space="preserve">Før hogst skal skogeier sjekke med alle relevante, tilgjengelige kilder for å få kunnskap om hekkende rovfugler og ugler som krever spesielle hensyn, jf. tabellen under. Skogeier og sertifikatholder er forpliktet til å forholde seg til all mottatt informasjon. </t>
  </si>
  <si>
    <t xml:space="preserve">Confirmed during interview with group manager, forester and sites visited. This is specified in the specific instruction and guidance document for criteria 24. The foresters of the group manager checks all relevant sources and dataportals when planning any forest operations at the visited sites. Confirmed during review of documentation and interview of foresters and planners. </t>
  </si>
  <si>
    <t>24.2</t>
  </si>
  <si>
    <t xml:space="preserve">Nesting sites for birds of prey and owls shall have an area of consideration where no harvesting should be carried out (see table below). When harvesting towards a nesting site, it must be avoided that the nesting site is left as an "island" in the landscape, and the area shall be adapted to the terrain. 
In addition, there shall be a buffer zone without forestry disturbance during the nesting season (see table below). A person with forest biological expertise and expertise in birds of prey and owls approved by a certificate holder can make changes in the consideration zone buffer zone and time periods without interference from forestry. The buffer zone shall be expanded in cases where the relevant species alerts persistently as a result of forestry activity. </t>
  </si>
  <si>
    <t xml:space="preserve">Hekkeplass for rovfugler og ugler skal ha et hensynsområde der det ikke skal gjennomføres flatehogst eller frøtrestillingshogst (se tabellen nedenfor). Ved hogst inn mot en hekkeplass skal det unngås at hekkeplassen settes igjen som en «øy» i landskapet, og området skal tilpasses terrenget. 
I tillegg skal det være en buffersone uten skogbruksforstyrrelse i hekketiden (se tabellen nedenfor). Person med skogbiologisk kompetanse og erfaring og kompetanse på rovfugler og ugler godkjent av sertifisert tømmerkjøper kan gjøre endring av hensynsområde, buffersone og tidsperioder uten forstyrrelse fra skogbruk. Buffersonen skal utvides der aktuell art varsler vedvarende som følge av skogbruksaktiviteten. </t>
  </si>
  <si>
    <t>Same as above. The foresters of the group manager checks all relevant sources and dataportals when planning any forest operations at the visited sites. Confirmed during review of documentation and interview of foresters and planners. If there is any known nesting sites for the birds listed, buffer zones are maintained intact and harvesting time adapted to avoid disturbance of the birds.</t>
  </si>
  <si>
    <t>24.3</t>
  </si>
  <si>
    <t>as part of above.</t>
  </si>
  <si>
    <t>25.</t>
  </si>
  <si>
    <t xml:space="preserve">Consideration for capercaillie leks 
The requirement shall ensure that the big bird's playing place or capercaillie leks is taken into account. </t>
  </si>
  <si>
    <t>Hensyn til tiurleik
Kravpunktet skal sikre at det tas hensyn til storfuglens spillplass eller tiurleik.</t>
  </si>
  <si>
    <t>25.1</t>
  </si>
  <si>
    <t xml:space="preserve">A capercaillie leks has at least two playing capercaillies. Lek sites with approx. 5 active capercaillies are normally up to about 5 hectares in size. Larger capercaillie leks can be up to 10 hectares in size, in some cases larger. 
Before harvesting, the forest owner must check with all relevant sources in order to get knowledge about capercaillie leks. The forest owner is obliged to assess all information received. </t>
  </si>
  <si>
    <t xml:space="preserve">En tiurleik har minst to spillende tiurer. Leiker med ca. 5 aktive tiurer er normalt opptil ca. 50 dekar store. Større tiurleiker kan være opptil 100 dekar store, i enkelte tilfeller større. 
Før hogst skal skogeier sjekke med alle relevante kilder for å få kunnskap om tiurleiker. Skogeier er forpliktet til å forholde seg til all mottatt informasjon. </t>
  </si>
  <si>
    <t xml:space="preserve">Confirmed during interview with group manager, forester and sites visited. This is specified in the specific instruction and guidance document for criteria 25. The foresters of the group manager checks all relevant sources and dataportals when planning any forest operations at the visited sites. Confirmed during review of documentation and interview of foresters and planners. </t>
  </si>
  <si>
    <t>25.2</t>
  </si>
  <si>
    <t xml:space="preserve">Regardless of property size and property limits, a capercaillie leks shall be managed so that it can function as long as possible. Harvesting can be carried out when done in a way that does not impair the conditions at the leks. Assessment of whether it can be performed harvesting and planning of the harvest must be done in cooperation with a person with relevant forest biological competence approved by the certificate holder. 
Depending on the type of forest, the management of the capercaillie leks shall be carried out based on the following: 
• In sparse stocked pine or mixed forest with spruce and pine of low site index. Harvesting shall not normally be carried out. 
• In pine or mixed coniferous forests of medium site index in which the forest has grown dense shading out undergrowth that provides hiding places. Harvesting which improve conditions can be carried out. 
• In spruce forests of medium and high site index where the forest has grown dense and shading out the undergrowth that provides hiding places. Harvesting can be carried out where selective felling form is used. In forests where selective felling form can not be used, no harvest can be performed until forest its health is weakened or the capercaillie stop using the leks. </t>
  </si>
  <si>
    <t xml:space="preserve">Uavhengig av eiendomsstørrelse og eiendomsgrenser skal en tiurleik forvaltes slik at den kan fungere lengst mulig. Det kan gjennomføres hogst når det gjøres på en måte som ikke forringer forholdene på leiken. Vurdering av om det kan hogges og planlegging av hogsten skal gjøres i samarbeid med 
person med skogbiologisk kompetanse godkjent av sertifikatholder. 
Avhengig av skogtype bør forvaltning av tiurleiken gjennomføres ut fra følgende: 
• I glissen furu- eller barblandingsskog på låg bonitet. Hogst bør normalt ikke utføres. 
• I furu- eller barblandingsskog på middels bonitet hvor skogen har vokst seg tett og skygger ut buskvegetasjon som gir skjul. Her kan hogst som bedrer forholdene utføres. 
• I granskog på middels og høg bonitet hvor skogen har vokst seg tett og skygger ut buskvegetasjon som gir skjul. Hogst kan gjennomføres der det kan brukes lukket hogstform. I skog hvor det ikke kan brukes lukket hogstform skal skogen overholdes inn til den får svekket helse eller tiurene slutter å bruke leiken. </t>
  </si>
  <si>
    <t>Same as above. The foresters of the group manager checks all relevant sources and dataportals when planning any forest operations at the visited sites. Confirmed during review of documentation and interview of foresters and planners. If there is any known leks of Capercaille, buffer zones are maintained intact and harvesting time adapted to avoid disturbance of the birds, expert is consulted and havesting planned to avoid disturbance.</t>
  </si>
  <si>
    <t>25.3</t>
  </si>
  <si>
    <t xml:space="preserve">When harvesting towards the leks, it must be avoided that the leks is left as an "island" in the landscape, and the area shall be given a natural delimitation. 
In the period April-May, forestry operations shall be avoided in areas with capercaillie leks. 
Around capercaillie leks where 15 or more active capercaillies s have been documented, a management plan shall be prepared before harvesting takes place in the birds' “day areas”. The plans should be made where in cooperation with a person with forest biological competence and special expertise in capercaillie. Harvesting should mainly be done through the use of selective felling that preserve continuity in the forest landscape and promote layered forest, and where forest management facilitate future selective fellings. </t>
  </si>
  <si>
    <t xml:space="preserve">Ved hogst inn mot leiken, skal det unngås at leiken settes igjen som en «øy» i landskapet, og området skal gis en naturlig avgrensning. 
I perioden april-mai skal skogsdrift unngås i områder med tiurleik. 
Rundt tiurleiker hvor det er dokumentert 15 eller flere aktive tiurer skal det i samarbeid med person med skogbiologisk kompetanse og særlig kompetanse på storfugl lages en forvaltningsplan for fuglenes dagområder der avvirkning i stor grad gjøres gjennom bruk av lukkede hogstformer som 
bevarer kontinuitet i skogbildet og fremmer sjiktning, og der skogskjøtsel legger til rette for fremtidige lukkede hogster. </t>
  </si>
  <si>
    <t>25.4</t>
  </si>
  <si>
    <t>Where the forest owner has facilitated the establishment of a new capercaillie lek site of a similar size, and a corresponding number of capercaillies and the lek is in use, the old lek area can harvested in agreement with the certificate holder.</t>
  </si>
  <si>
    <t xml:space="preserve">Der skogeier gjennom tynning har tilrettelagt for etablering av ny tiurleik av tilsvarende størrelse, og et tilsvarende antall tiur tar arealet i bruk, kan det etter avtale med sertifikatholder gjennomføres hogst av den gamle tiurleiken. </t>
  </si>
  <si>
    <t>Same as above. The foresters of the group manager and the visited sites are aware.</t>
  </si>
  <si>
    <t>26.</t>
  </si>
  <si>
    <t xml:space="preserve">Consideration for other nesting birds 
The requirement shall help to reduce the disturbance of birds in the nesting period. </t>
  </si>
  <si>
    <t xml:space="preserve">Hensyn til andre hekkende fugler 
Kravpunktet skal bidra til å redusere forstyrrelsen av fugler i hekketida. </t>
  </si>
  <si>
    <t>26.1</t>
  </si>
  <si>
    <t xml:space="preserve">During the nesting season (normally the period May, June and July), forestry in forests of special importance for bird life shall be avoided, provided that it is not necessary to get to the forest behind these forests.  
These types of forests are: 
a) Overgrown areas that used to be open landscapes, cultivated land or pastures 
b) Buffer zones against cultural landscapes, waterways and wetlands 
c) Marsh forest and swamp forest 
d) Deciduous tree dominated forest 
For the elderly (developmental stage 4 and 5), multi-layered, deciduous tree dominated forest, forestry operations in this period shall be avoided. Forestry is defined as machine harvesting of timber for industrial purposes of a certain extent. </t>
  </si>
  <si>
    <t xml:space="preserve">I hekketiden (normalt perioden mai, juni og juli) skal skogsdrift i skog av spesiell betydning for fuglelivet unngås, såfremt det ikke er nødvendig for å komme til bakenforliggende skog. 
Disse skogtypene er: 
a) Gjengrodde områder som tidligere var åpne landskaper, dyrket mark eller beiteområder 
b) Kantsoner mot kulturlandskap, vannstrenger og våtmarksområder 
c) Myrskog og sumpskog 
d) Lauvtredominert skog.
For eldre (hogstklasse 4 og 5), flersjiktet, lauvtredominert skog skal skogsdrift i denne perioden unngås. Med skogsdrift menes maskinell hogst av skogsvirke til industriformål av et visst omfang. </t>
  </si>
  <si>
    <t xml:space="preserve">Confirmed during interview with group manager, forester and sites visited. This is specified in the specific instruction and guidance document for criteria 26. The foresters of the group manager checks all relevant sources and dataportals when planning any forest operations at the visited sites. Confirmed during review of documentation and interview of foresters and planners that there will be no forestry in the listed types of forest during the nesting season. </t>
  </si>
  <si>
    <t>26.2</t>
  </si>
  <si>
    <t xml:space="preserve">Forestry in areas with known occurrences of territory-raising bird species with small populations shall be adapted during the nesting season of these birds so that the risk of negative impact is reduced.Considerations can be directed specifically to the nesting site of the birds, or to important and/or relevant nesting biotopes. 
The following birds are defined as territory-raising bird species with small populations: 
a) White-backed woodpecker (in Southern and Eastern Norway) 
b) Little bunting 
c) Rustic bunting 
d) Ortolan bunting 
e) Arctic warbler 
f) The woodlark 
g) Red-flanked bluetai </t>
  </si>
  <si>
    <t xml:space="preserve">Skogsdrift i områder med kjente forekomster av revirhevdende fuglearter med små populasjoner skal under hekketiden til disse fuglene tilpasses slik at risikoen for negativ påvirkning reduseres. Hensyn kan rettes spesifikt mot fuglenes hekkeplass, eller mot viktige og/eller aktuelle hekkebiotoper. 
Følgende fugler defineres som revirhevdende fuglearter med små populasjoner: 
a) Hvitryggspett (på Sørlandet og Østlandet) 
b) Dvergspurv 
c) Vierspurv 
d) Hortulan 
e) Lappsanger 
f) Trelerke 
g) Blåstjert </t>
  </si>
  <si>
    <t xml:space="preserve">Same as above. The foresters of the group manager checks all relevant sources and dataportals when planning any forest operations at the visited sites. Confirmed during review of documentation and interview of foresters and planners that there will be no forestry in the listed types of forest during the nesting season. </t>
  </si>
  <si>
    <t>27.</t>
  </si>
  <si>
    <t xml:space="preserve">Water protection 
The requirement shall ensure the water quality in lakes and waterways and conserve habitats for species that are naturally based at or in the waterways. </t>
  </si>
  <si>
    <t xml:space="preserve">Vannbeskyttelse
Kravpunktet skal sikre vannkvaliteten i vann og vassdrag og bevare levesteder for arter som har naturlig tilhold ved eller i vassdraget. 
 </t>
  </si>
  <si>
    <t>27.1</t>
  </si>
  <si>
    <t xml:space="preserve">Forestry in and in close proximity to water, rivers, streams and wetlands shall be adapted so that water quality and life environments at and in water are preserved or improved. </t>
  </si>
  <si>
    <t xml:space="preserve">Skogsdrift i og i nær tilknytning til vann, elver, bekker og våtmarksområder skal tilpasses slik at vannkvalitet og livsmiljøer ved og i vann bevares eller utvikles. 
 </t>
  </si>
  <si>
    <t>Confirmed during interview with group manager, forester and sites visited. This is specified in the specific instruction and guidance document for criteria 27. The foresters of the group manager uses "water maps" and checks in the field any presence of water and then plans forest operations at the visited sites with a clear buffer zone/edge zone without impacts around the water bodies. Confirmed during review of documentation and interview of foresters and planners.</t>
  </si>
  <si>
    <t>27.2</t>
  </si>
  <si>
    <t xml:space="preserve">Buffer zones along lakes and waterways 
Along water, rivers and streams which are unlikely to run dry or wider than one meter, a multi-layered buffer zone shall be preserved or developed. Along other streams, shrub vegetation and smaller trees shall be saved to secure a string of vegetation. 
The buffer zone shall be wide enough to maintain the stability and ecological functioning of the zone. The width can vary along a single buffer zone in line with natural variation in the field, and the vegetation type and terrain shall be the guideline for the adaptations. Based on a width of 10-15 meters, the width is adjusted for the following: 
- Rich deciduous, tall-herb, tall-fern &amp; swamp woodland: significantly wider (25-30 m) 
- Dry vegetation types or steep terrain towards the waterway: narrower buffer zone. 
- Single-layer pine forest - down to 5 meters. 
- 1-2 meter wide streams - down to 5 meters 
All the flood area shall normally be included in the buffer zone in order to capture the special conditions that occur in periodically flooded areas. </t>
  </si>
  <si>
    <t xml:space="preserve">Kantsoner langs vann og vassdrag 
Langs vann, elver og bekker med årssikker vannføring eller bredere enn en meter skal det bevares eller utvikles en flersjiktet/fleraldret kantsone. Langs andre bekker skal buskvegetasjon og mindre trær spares for å sikre et vegetasjonsbelte. 
Kantsonen skal være bred nok til å opprettholde kantsonens stabilitet og økologisk funksjon. Bredden kan variere langs én og samme kantsone i tråd med naturlig variasjon i felt, og vegetasjonstype og terrengform skal være retningsgivende for utformingen. Med utgangspunkt i en bredde på 10-15 meter, justeres bredden for følgende: 
- Edellauv-, høgstaude-, storbregne- &amp; sumpskog: vesentlig bredere (25-30 m) 
- Tørre veg.typer eller bratt terreng mot vassdraget: smalere kantsone. 
- Énsjikta furuskog - ned mot 5 meter. 
- 1-2 meter brede bekker - ned mot 5 meter 
For å fange opp de spesielle forholdene som oppstår i periodevis oversvømte arealer, skal alt oversvømmingsareal inngå i kantsonen. </t>
  </si>
  <si>
    <t>Same as above. The foresters plan forest operations at the visited sites with a clear buffer zone/edge zone without impacts around the water bodies. Confirmed during field visits and interview of foresters and planners.</t>
  </si>
  <si>
    <t>27.3</t>
  </si>
  <si>
    <t xml:space="preserve">Buffer zones shall normally remain untouched. Any harvesting in the buffer zone shall promote stability, layering and natural tree species distribution. Foreign tree species shall be removed, while deciduous trees and stable trees shall be spared. Harvesting in the buffer zone shall be documented. 
Single-layer, unstable spruce forests in buffer zones can be harvested with the aim of establishing stability, layering and natural tree species distribution. Stable trees shall be spared, and special attention shall be paid to important spawning streams. Such harvest shall be justified and documented. An exemption shall be applied for where this is required by law. </t>
  </si>
  <si>
    <t xml:space="preserve">Kantsoner skal normalt stå urørt. Eventuell hogst i kantsonen skal fremme stabilitet, sjiktning og naturlig treslagsfordeling. Utenlandske treslag fjernes, mens lauvtrær og stabile trær spares. Hogst i kantsonen skal dokumenteres. 
Ensjikta, ustabil granskog i kantsoner kan hogges med sikte på å etablere stabilitet, sjiktning og naturlig treslagsfordeling. Stabile trær skal spares, og det tas særlig hensyn langs viktige gytebekker. Slik hogst skal begrunnes og dokumenteres. Det skal søkes dispensasjon der det er krav om dette etter lovverket. </t>
  </si>
  <si>
    <t>Same as above. The foresters plan forest operations at the visited sites with a clear buffer zone/edge zone without impacts around the water bodies. Confirmed during field visits and interview of foresters and planners. The buffer zones are kept untouched</t>
  </si>
  <si>
    <t>27.4</t>
  </si>
  <si>
    <t xml:space="preserve">For the sake of outdoor recreation, important cultural landscapes, traffic safety or operational necessities, the buffer zones can be opened in certain places. The exceptions shall be justified and documented. </t>
  </si>
  <si>
    <t xml:space="preserve">Av hensyn til friluftsliv, viktige kulturlandskap, trafikksikkerhet eller driftstekniske nødvendigheter kan kantsonene stedvis åpnes. Unntakene skal begrunnes og dokumenteres. </t>
  </si>
  <si>
    <t xml:space="preserve">Same as above. Confirmed during field visits and interview of foresters and planners. The buffer zones are kept untouched, but the foresters and visited sites are aware of the possibility to open for the sake of outdoor recretion etc. </t>
  </si>
  <si>
    <t>27.5</t>
  </si>
  <si>
    <t xml:space="preserve">Other considerations for waterways - The following requirements shall safeguard water resources: 
• When planning in forestry, emphasis shall be placed on safeguarding water resources, spawning streams for anadromous salmon fish and watercourses with river mussels, cf. requirement 3 "Planning in forestry". 
● Emphasis shall be placed on avoiding contamination of lakes and waterways, cf. Section 12 of the Regulations. point 12 "Waste and contamination". For example, do not store fuel close to 50 meters from a water source. 
- When fertilizing in forests, emphasis shall be placed on avoiding runoff against waterways, among other things by leaving a fertilisation-free zone of 25 meters against lakes, rivers and streams (50 meter at low dispersal precision), cf. requirement 19 "Fertilizing and nutrient balance". 
- Soil scarification shall take place carefully and no closer than 5 meters from the stream which are unlikely to run dry, cf. requirement 16 "Soil scarification" 
- When restoring forest ditches and performing supplementary ditching, the water shall not be directed straight into streams, rivers and lakes, cf. requirement 28 "Wetland and swamp forest" 
- Emphasis shall be placed on avoiding and, where necessary, rectifying any wheel tracks can cause water runoff and erosion. When crossing rivers and streams with forest machinery, emphasis shall be placed on avoiding driving tracks that lead to erosion into the river/stream, cf. Section 12 of the Regulations. point 14 "Off-road transportation". 
- Harvesting waste shall be cleared away from streams, rivers and water, cf. Regulations. requirement 11 "Harvesting"
</t>
  </si>
  <si>
    <t xml:space="preserve">Andre hensyn til vann: Følgende krav skal ivareta hensynet til vannressursene: 
- Ved planlegging i skogbruket skal det legges vekt på å ivareta hensyn til vannressursene, gytebekker for anadrom laksefisk og vassdrag med elvemusling, jf. kravpunkt 3 «Planlegging i skogbruket». 
- Det skal legges vekt på å unngå forurensing av vann og vassdrag, jfr. kravpunkt 12 «Avfall og forurensning». Drivstoff skal f.eks. ikke lagres nærmere 50 meter fra vannkilde. 
- Ved gjødsling i skog skal det legges vekt på å unngå avrenning mot vassdrag bl.a. ved å sette igjen en gjødslingsfri sone på 25 meter mot vann, elver og bekker (50 meter ved lav 
spredningspresisjon), jf. kravpunkt 19 «Gjødsling og næringsbalanse». 
- Markberedning skal skje skånsomt og ikke nærmere enn 5 meter fra bekk med årssikker vannføring, jf. kravpunkt 16 «Markberedning».
- Ved grøfterensk og suppleringsgrøfting skal vannet ikke ledes rett ut i bekker, elver og vann, jf. kravpunkt 28 «Myr og sumpskog» 
- Det skal legges vekt på å unngå og eventuelt utbedre hjulspor som forårsaker vannavrenning og erosjon. Ved kryssing av elver og bekker med skogsmaskiner skal det legges vekt på å unngå kjørespor som fører til erosjon ut i elva/bekken, jfr. kravpunkt 14 «Terrengtransport». 
- Hogstavfall skal ryddes bort fra bekker, elver og vann, jfr. kravpunkt 11 «Hogst» </t>
  </si>
  <si>
    <t>Same as above. Confirmed during field visits and interview of foresters and planners. The buffer zones are kept untouched, but the foresters and visited sites are aware of the listed considerations. Work instructions are also clear on avoiding any of the listed types of negative impacts to and near water bodies. Confirmed during field visits and there are no activities resulting in damage to water.</t>
  </si>
  <si>
    <t>28.</t>
  </si>
  <si>
    <t xml:space="preserve">Wetlands and swamp forest 
The requirement shall ensure that climate, biodiversity and ecological functions of wetlands, marsh forests and swamp forests are safeguarded by forestry measures. </t>
  </si>
  <si>
    <t xml:space="preserve">Myr og sumpskog
Kravpunktet skal sikre at klima, naturmangfold og økologiske funksjoner til myr, myrskog og sumpskog ivaretas ved skogbrukstiltak. </t>
  </si>
  <si>
    <t>28.1</t>
  </si>
  <si>
    <t xml:space="preserve">Ditching 
New-ditching of marshes and swamp forests shall not happen. If necessary, restoration and adjustments of the existing ditches system in previous marsh- and swamp forests can be performed, where this has resulted in productive forests, unless it: 
a) Drains areas not affected by the original ditches system 
b) Is set aside for restoration as a part of the property's biologically important areas 
c) Occurs on areas that are defined as selected nature types pursuant to the Nature Diversity Act or where the authorities will fund the restoration of wetlands 
d) Occurs in endangered nature types with reasonably intact values 
e) Changes hydrology in biologically important areas and other protected areas 
The assessments must be documented. </t>
  </si>
  <si>
    <t xml:space="preserve">Grøfting 
Nygrøfting av myr og sumpskog skal ikke skje. 
Rensk og justering av eksisterende grøftesystem i tidligere myr og sumpskog kan ved behov skje der dette har resultert i produktiv skog, så sant det ikke: 
a) Drenerer arealer som ikke var berørt av det opprinnelige grøftesystemet 
b) Avsettes til restaurering i eiendommens biologisk viktige områder 
c) Skjer på mark som er en utvalgt naturtype etter naturmangfoldloven eller der myndighetene vil finansiere restaurering av våtmark 
d) Skjer i trua naturtyper med rimelig intakte verdier 
e) Endrer hydrologien i biologisk viktige områder og verneområder-
Vurderingene skal dokumenteres. </t>
  </si>
  <si>
    <t>Confirmed during interview with group manager, forester and sites visited. This is specified in the specific instruction and guidance document for criteria 28. No new ditching seen during field visits to visited visited sites. Only existing ditches are maintained. Seen during field visits.</t>
  </si>
  <si>
    <t>28.2</t>
  </si>
  <si>
    <t>Water from ditches should not be directed straight into streams, rivers or other water environments. Where runoff from ditches has a negative impact on the water environment, measures shall be taken to reduce or prevent further damage. 
Where rivers, streams, water, marshes or other wetlands, as well as their network are damaged by previous measures, the forest owner shall allow restoration to be carried out where it does not reduce forest production or other values of the property.</t>
  </si>
  <si>
    <t xml:space="preserve">Vann fra grøfter skal ikke ledes rett ut i bekker, elver eller andre vannmiljøer. Hvor avrenning fra grøfter har en negativ påvirkning på vannmiljøet skal det gjennomføres tiltak for å redusere eller forhindre videre skade. 
Der elver, bekker, vann, myrer eller andre våtmarksområder, samt deres nettverk er skadet av tidligere tiltak, skal skogeier tillate at det kan utføres restaurering der det ikke reduserer skogproduksjon eller andre verdier på eiendommen. </t>
  </si>
  <si>
    <t xml:space="preserve">Same as above. No new ditching seen during field visits to visited visited sites. Only existing ditches are maintained. No dichtes were seen during field visits to be discharged directly into natural waters. </t>
  </si>
  <si>
    <t>28.3</t>
  </si>
  <si>
    <t xml:space="preserve">Harvesting 
As far as possible with regard to stability and regeneration, selective felling shall be used in swamp forests and wetland forests and in the transition zone to firm ground. Where ordinary selective felling is not possible, small-scale clear cutting can be used. 
In forest operation, emphasis shall be placed on safeguarding the ecological functions of all wetland and swamp forests, regardless of size. The bush vegetation is especially important. There is no requirement for adaptations of harvesting form for wetland and swamp forests less than 0,2 hectares. </t>
  </si>
  <si>
    <t xml:space="preserve">Hogst: 
Så langt det er mulig av hensyn til stabilitet og foryngelse, skal lukkede hogster brukes i sumpskog og myrskog og i overgangssonen mot fastmark. Der ordinær lukket hogst ikke er mulig kan småflatehogst benyttes. 
Det skal ved skogbehandling legges vekt på å ivareta de økologiske funksjonene til alle myrer og sumpskoger, uavhengig av størrelse. Buskvegetasjonen er særlig viktig. Det er ikke krav om tilpasninger av hogstform for myrer og sumpskoger mindre enn 2 dekar. </t>
  </si>
  <si>
    <t>Same as above. Field visits confirm that no harvesting is taking place in swamp forests and wetlands, plus that buffer zones are always planned and maintained intact towards marshes.</t>
  </si>
  <si>
    <t>28.4</t>
  </si>
  <si>
    <t>Buffer zone vs. marsh 
If there is a natural reason for doing so, during harvesting and forest management it is necessary to preserve or develop a multi-layer buffer zone along wetlands. Measures/arrangements must be made for a composition of local tree species in the buffer zone. The buffer zone must be sited on firm ground, but wetland trees can be included in the assessment concerning the ecological function of the buffer zone. 
It is important to create robust buffer zones. The width of the zones must be suited to conditions on site and may vary within one buffer zone. Buffer zones more than one tree height wide will only be needed in exceptional cases. For wetlands, the vegetation types and terrain form must be normative for the width of the buffer zones. Working on the basis of a buffer zone width of 10-15 m, adjustment should be made for the following: 
• Rich deciduous, tall-herb, tall-fern &amp; swamp woodland: significantly wider buffer zone (25-30 m) 
• Steep terrain around wetlands - narrower buffer zone 
• Dry vegetation and dry terrain around wetlands - narrower buffer zone 
• Single-layer pine forest - narrower buffer zone. 
• Densely and layered deciduous forest around wetlands - narrower buffer zone 
• Single-layer spruce forest - very narrow buffer zone. 
• Smaller wetlands - down to 5 meters 
There are no requirements for establishment of buffer zones around wetlands of less than 0,2 hectares.</t>
  </si>
  <si>
    <t xml:space="preserve">Kantsone mot myr:
Der det er naturlig grunnlag for det, skal en ved hogst og skogbehandling bevare eller utvikle en flersjiktet kantsone langs myrer. Det skal legges til rette for en stedegen treslagssammensetning i kantsonen. Kantsone skal stå på fastmark, men trær på myra kan tas med i vurderingen mht. kantsonens økologiske funksjon. 
Det er viktig å skape stabile kantsoner. Bredden må tilpasses forholdene på stedet og kan variere innen en og samme kantsone. Bare unntaksvis vil det være behov for kantsoner med bredde på mer enn én trehøyde. Mot myrer skal vegetasjonstypene og terrengform være retningsgivende for kantsonenes bredde. Med utgangspunkt i en kantsonebredde på 10-15 m bør en justere for følgende: 
• Edellauv-, høgstaude-, storbregne- &amp; sumpskog_ vesentlig bredere (25-30m). 
• Bratt terreng mot myr - smalere kantsone. 
• Tørr vegetasjon og tørt terreng mot myr - smalere kantsone. 
• Énsjikta furuskog - smalere kantsone. 
• Tett sjikta lauvskog mot myr - smalere kantsone. 
• Énsjikta granskog - svært smal kantsone. 
• Mindre myrer - ned mot 5 meter. 
Det er ikke krav om etablering av kantsoner mot myrer mindre enn 2 dekar. </t>
  </si>
  <si>
    <t>29.</t>
  </si>
  <si>
    <t xml:space="preserve">Fire-affected forest 
The requirement is intended to ensure conditions of life for species that have burned forests as a habitat. It is a aim to increase the amount of habitats related to burnt forest, both in the actively managed forest area and in protected areas. </t>
  </si>
  <si>
    <t xml:space="preserve">Brannpåvirket skog
Kravpunktet skal sikre livsbetingelser for arter som har brent skog som livsmiljø. Det er et mål å øke omfanget av livsmiljøer knyttet til brent skog, både i det drevne skogarealet og i verneområder. </t>
  </si>
  <si>
    <t>29.1</t>
  </si>
  <si>
    <t xml:space="preserve">In the case of forest fires in older forests stands where more than 0,5 hectares are burnt 0,5 hectares of the most biologically valuable areas with fire-affected forest per property shall be set aside as untouched for 10 years. In the case of forest fires in older forests on areas less than 0,5 hectares, the entire area shall be set aside as untouched for 10 years. 
During the 10-year period, set asides of the burnt forest area shall be assessed to consider permanently set asides as key habitats, cf. Section 12 of the Regulations. requirement 22 - Key habitats. </t>
  </si>
  <si>
    <t xml:space="preserve">Ved skogbranner i eldre skog der mer enn 5 dekar er brannpåvirket, skal 5 dekar av de mest biologisk verdifulle områdene med brannpåvirket skog pr. eiendom settes igjen urørt i 10 år. Ved skogbranner i eldre skog på arealer mindre enn 5 dekar settes hele arealet igjen urørt i 10 år. 
Avsatt brent skogareal skal i løpet av 10-årsperioden vurderes varig avsatt som nøkkelbiotop, jf. kravpunkt 22 - Nøkkelbiotoper. </t>
  </si>
  <si>
    <t>Confirmed during interview with group manager, forester and sites visited. This is specified in the specific instruction and guidance document for criteria 29. The forest management units do have any fire affected forest areas. But group manager aware.</t>
  </si>
  <si>
    <t>29.2</t>
  </si>
  <si>
    <t xml:space="preserve">In the case of forest fires larger than 5 hectares, the set asides shall be assessed by forest biological expertise and be scientifically justified. </t>
  </si>
  <si>
    <t xml:space="preserve">Ved skogbranner større enn 50 dekar skal avsetning av arealer vurderes av skogbiologisk fagkompetanse og være faglig begrunnet. </t>
  </si>
  <si>
    <t>30.</t>
  </si>
  <si>
    <t xml:space="preserve">Cultural heritage and cultural environments 
The requirement shall ensure that cultural heritage and cultural environments are taken into account in accordance with the regulations in the cultural heritage Act. </t>
  </si>
  <si>
    <t xml:space="preserve">Kulturminner og kulturmiljøer
Kravpunktet skal sikre at det tas hensyn til kulturminner og kulturmiljøer iht. kulturminneloven. </t>
  </si>
  <si>
    <t>30.1</t>
  </si>
  <si>
    <t xml:space="preserve">Cultural heritage 
All cultural heritage remains from before 1537 and all Sami cultural heritage remains from the year 1917 or older are automatically protected, cf. the Cultural Heritage Act. In addition, the forest owner must take into account other known and valuable cultural heritage remains. 
Forest owners are responsible for familiarizing themselves with cultural heritage remains recorded in the forest, cf. the “Askeladden” or “Kulturminnesøk” databases, and to take these into account during harvesting and forest management. The regional cultural heritage authority must be consulted if harvesting or other forestry operations may conflict with protected cultural heritage remains. 
For other non-protected cultural heritages remains, they can be viewed in the cultural heritage plan, where this has been prepared. </t>
  </si>
  <si>
    <t xml:space="preserve">Kulturminner:
Alle kulturminner fra før 1537 og alle samiske kulturminner fra år 1917 eller eldre er automatisk fredet, jf. kulturminneloven. I tillegg skal skogeier ta hensyn til andre kjente og verdifulle kulturminner. 
Det er skogeiers ansvar å gjøre seg kjent med hva som er registrert av kulturminner i skogen, jf. databasene Askeladden eller Kulturminnesøk, og ta hensyn ved hogst og skogbehandling. Regional kulturminnemyndighet skal konsulteres hvis hogst eller andre skogbrukstiltak kan komme i konflikt 
med fredet kulturminne. 
For andre ikke fredete kulturminner kan det i tillegg sees hen til kommunens kulturminneplan, der dette er utarbeidet. </t>
  </si>
  <si>
    <t xml:space="preserve">Confirmed during interview with group manager, forester and sites visited. This is specified in the specific instruction and guidance document for criteria 30. Cultural hearitage are clearly marked on maps for the visited gropu members. The foresters checks known dataportals for any records and they are clear on maps. Confirmed during field visits. </t>
  </si>
  <si>
    <t>30.2</t>
  </si>
  <si>
    <t xml:space="preserve">Where cultural heritage remains are discovered that are assumed to be automatically protected and not known in advance, in connection with forestry operations, these must be marked in the terrain and reported to the county municipality, cf. the Cultural Heritage Act. </t>
  </si>
  <si>
    <t xml:space="preserve">Der det i forbindelse med skogbrukstiltak observeres kulturminner som antas å være automatisk fredet som ikke er kjent på forhånd, må også disse merkes av i terrenget og rapporteres til fylkeskommunen, jf. kulturminneloven. </t>
  </si>
  <si>
    <t xml:space="preserve">Same as above. The known cultural heritage remains are protected at the visited visited sites. </t>
  </si>
  <si>
    <t>30.3</t>
  </si>
  <si>
    <t xml:space="preserve">Normally, forests can be planted on or at cultural heritage remains. The greatest risk of destruction of cultural heritages remains is by off-road driving with forest tractors and other machines. Such driving is not allowed closer than 5 meters from the registered delimitation or visible outer edge of known cultural heritage remains. 
Soil scarification must not take place closer than 5 meters from the registered delimitation or visible outer edge of the cultural heritage and within registered cultural environments.  If a larger protection zone than 5 meters has been specified for the cultural heritage remain, this must be followed, unless otherwise agreed with the regional cultural heritage authority. 
Cultural heritage can be damaged by windfalls. Retention trees shall therefore not normally be placed within the protection zone of cultural heritages. Stable trees of special importance for the cultural heritage remain shall be spared. </t>
  </si>
  <si>
    <t xml:space="preserve">Normalt kan skog avvirkes på eller ved kulturminner. Størst risiko for ødeleggelse av kulturminner er ved terrengkjøring med lassbærer. Slik kjøring bør ikke gjøres nærmere kjent kulturminne enn 5 meter. 
Det skal ikke markberedes nærmere enn 5 m fra kulturminnets registrerte avgrensing eller synlige ytterkant og innenfor registrerte kulturmiljøer. Dersom det er angitt en større sikringssone for kulturminnet enn 5 meter, skal denne følges, med mindre annet er avtalt med regional kulturminnemyndighet. 
Kulturminner kan ta skade av vindfall. Livsløpstrær bør derfor normalt ikke avsettes innenfor sikringssonen til kulturminner. Stabile trær av spesiell betydning for kulturminnet skal spares. </t>
  </si>
  <si>
    <t>30.4</t>
  </si>
  <si>
    <t xml:space="preserve">It can be planted within the protection zone of the cultural heritage remain site, provided that the forest being planted can be managed and harvesting without having to drive in the safety zone. 
It should not be planted in the protection zone of cultural heritage remains where it may be important for the value of the experience of the cultural heritage remains or where the cultural heritage can be damaged by the forest establishment. This applies to known cultural heritage remains including safety zones: 
• Burial mounds and burial chars 
• Slag mounds 
• Burial ground 
• House ruins 
• Historical roads </t>
  </si>
  <si>
    <t xml:space="preserve">Det kan plantes innenfor sikringssonen til kulturminnet, forutsatt at skogen som plantes kan skjøttes og avvirkes uten at man behøver å kjøre i sikringssonen. 
Det bør ikke plantes i sikringssonen til kulturminner hvor det kan være viktig for opplevelsesverdien at kulturminnet skal synes eller hvor kulturminnet kan ta skade av skogetableringen. Dette gjelder følgende kulturminner inklusive sikringssoner: 
• Gravhauger og gravrøyser 
• Slagghauger 
• Gravfelt 
• Hustufter 
• Veger og vegfar 
 </t>
  </si>
  <si>
    <t xml:space="preserve">Same as above. The known cultural heritage remains are protected inlcuding with a protection zone around the sites at the visited visited sites. </t>
  </si>
  <si>
    <t>30.5</t>
  </si>
  <si>
    <t xml:space="preserve">Cultural environments:
Cultural environments mean areas where cultural heritages are part of a larger whole or context (cf. Section 2 of the Cultural Heritage Act). 
The deviance and rejuvenation of forests within cultural environments (cf. Section 2 of the Cultural Heritage Act) shall be clarified with the regional cultural heritage authority prior to operation.
 </t>
  </si>
  <si>
    <t xml:space="preserve">Kulturmiljøer:
Med kulturmiljøer menes områder hvor kulturminner inngår som del av en større helhet eller sammenheng (jf. kulturminneloven §2). 
Avvirking og foryngelse av skog innenfor kulturmiljøer (jf. kulturminneloven §2) skal avklares med regional kulturminnemyndighet i forkant av drift. </t>
  </si>
  <si>
    <t xml:space="preserve">Same as above. The foresters of the group manager and the visited sites are aware. </t>
  </si>
  <si>
    <t>Indicative Audit Programme for Certfication Cycle</t>
  </si>
  <si>
    <t>NOTE - This Programme will be subject to change. This programme will be updated at each audit.
Some Indicators will be audited more than once, due to CARs, presence of High Conservation Factors (High Nature Values), etc</t>
  </si>
  <si>
    <t>Manager responsibility and forest certification agreements</t>
  </si>
  <si>
    <t xml:space="preserve">Forvalteransvar og planlegging
</t>
  </si>
  <si>
    <t>●</t>
  </si>
  <si>
    <t xml:space="preserve">Workforce and safety
</t>
  </si>
  <si>
    <t>Arbeidskraft og sikkerhet</t>
  </si>
  <si>
    <t xml:space="preserve">Planning in forestry
</t>
  </si>
  <si>
    <t xml:space="preserve">Planlegging i skogbruket
</t>
  </si>
  <si>
    <t>Landscape plan</t>
  </si>
  <si>
    <t xml:space="preserve">Landskapsplan
</t>
  </si>
  <si>
    <t xml:space="preserve">Forest roads
</t>
  </si>
  <si>
    <t xml:space="preserve">Skogsveger
</t>
  </si>
  <si>
    <t xml:space="preserve">Outdoor recreation
</t>
  </si>
  <si>
    <t xml:space="preserve">Friluftsliv
</t>
  </si>
  <si>
    <t xml:space="preserve">Sami rights
</t>
  </si>
  <si>
    <t xml:space="preserve">Samiske rettigheter
</t>
  </si>
  <si>
    <t xml:space="preserve">Preservation of the forest area
</t>
  </si>
  <si>
    <t xml:space="preserve">Bevaring av skogarealet
</t>
  </si>
  <si>
    <t xml:space="preserve">Genetic preservation – forest trees
</t>
  </si>
  <si>
    <t xml:space="preserve">Genbevaring – skogstrær
</t>
  </si>
  <si>
    <t xml:space="preserve">Openness on environmental information
</t>
  </si>
  <si>
    <t xml:space="preserve">Åpenhet om miljøinformasjon
</t>
  </si>
  <si>
    <t xml:space="preserve">Felling
</t>
  </si>
  <si>
    <t xml:space="preserve">Hogst
</t>
  </si>
  <si>
    <t xml:space="preserve">Waste and contamination
</t>
  </si>
  <si>
    <t xml:space="preserve">Avfall og forurensning
</t>
  </si>
  <si>
    <t xml:space="preserve">Retention trees and dead trees
</t>
  </si>
  <si>
    <t xml:space="preserve">Livløpstrær og døde trær
</t>
  </si>
  <si>
    <t>Off-road transport</t>
  </si>
  <si>
    <t xml:space="preserve">Terrengtransport
</t>
  </si>
  <si>
    <t>Long-term timber production</t>
  </si>
  <si>
    <t xml:space="preserve">Langsiktig virkesproduksjon
</t>
  </si>
  <si>
    <t>Ground preparation</t>
  </si>
  <si>
    <t xml:space="preserve">Markberedning
</t>
  </si>
  <si>
    <t>Distribution of tree species</t>
  </si>
  <si>
    <t>Treslagsfordeling</t>
  </si>
  <si>
    <t>Use of pesticides</t>
  </si>
  <si>
    <t>Bruk av plantevernmidler</t>
  </si>
  <si>
    <t>Fertilisation and nutrient balance</t>
  </si>
  <si>
    <t>Gjødsling og næringsbalanse</t>
  </si>
  <si>
    <t>Use of foreign tree species</t>
  </si>
  <si>
    <t>Bruk av utenlandske treslag</t>
  </si>
  <si>
    <t>Afforestation and tree species replacement</t>
  </si>
  <si>
    <t>Påskoging og treslagsskifte</t>
  </si>
  <si>
    <t xml:space="preserve">Key habitats
</t>
  </si>
  <si>
    <t xml:space="preserve">Nøkkelbiotoper
</t>
  </si>
  <si>
    <t>Biologically important areas</t>
  </si>
  <si>
    <t>Biologisk viktige områder</t>
  </si>
  <si>
    <t>Consideration for birds of prey and owls</t>
  </si>
  <si>
    <t xml:space="preserve">Hensyn til rovfugler og ugler
</t>
  </si>
  <si>
    <t xml:space="preserve">Consideration for capercaillie leks
</t>
  </si>
  <si>
    <t xml:space="preserve">Hensyn til tiurleik
</t>
  </si>
  <si>
    <t>Considerations for other breeding birds</t>
  </si>
  <si>
    <t>Hensyn til andre hekkende fugler</t>
  </si>
  <si>
    <t>Water protection</t>
  </si>
  <si>
    <t>Vannbeskyttelse</t>
  </si>
  <si>
    <t>Wetlands and swamp forest</t>
  </si>
  <si>
    <t>Myr og sumpskog</t>
  </si>
  <si>
    <t>Forests affected by fire</t>
  </si>
  <si>
    <t>Brannpåvirket skog</t>
  </si>
  <si>
    <t>Cultural monuments and cultural environments</t>
  </si>
  <si>
    <t>Kulturminner og kulturmiljøer</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</si>
  <si>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</si>
  <si>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</si>
  <si>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</si>
  <si>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</si>
  <si>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</si>
  <si>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</si>
  <si>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</si>
  <si>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</si>
  <si>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</si>
  <si>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Kommentarer</t>
  </si>
  <si>
    <t>Soil Association svar</t>
  </si>
  <si>
    <t>No stakeholder comments received.</t>
  </si>
  <si>
    <t>ANNEX 3 Species list</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</si>
  <si>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</si>
  <si>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</si>
  <si>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</si>
  <si>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</si>
  <si>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</si>
  <si>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</si>
  <si>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</si>
  <si>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Noble fir</t>
  </si>
  <si>
    <t>Abies procera</t>
  </si>
  <si>
    <t>Lawson cypress</t>
  </si>
  <si>
    <t>Chamaecyparis lawsoniana</t>
  </si>
  <si>
    <t>Japanese larch</t>
  </si>
  <si>
    <t>Larix kaempferi</t>
  </si>
  <si>
    <t>Hybrid larch</t>
  </si>
  <si>
    <t>Larix x eurolepis</t>
  </si>
  <si>
    <t>Norway spruce</t>
  </si>
  <si>
    <t>Picea abies</t>
  </si>
  <si>
    <t>X</t>
  </si>
  <si>
    <t>Sitka spruce</t>
  </si>
  <si>
    <t>Picea sitchensis</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</si>
  <si>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</si>
  <si>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</si>
  <si>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</si>
  <si>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</si>
  <si>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</si>
  <si>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</si>
  <si>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</si>
  <si>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</si>
  <si>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</si>
  <si>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</si>
  <si>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</si>
  <si>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</si>
  <si>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</si>
  <si>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</si>
  <si>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Other (specify)</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</si>
  <si>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</si>
  <si>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</si>
  <si>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</si>
  <si>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</si>
  <si>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</si>
  <si>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</si>
  <si>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</si>
  <si>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</si>
  <si>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</si>
  <si>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</si>
  <si>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</si>
  <si>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</si>
  <si>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</si>
  <si>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</si>
  <si>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</si>
  <si>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</si>
  <si>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</si>
  <si>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</si>
  <si>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</si>
  <si>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</si>
  <si>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</si>
  <si>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</si>
  <si>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</si>
  <si>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</si>
  <si>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</si>
  <si>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</si>
  <si>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</si>
  <si>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</si>
  <si>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</si>
  <si>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</si>
  <si>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</si>
  <si>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</si>
  <si>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</si>
  <si>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 xml:space="preserve">Annex 6b PEFC FOREST MANAGEMENT GROUPS CHECKLIST </t>
  </si>
  <si>
    <t>Godkendte Standard version:</t>
  </si>
  <si>
    <t>PEFC N 03:2022 Requirements for direct and group certification</t>
  </si>
  <si>
    <t>PEFC N 03:2022 Krav ved direkte- og gruppesertifisering</t>
  </si>
  <si>
    <t>Dato for godkendte Standard:</t>
  </si>
  <si>
    <t>Requirement</t>
  </si>
  <si>
    <t>Norsk kravpunkter</t>
  </si>
  <si>
    <t>References and definitions</t>
  </si>
  <si>
    <t>Referanser og definisjoner</t>
  </si>
  <si>
    <r>
      <rPr>
        <u/>
        <sz val="10"/>
        <rFont val="Calibri"/>
        <family val="2"/>
        <scheme val="minor"/>
      </rPr>
      <t xml:space="preserve">References </t>
    </r>
    <r>
      <rPr>
        <sz val="10"/>
        <rFont val="Calibri"/>
        <family val="2"/>
        <scheme val="minor"/>
      </rPr>
      <t xml:space="preserve">
The following steering documents are included as ref. for group certification: 
- Norwegian PEFC Forest Certification System – PEFC N 01 
- Norwegian PEFC Forest Standard – PEFC N 02 
- Glossary and definitions - PEFC N 05 
- ISO 14001 – Environmental Management Systems </t>
    </r>
  </si>
  <si>
    <t xml:space="preserve">Referanser 
Følgende styringsdokumenter inngår i tillegg som ref. for gruppesertifisering: 
- Norsk PEFC Skogsertifiseringssystem – PEFC N 01 
- Norsk PEFC Skogstandard – PEFC N 02 
- Ordliste og definisjoner – PEFC N 05 
- ISO 14001 – Ledelsessystemer for miljø </t>
  </si>
  <si>
    <r>
      <rPr>
        <u/>
        <sz val="8"/>
        <rFont val="Calibri"/>
        <family val="2"/>
        <scheme val="minor"/>
      </rPr>
      <t>Definitions</t>
    </r>
    <r>
      <rPr>
        <sz val="8"/>
        <rFont val="Calibri"/>
        <family val="2"/>
        <scheme val="minor"/>
      </rPr>
      <t xml:space="preserve">
Group Certificate holder: An organisation which organises and administers group certification of forest owners in accordance with the PEFC Norway certification system. The group certificate holder represents all members of the group in respect of the certification body and is responsible for ensuring compliance with the requirements in the Norwegian PEFC scheme.
Group organisation: A group of participants represented through the group certificate holder for the purpose of implementation of the sustainable forest management standard and its certification.    
Group members: Forest owners who have concluded agreements with a group certificate holder concerning participation in group certification. With these agreements, the forest owners undertake to manage the property in accordance with the requirements in the PEFC Norway certification system.
Group certificate: A document testifying that the group certificate holder meets the requirements for sustainable forest management and other requirements in the certification system. 
Certificate holder: Forest owner who holds a valid PEFC forest management certificate  (individually certified) or organisation being group certificate holder. 
Certified area: The forest area covered by a group forest certificate representing the sum of forest areas of the participants. 
Certification agreement: Agreement between the forest owner and the group certifier. Contains responsibilities and obligations for both parties. </t>
    </r>
  </si>
  <si>
    <t xml:space="preserve">Definisjoner: 
Gruppesertifikatholder: Organisasjon som organiserer og administrerer gruppesertifisering av skogeiere i henhold til PEFC Norge sitt sertifiseringssystem. Gruppesertifikatholder representerer alle medlemmene i gruppen over for sertifiseringsorganet og er ansvarlig for å sikre at kravene i den norske PEFC ordningen overholdes.
Gruppe organisering: En gruppe av deltakere som er representert gjennom gruppesertifikatholder med det formål å implementere sertifiseringssystem for bærekraftig skogforvaltning.   
Gruppemedlemmer: Skogeiere som har inngått avtale med en gruppesertifikatholder om deltakelse i gruppesertifisering. Gjennom avtalen forplikter skogeierne seg til å forvalte eiendommen i henhold til kravene i det PEFC Norge sitt sertifiseringssystem. 
Gruppesertifikat: Et dokument som bekrefter at gruppesertifikatholder oppfyller kravene til bærekraftig skogforvaltning og øvrige krav i sertifiseringssystemet. 
Sertifikatholder: Skogeier som innehar gyldig PEFC skogforvaltningssertifikat (direkte sertifisert) eller organisasjon som er gruppesertifikatholder. 
Sertifisert areal: Samlet skogareal hos alle gruppemedlemmene som inngår i et gruppesertifikat. 
Sertifiseringsavtale: Avtale som inngås mellom skogeier og gruppesertifikatholder. Inneholder ansvar og plikter for begge parter </t>
  </si>
  <si>
    <t xml:space="preserve">Certificate holder’s leadership and context </t>
  </si>
  <si>
    <t xml:space="preserve">Sertifikatholders lederskap og kontekst </t>
  </si>
  <si>
    <t xml:space="preserve">Leadership 
The certificate holder's management shall show leadership and commitment to the certification system, see ISO 14001, 5.1. Management shall establish, implement and maintain an environmental policy within the defined scope of the certificate holder's certification system, see ISO 14001, 5.2. 
The certificate holder is obligated to: 
a) comply with the Norwegian PEFC Forest Standard and other applicable requirements of the certification system; 
b) integrate the group certification requirements into the management system; 
c) continuously improve the management system; 
d) continuously contribute to the improvement of sustainable forest management among group members. 
The obligation shall be part of a certificate holder's environmental policy and shall be publicly available as documented information. </t>
  </si>
  <si>
    <t xml:space="preserve">Lederskap 
Sertifikatholders ledelse skal vise lederskap og forpliktelse til sertifiseringssystemet, jf. ISO 14001 kap 5.1. Ledelsen skal opprette, implementere og vedlikeholde en miljøpolicy innenfor definert omfang av sertifikatholders sertifiseringssystem, jf. ISO 14001 kap. 5.2. 
Sertifikatholder skal gi en forpliktelse til å: 
a) overholde Norsk PEFC Skogstandard og andre gjeldende krav i 
sertifiseringssystemet; 
b) integrere gruppesertifiseringskravene i ledelsessystemet; 
c) kontinuerlig forbedre ledelsessystemet; 
d) kontinuerlig bidra til forbedring av bærekraftig skogforvaltning hos 
gruppemedlemmene .
Forpliktelsen skal være en del av en sertifikatholders miljøpolicy og skal være 
offentlig tilgjengelig som dokumentert informasjon. </t>
  </si>
  <si>
    <t>Confirmed during interview with group manager. Procedure prepared covering all requirements under this criteria: 
Dokumenthåndtering: 
Miljøpolicy and Miljøhåndbok; group procedures including sections on all requirements in the standard.</t>
  </si>
  <si>
    <t>Confirmed via: 
Interview: Group manager and CEO.
Document review:  
Environmental policy and Environmental handbook in digital system; 
Group procedures including section on all requirements in the standard.</t>
  </si>
  <si>
    <t xml:space="preserve">Organisational structure 
The group certificate holder must have described his organisational structure in accordance with his/her activities as a group administrator, e.g. by means of an organisation chart. The group certificate holder shall define and communicate roles, procedures, rights and obligations in the work as a group certificate holder. Management shall ensure that there are sufficient resources for proper completion of this work. Please see also the requirements of the environmental management system, ISO 14001. </t>
  </si>
  <si>
    <t xml:space="preserve">Organisasjonsstruktur 
Gruppesertifikatholder skal ha beskrevet sin organisasjonsstruktur i forhold til sin  virksomhet som gruppeadministrator, f.eks. gjennom et organisasjonskart. 
Gruppesertifikatholder skal definere og kommunisere roller, prosedyrer, rettigheter og  plikter i arbeidet som gruppesertifikatholder. Ledelsen skal sørge for tilstrekkelige  ressurser til forsvarlig gjennomføring av dette arbeidet. Det vises for øvrig til kravene  i miljøstyringssystemet, ISO 14001. </t>
  </si>
  <si>
    <t xml:space="preserve">Confirmed during interview with group manager. Procedure prepared covering this requirement under this criteria: relevant ISO documentation (context of organisation, leadership, environmental policy, objectives and significant aspects, operational planning/processes, support and facilities, as well as monitoring/performance evaluation. ORganisational structure is clear.  </t>
  </si>
  <si>
    <t>Organisational Structure clear from: 
Document review: 
Digital ISO based handbook: Context of organisation, leadership with clear structure: 1.4 Organisering og ledelse.</t>
  </si>
  <si>
    <t>4.3-4.7</t>
  </si>
  <si>
    <t xml:space="preserve">The certificate holder shall determine external and internal matters relevant to its purpose, cf. ISO 14001 Chapter 4.1. 
The certificate holder shall understand the needs and expectations of the interested parties and decide (cf. ISO 14001 Chapter 4.2): a) Affected stakeholders relevant to the group certification system, b) The relevant needs and expectations of these interested parties,   
The certificate holder shall determine the scope of the system by delimiting and determining the scope of application of the system, cf. ISO 14001 Chapter 4.3. The scope shall be maintained as documented information and available to stakeholders.  
For the following requirements in the Norwegian PEFC Forest Standard, parts of the requirements may be met at the group certificate level: requirement 7, 10, 11, 18 and 23.
If the certificate holder sells forest-based products that are not covered by the group certificate, they must have a valid PEFC Chain of Custody certificate in place. 
</t>
  </si>
  <si>
    <t xml:space="preserve">Sertifikatholder skal bestemme eksterne og interne forhold som er relevante for dens formål, jf. ISO 14001 kap 4.1. 
Sertifikatholder skal forstå behovene og forventningene til interessepartene og bestemme (jf. ISO 14001 kap 4.2): a) Berørte interesseparter som er relevante for gruppesertifiseringssystemet , b) De relevante behovene og forventningene til disse interessepartene 
Sertifikatholder skal bestemme systemets omfang ved å avgrense og fastlegge anvendelsesområdet for systemet, jf. ISO 14001 kap. 4.3. Omfanget skal vedlikeholdes som dokumentert informasjon og være tilgjengelig for interesseparter.  
For følgende kravpunkt i Norsk PEFC Skogstandard kan deler av kravpunktet 
oppfylles på gruppesertifikatnivå: Kravpunkt 7, 10, 11, 18, 23.
Dersom sertifikatholder omsetter skogbaserte produkter som ikke er dekket av gruppesertifikatet, skal de ha et gyldig PEFC sporbarhetssertifikat på plass. </t>
  </si>
  <si>
    <t xml:space="preserve">The group manager is aware of these basic requirements and has prepared procedures covering these aspects.
The group manager is also ISO 14001 certified and ISO 9001 certified.
The group manager has determined external and internal matters relevant for the company objectives. This is laid down in Miljøhåndboken, under External and internal matters. </t>
  </si>
  <si>
    <t>External and internal matters defined in ISO based system: 1.3 Organisasjonens kontekst.</t>
  </si>
  <si>
    <t>5.</t>
  </si>
  <si>
    <t>Requirements for certificate holders</t>
  </si>
  <si>
    <t>Krav til sertifikatholder</t>
  </si>
  <si>
    <t>Formal requirements for certificate holders: 
1. Be registered as a legal entity.
2. Have a responsible board and general management.
3. All parts of the organisational structure relating to forest mangagement and timber sales must be included in the certificate.
4. Have an agreement with an accredited and notified certification body concerning certification and annual auditing.
5. Have a valid PEFC certificate issued by a certification body and associated valid management system in compliance with PEFC N 01, Chapter 9.
6. Have a valid PEFC contract and associated PEFC logo licence issued by PEFC Norway.
7. On behalf of the certification group, commit to act in accordance with the 
requirements determined in the standards which the Norwegian PEFC Certification System for Sustainable Forestry consists of.</t>
  </si>
  <si>
    <t xml:space="preserve">Formelle krav til sertifikatholder:
1. Være registrert som juridisk enhet.
2. Ha et ansvarlig styre og en daglig ledelse.
3. Alle ledd i organisasjonsstrukturen knyttet til skogforvaltning og tømmeromsetning skal omfattes av sertifikatet.
4. Ha avtale med akkreditert og notifisert sertifiseringsorgan om sertifisering og årlig revisjon.
5. Ha gyldig PEFC-sertifikat utstedt av sertifiseringsorgan og tilhørende gyldig styringssystem i samsvar med PEFC N 01, kapittel 9.
6. Ha gyldig PEFC kontrakt og tilhørende PEFC-logolisens utstedt av PEFC Norge.
7. På vegne av sertifiseringsgruppen, forplikte seg til å handle i samsvar med kravene i standardene som Norsk PEFC sertifiseringssystem for bærekraftig skogbruk består av. </t>
  </si>
  <si>
    <t>The group manager is registered legal entity and meets requirements including having a certification agreement with SACL. Since the group manager has been PEFC certified by other CB before transferring, the group manager has a PEFC license agreement with PEFC Norway. Seen during the audit.</t>
  </si>
  <si>
    <t>Documentation checked: 
Registered legal entity in National register and meets requirements including having a certification agreement with SACL, organisation number recorded. 
PEFC license agreement with PEFC Norge.</t>
  </si>
  <si>
    <t>Responsibilities of group certificate holders: 
Forest owners certified via the group certificate must be affiliated to the group certificate holder via a written forest certification agreement. This agreement obliges the forest owners to manage the forest in accordance with the requirements in the Norwegian PEFC Forest Standard. The agreement must be in compliance with the PEFC Norway requirements for terms between forest owners and group certificate holders, as described in Chapters 5.3 and 6. No new certification agreement can be concluded with a suspended forest owner, cf. Chapter 5.4.</t>
  </si>
  <si>
    <t>Gruppesertifikatholders ansvar:
Skogeiere som sertifiseres via gruppesertifikatet skal være tilsluttet gruppesertifikatholder gjennom en skriftlig skogsertifiseringsavtale. Avtalen forplikter skogeierne til å forvalte skogen i henhold til kravene i Norsk PEFC Skogstandard. Avtalen skal være i samsvar med PEFC Norge sine krav til vilkår mellom skogeier og gruppesertifikatholder, som er beskrevet i kapittel 5.3 og kapittel 6. Ny avtale kan ikke inngås med suspendert skogeier, jf kapittel 5.4.</t>
  </si>
  <si>
    <t>Confirmed during interview with group manager. Procedure prepared covering all requirements under this criteria (written section on the group managers responsibilities). The group manager has revised the membership agreement and has submitted proof of group members having signed the agreement. The agreement covers the requirements of the PEFC standard sections listed.</t>
  </si>
  <si>
    <t>Confirmed via check of documentation: 
Procedure including written section on the group managers responsibilities. 
Template for membership agreement. The agreement covers the requirements of the PEFC standard sections listed beneath.</t>
  </si>
  <si>
    <t>5.2.1-6</t>
  </si>
  <si>
    <t>The group certificate holder is responsible for: 
1. Establish and maintain an effective management system that covers all members of the group 
2. Be the group members' representative in the certification process, including 
communication and relationships related to the certification body, such as 
certification/auditing and contractual relationships.  
3. Establish written procedures for the management of the group organisation. 
4. Establish critical procedures for recording new group members. The procedures shall at least verify information about the group member in accordance with the regulations in point 7 a, b and c.  
5. Establish critical procedures for suspension and exclusion of group members.
6. Concluding an agreement with the forest owner on forest certification via affiliation to the group certificate. The agreement is the forest owner's proof of affiliation to certification. Agreements can be concluded in connection with timber contracts or as an independent forest certification agreement.</t>
  </si>
  <si>
    <t>Gruppesertifikatholder har ansvar for å:
1. Etablere og holde ved like et effektivt ledelsessystem som dekker alle medlemmer i gruppen 
2. Være gruppemedlemmenes representant i sertifiseringsprosessen, inkludert kommunikasjon og forhold knyttet til sertifiseringsorganet, som sertifisering/revisjon og kontraktsforhold.  
3. Etablere skriftlige prosedyrer for ledelsen av gruppeorganisasjonen 
4. Etablere skriftlige prosedyrer for opptak av nye gruppemedlemmer. Prosedyrene skal minimum verifisere informasjon om gruppemedlemmet iht. pkt 7 a,b og c  
5. Etablere skriftlige prosedyrer med tanke på suspensjon og eksklusjon av gruppemedlemmer 
6. Inngå avtale med skogeier om skogsertifisering gjennom tilslutning til gruppesertifikatet. Avtalen er skogeiers bevis på tilslutning til sertifiseringen. Avtale kan inngås i tilknytning til virkeskontrakt eller som en selvstendig skogsertifiseringsavtale.</t>
  </si>
  <si>
    <t xml:space="preserve">The group manager does have effective management system and also have procedures prepared. The company has a detailed written procedures on PEFC group management and sustainable forest management, as well as an environmental policy. The group manager has in addition group procedures, which include sections on management of the group, acceptance of new group members, and suspension and exclusion of group members 
</t>
  </si>
  <si>
    <t xml:space="preserve">Confirmed via interview with group manager staff and via documentation: 
Detailed written procedures on PEFC group management and sustainable forest management.
Environmental policy: Miljøpolicy. 
PEFC group procedures include sections on:
 - management of the group, 
 - acceptance of new group members, 
 - suspension and exclusion of group members 
</t>
  </si>
  <si>
    <t>5.2.7-12</t>
  </si>
  <si>
    <r>
      <t xml:space="preserve">The group certificate holder is responsible for: 
7. maintaining a list/register of certified forest properties with the following information on each member of the group:
a. The forest property's land registration and property number.
b. The name and address of the forest owner
c. Certified forest area (productive forest area + unproductive forest area). This information can be taken from the forestry plan or the Gårdskart database. Se </t>
    </r>
    <r>
      <rPr>
        <i/>
        <sz val="10"/>
        <rFont val="Calibri"/>
        <family val="2"/>
        <scheme val="minor"/>
      </rPr>
      <t>http://gardskart.skogoglandskap.no/</t>
    </r>
    <r>
      <rPr>
        <sz val="10"/>
        <rFont val="Calibri"/>
        <family val="2"/>
        <scheme val="minor"/>
      </rPr>
      <t>)
d. Forest owners who have non-conformances in the pipeline and which have to implement corrective or preventive measures imposed by the group certificate holder.
8. Reporting statistics from the register to PEFC Norway.
9. Ensuring that group members receive the necessary information and instructions to meet the requirements of the Norwegian PEFC Forest Standard.
10. Regularly inform group members of amendments to the Norwegian PEFC Forest Standard. 
11. Checking that the group's members meet the requirements in the certification system. See Chapter 8 for supplementary requirements for inspection and auditing.
12. Maintaining procedures for dealing with non-conformances and appeals.</t>
    </r>
  </si>
  <si>
    <r>
      <t>Gruppesertifikatholder har ansvar for å:
7. Ha oversikt/register over sertifiserte skogeiendommer med følgende opplysninger om hvert medlem i gruppen:
a. Skogeiendommens gårds- og bruksnummer.
b. Navn og adresse på skogeier
c. Sertifisert skogareal (produktivt skogareal + uproduktivt skogareal). Opplysningene kan hentes fra skogbruksplanen eller fra databasen Gårdskart. Se h</t>
    </r>
    <r>
      <rPr>
        <i/>
        <sz val="10"/>
        <rFont val="Calibri"/>
        <family val="2"/>
        <scheme val="minor"/>
      </rPr>
      <t>ttp://gardskart.skogoglandskap.no/</t>
    </r>
    <r>
      <rPr>
        <sz val="10"/>
        <rFont val="Calibri"/>
        <family val="2"/>
        <scheme val="minor"/>
      </rPr>
      <t>)
d. Skogeiere som har avvik under behandling og som skal gjennomføre korrigerende eller forebyggende tiltak som er pålagt av gruppesertifikatholder.
8. Innrapportere statistikk fra registeret til PEFC Norge.
9. Sørge for at gruppemedlemmene får nødvendig informasjon og veiledning for å oppfylle kravene i Norsk PEFC Skogstandard.
10. Løpende informere gruppemedlemmene om endringer i Norsk PEFC Skogstandard.
11. Kontrollere at gruppens medlemmer oppfyller kravene i sertifiseringssystemet. Se kapittel 8 for utfyllende krav til kontroll og revisjon.
12. Ha rutiner for avvik- og klagebehandling.</t>
    </r>
  </si>
  <si>
    <t xml:space="preserve">Folder system for handling group members in place at the group manager. The group manager has prepared register of group members in excel. Excel sheet include the listed information. The excel sheet will also be used for recording relevant annual data requiested from the group members. 
The group procedure includes sections on handling non-conformities and on informing the group members. 
The group manager has specific procedure for dealing with complaints.
</t>
  </si>
  <si>
    <t xml:space="preserve">Currently no PEFC group members. But system prepared: 
 - Folder system on company server/intranet for handling group members. 
 - Register of group members in excel - template. The excel sheet has columns for recording all data for future group members
 - Written procedure for handling non-conformities and on informing the group members. 
 - Written procedure for dealing with complaints.
</t>
  </si>
  <si>
    <t>5.2.13-20</t>
  </si>
  <si>
    <t>The group certificate holder is responsible for: 
13. Implementing corrective and/or preventive measures in the event of non-conformances among certified forest owners or in the administrative procedures of the group certificate holder. The effect of measures implemented must be subsequently evaluated.
14. Publishing the summary of the certification body's audit report prepared in connection with certification, follow-up audit and recertification.
15. Conduct a review and create an annual environmental report on compliance certification requirements, including the results of internal audits and external audits, and on the effect of preventive and/or corrective measures.  All environmental reports should be publicly available.  At a minimum, the report must include:  a. Executive about fulfilling the certification requirements, b. External audit; results, non-conformities and follow-up needs, c. Internal control system; results of internal audits and internal control, d. Non-conformities and external inquiries; overview and management, e. Implemented preventive and/or corrective measures 
16. Providing truthful and documentable information to PEFC Norway pursuant to the rules established by PEFC, including information for calculating certification fees.
17. Complying with PEFC Norway's guidelines for publication in compliance with PEFC N 01.
18. The certificate holder shall promote gender equality and prevent discrimination based on gender, pregnancy, parental leave, care tasks, ethnicity, religion, beliefs, disability, sexual orientation, gender identity, gender expression, age and other significant aspects of a person. Equality meant equality, equal opportunity and equal rights. Gender equality requires accessibility and adaptation. 
19. The certificate holder shall regularly monitor working conditions and make adaptions if necessary. 
20. The certificate holder shall have an overview of their greenhouse gas emissions and continuously work to reduce these through climate-positive measures.  As far as possible, quantitative measurements shall be done based on the best available method.</t>
  </si>
  <si>
    <t xml:space="preserve">Gruppesertifikatholder har ansvar for å: 
13. Iverksette korrigerende og/eller forebyggende tiltak ved avvik hos sertifiserte skogeiere eller i gruppesertifikatholders administrative rutiner. Effekten av iverksatte tiltak skal evalueres i ettertid.
14. Offentliggjøre sammendraget av sertifiseringsorganets revisjonsrapport som utarbeides i forbindelse med sertifisering, oppfølgingsrevisjon og resertifisering.
15. Foreta en gjennomgang og lage en årlig miljørapport om oppfyllelse sertifiseringskravene, herunder resultatene fra internrevisjoner og eksterne revisjoner, og om effekten av forebyggende og/eller korrigerende tiltak. Alle miljørapportene skal være offentlig tilgjengelig. Rapporten skal minimum inneholde:  a. Overordnet om oppfyllelse av sertifiseringskravene, b. Ekstern revisjon; resultater, avvik og oppfølgingsbehov, c. Internkontrollsystem; resultater av interne revisjoner og internkontroll, d. Avvik og eksterne henvendelser; Oversikt og behandling, e. Gjennomførte forebyggende og/eller korrigerende tiltak. 
16. Gi sannferdige og dokumenterbare opplysninger til PEFC Norge etter de regler som er fastlagt av PEFC, inkludert grunnlag for å beregne sertifiseringsavgift.  
17. Følge PEFC Norges retningslinjer for offentlighet i samsvar med PEFC N 01. 
18. Sertifikatholder skal fremme likestilling og hindre diskriminering på grunn av kjønn, graviditet, foreldrepermisjon, omsorgsoppgaver, etnisitet, religion, livssyn, funksjonsnedsettelse, seksuell orientering, kjønnsidentitet, kjønnsuttrykk, alder og andre vesentlige forhold ved en person. Med likestilling menes likeverd, like muligheter og like rettigheter. Likestilling forutsetter tilgjengelighet og tilrettelegging. 
19. Sertifikatholder skal jevnlig overvåke arbeidsforholdene og utføre tiltak om nødvendig. 
20. Sertifikatholder skal ha oversikt over sine klimautslipp og kontinuerlig jobbe for å redusere disse gjennom klimapositive tiltak. Det skal så langt som mulig gjøres gjennom kvantitative målinger ut fra beste tilgjengelige metode. </t>
  </si>
  <si>
    <t>Confirmed during interview with group manager. Procedure prepared and improved covering all requirements under this criteria: 
- Miljøhåndbok and Miljøpolicy; 
- Webpage with information. 
- Årsrapport 2023. 
The group manager has published the latest CB audit report and the annual environmental report on its webpage. 
The requirement 20 on having an overview of their GHG emissions is new and the company has prepared an overview, which they will build on in the work to reduce these through climate-positive measures. Since the requirement is new, the company has not yet data available should quantitative measurements. See observation 2024.1</t>
  </si>
  <si>
    <t>Obs 2024.1</t>
  </si>
  <si>
    <t xml:space="preserve">Same as above and confirmed during interview with group manager; and through:
Documentation review covers points 13-19: 
- Miljøhåndbok and Miljøpolicy; 
- Webpage with information. 
- Årsrapport 2024. 
Point 20: The group manager has prepared an overview of identified GHG emissions, mainly from driven km and machinery use of diesel. The overview is included in the digital handbook, procedure 4.6. The group manager has also set targets for reducing the GHG emissions, by recording data per machine on how many hours it drives and how many hours it stands still with the engine on. The targets and climate positive measures are included under the environmental objectives of the company. Observation closed. </t>
  </si>
  <si>
    <t>5.2.21-22</t>
  </si>
  <si>
    <t>In addition:
21. Group certification can be organised so that forest owners can sell timber to parties other than the group certificate holder. This assumes that the forest owners' agreements on certification clarifies the fact that the group certificate holder is responsible for supervision.
22. The group certificate holder may specify requirements for participation in the group other than those stipulated in this document and in the Norwegian PEFC Forest Standard.</t>
  </si>
  <si>
    <t>I tillegg kan:
21. Gruppesertifiseringen organiseres slik at skogeier kan selge tømmer til andre enn gruppesertifikatholder. Dette forutsetter at skogeiers avtale om sertifisering tydeliggjør at gruppesertifikatholder har kontrollansvar.
22. Gruppesertifikatholder stille ytterligere krav for deltakelse i gruppen enn det som er fastsatt i dette dokumentet og i Norsk PEFC Skogstandard.</t>
  </si>
  <si>
    <t>Terms for agreement on participation in group certification</t>
  </si>
  <si>
    <t>Vilkår for avtale om deltakelse i gruppesertifisering</t>
  </si>
  <si>
    <r>
      <t xml:space="preserve">The agreement with each individual group member must be made in writing and the following sections must be included as terms:
1. The agreement may be an independent forest certification agreement or part of a timber contract between a forest owner and group certificate holder. When the certification agreement is included in the timber contract, the header must make it clear that this is a timber contract with a certification agreement.
2. The agreement must be signed by the forest owner or a representative with authorisation from the forest owner.
3. The agreement must describe the fact that the group member undertakes to operate in compliance with Norwegian legislation relevant to forest management, the Norwegian PEFC Forest Standard and the group certificate holder's other instructions for maintaining membership of the group.
4. The agreement must describe the rights of the group certificate holder to implement corrective or preventive actions, and to suspend or exclude members of the group in the event of serious non-conformances with the Norwegian PEFC Forest Standard. See Chapter 5.4.
5. The agreement must describe the fact that the group member accepts third-party inspection and auditing.
</t>
    </r>
    <r>
      <rPr>
        <i/>
        <sz val="10"/>
        <rFont val="Calibri"/>
        <family val="2"/>
        <scheme val="minor"/>
      </rPr>
      <t>6. PEFC Norway may further concretize the contents of the agreement.</t>
    </r>
  </si>
  <si>
    <r>
      <t xml:space="preserve">Avtalen med hvert enkelt gruppemedlem skal være skriftlig og følgende punkter skal inngå som vilkår:
1. Avtalen kan være en frittstående skogsertifiseringsavtale eller være del av en virkeskontrakt mellom skogeier og gruppesertifikatholder. Når sertifiseringsavtalen inngår i virkeskontrakten, skal dette fremgå i overskriften at det er en virkeskontrakt med sertifiseringsavtale.
2. Avtalen skal underskrives av skogeier eller representant med fullmakt fra skogeier.
3. Avtalen skal beskrive at gruppemedlemmet forplikter seg til å følge norsk lovgivning som er relevant for skogforvaltningen, Norsk PEFC Skogstandard og gruppesertifikatholders øvrige anvisninger for å opprettholde medlemskap i gruppen.
4. Avtalen skal beskrive rettigheter for gruppesertifikatholder til å implementere 
eventuelle korrigerende eller preventive tiltak, og til å suspendere eller ekskludere 
medlemmer av gruppen ved alvorlige avvik fra Norsk PEFC Skogstandard. Se 
kapittel 5.4.  
5. Avtalen skal beskrive at gruppemedlemmet aksepterer 3. parts kontroll og revisjon.
</t>
    </r>
    <r>
      <rPr>
        <i/>
        <sz val="10"/>
        <rFont val="Calibri"/>
        <family val="2"/>
        <scheme val="minor"/>
      </rPr>
      <t>6. PEFC Norge kan konkretisere nærmere hva avtalen skal inneholde.</t>
    </r>
  </si>
  <si>
    <t>Confirmed during interview with group manager. Procedure prepared covering all requirements under this criteria. The group manager has revised the membership agreement and will use this agreement for new group members for signing the agreement. The agreement covers the requirements of the PEFC standard sections listed.</t>
  </si>
  <si>
    <t>Confirmed via check of documentation: 
Procedure including written section on the group member' responsibilities. 
Template for membership agreement. The agreement covers the requirements of the PEFC standard sections 1-6 listed.</t>
  </si>
  <si>
    <t>Suspension and withdrawal of agreements on participation in group certification and forest certification evidence</t>
  </si>
  <si>
    <t>Suspendering og tilbaketrekning av avtale om deltakelse i gruppesertifisering og skogsertifiseringsbevis</t>
  </si>
  <si>
    <t xml:space="preserve">The group certificate holder may suspend or terminate the agreement on participation in group certification if it is detected that the forest certification evidence is being misused or if serious non-conformances with the Norwegian PECF Forest Standard are discovered which are not followed up. See Chapter8. 
Suspension or withdrawal of the agreement will be reported to the group member in writing.
The group certificate holder must immediately inform the certification body and PEFC Norway of suspended and withdrawn forest certification evidence, including the reason behind. 
Suspended forest owners shall be registered by PEFC Norway, , which keeps 
all other certificate holders up to date on this overview. </t>
  </si>
  <si>
    <t xml:space="preserve">Gruppesertifikatholder kan suspendere eller si opp avtalen om deltakelse i gruppesertifisering dersom det påvises at skogsertifiseringsbeviset misbrukes eller hvis det avdekkes alvorlige avvik fra Norsk PECF Skogstandard som ikke følges opp. Se kapittel 8. 
Suspensjon eller tilbaketrekning av avtalen meddeles gruppemedlemmet skriftlig.
Gruppesertifikatholder skal omgående opplyse sertifiseringsorganet og PEFC Norge om suspenderte og ekskluderte skogsertifiseringsbevis, inkludert begrunnelse for vedtaket. 
Suspenderte og ekskluderte skogeiere registreres hos PEFC Norge, som holder alle øvrige sertifikatholdere oppdatert på denne oversikten.  </t>
  </si>
  <si>
    <t xml:space="preserve">Repeal of suspension 
Suspended forest owners cannot be included in existing group certificates or enter into a certification agreement with another group certificate holder until all non-conformities pointed out by the group certificate holder which suspended forest owner are closed and internal audit has been carried out. Special measures to prevent recurrence should be considered, for example, that the group member cannot manage new operations themselves. </t>
  </si>
  <si>
    <t xml:space="preserve">Opphevelse av suspensjon 
Suspenderte skogeiere kan ikke inngå i eksisterende gruppesertifikat eller inngå sertifiseringsavtale med annen gruppesertifikatholder før alle avvik påpekt av gruppesertifikatholder som suspenderte skogeier er lukket og internrevisjon er gjennomført. Særlige tiltak for å hindre gjentakelse skal vurderes, for eksempel at gruppemedlem ikke selv kan administrere nye drifter. </t>
  </si>
  <si>
    <t xml:space="preserve">Confirmed during interview with group manager. Procedure prepared covering this requirement as part of the section on suspension and termination of members. </t>
  </si>
  <si>
    <t xml:space="preserve">Confirmed via check of documentation: 
Template for membership agreement. The agreement includes rules related to suspension and withdrawal. 
PEFC group procedures include sections on:
 - suspension and exclusion of group members </t>
  </si>
  <si>
    <t xml:space="preserve">New certification agreement in connection with exclusion 
Forest owners who have been excluded from a group certificate cannot be included in a group certificate until 12 months have passed since the exclusion took effect. All nonconformities pointed out by the group certificate holder who terminated the agreement must be closed before the same or new group certificate holder can enter into a new group certification agreement. Group certificate holder shall carry out internal audit of forest owners who have been excluded from their own or others' group certificate, before the forest owner can be admitted as a group member. Internal audit cannot be done earlier than 12 months after the exclusion. Special measures to prevent recurrence should be considered, for example, that the group member cannot manage new operations themselves. </t>
  </si>
  <si>
    <t xml:space="preserve">Ny sertifiseringsavtale i forbindelse med eksklusjon 
Skogeiere som har blitt ekskludert fra et gruppesertifikat kan ikke inngå i et gruppesertifikat før det har gått 12 måneder fra eksklusjonen trådte i kraft. Alle avvik påpekt av den gruppesertifikatholder som sa opp avtalen må være lukket før samme eller ny kan gruppesertifikatholder kan inngå ny gruppesertifiseringsavtale. Gruppesertifikatholder skal gjennomføre internrevisjon av skogeiere som har blitt ekskludert fra eget eller andres gruppesertifikat, før skogeier kan tas inn som gruppemedlem. Internrevisjonen kan ikke gjøres tidligere enn 12 måneder etter eksklusjonen. Særlige tiltak for å hindre gjentakelse skal vurderes, for eksempel at gruppemedlem ikke selv kan administrere nye drifter. </t>
  </si>
  <si>
    <t>Confirmed via check of documentation: 
Template for membership agreement. The agreement includes rules related to suspension and withdrawal. 
PEFC group procedures include sections on suspension and exclusion of group members, which lay down this specific requirement. 
Interview confirms awareness.</t>
  </si>
  <si>
    <t>5.4.3</t>
  </si>
  <si>
    <t xml:space="preserve">Complaint of suspension or exclusion 
Forest owners who have been suspended or have had their group certification agreement withdrawn may complaint, cf. Chapter 6.2. The group certificate holder shall have a routine for handling such complaints. Disputes about interpretation of standards and requirements may be brought before PEFC Norway, cf. PEFC N 01 – Chapter 11.  </t>
  </si>
  <si>
    <t xml:space="preserve">Klage på suspensjon eller eksklusjon 
Skogeier som er suspendert eller har fått sin gruppesertifiseringsavtale trukket tilbake kan etter klage, jf. kap. 6.2. Gruppesertifikatholder skal ha rutine for å behandle slik klage. Tvist om tolking av standarder og kravpunkt kan bringes inn for PEFC Norge, jf. PEFC N 01 – kapittel 11.  </t>
  </si>
  <si>
    <t xml:space="preserve">Confirmed via check of documentation: 
PEFC group procedures include sections on suspension and exclusion of group members, which lay down this specific requirement. 
Interview confirms awareness. </t>
  </si>
  <si>
    <t xml:space="preserve">Requirements for group members included in group certification
</t>
  </si>
  <si>
    <t xml:space="preserve">Krav til gruppemedlemmer som inngår i gruppesertifisering
</t>
  </si>
  <si>
    <t>All forest owners can be certified through group certification under a group certificate holder, provided that they meet the group certificate holder's requirements for participation in the group.
A written agreement on group certification must be concluded, either via an independent forest certification agreement or via a timber contract with a certification agreement.</t>
  </si>
  <si>
    <t>Alle skogeiere kan sertifiseres gjennom deltakelse i gruppesertifisering under en gruppesertifikatholder, såfremt de oppfyller gruppesertifikatholders krav til å delta i gruppen. 
Det skal inngås skriftlig avtale om gruppesertifisering, enten gjennom en frittstående skogsertifiseringsavtale eller gjennom virkeskontrakt med sertifiseringsavtale.</t>
  </si>
  <si>
    <t>6.1.1-13</t>
  </si>
  <si>
    <t>Group members undertake through agreement with group certificate holder to:
1. Comply with Norwegian legislation relevant to forest management and the Norwegian PEFC Forest Standard for all activity on the forest property.
2. Acquire expertise on the Norwegian PEFC Forest Standard or use others who have such expertise when planning and implementing forestry operations on the property.
3. Ensure all relevant information is passed on to consultants or contractors.
4. Comply with the certificate holder's requirements and procedures in connection with follow-up of the certification. Felling and other forestry operations in key habitats must be approved in advance by the cert. holder.
5. Report non-conformances on the forest properties to other certificate holders if the forest owner is affiliated to more than one group certificate.
6. Provide information about other current or previous group certificate memberships 
7. Inform about open non-conformities when changing to a new group certificate holder or if the forest owner is affiliated with a second group certificate. 
8. Help close non-conformities occurring on the property. 
9. Cooperate and assist with the implementation of internal inspections, internal audits and external audits and otherwise if relevant or have an impact on the certification system.  This includes responding to all queries on relevant data/information from the certificate holder or certification body. 
10. Ensure that corrective and preventive measures imposed by the certificate holder are implemented. 
11. Comply with PEFC Norway's guidelines for public access to information in 
accordance with PEFC N 01. 
12. Document harvesting and other measures in compliance with the certificate holder's requirements. 
13. Provide information on all important factors such as environmental values, cultural heritage, and other aspects relevant to the planning and implementation of forestry measures on the property.</t>
  </si>
  <si>
    <t xml:space="preserve">Gruppemedlemmene forplikter seg ved avtalen med gruppesertifikatholder til:
1. Følge norsk lovgivning relevant for skogforvaltning og Norsk PEFC Skogstandard for all aktivitet på skogeiendommen.
2. Skaffe seg kompetanse om Norsk PEFC Skogstandard eller benytte andre som har slik kompetanse ved planlegging og gjennomføring av skogbrukstiltak på eiendommen.
3. Sørge for at all relevant informasjon blir meddelt oppdragstaker eller entreprenør.
4. Følge sertifikatholders krav og rutiner i forbindelse med oppfølging av sertifiseringen. Hogst og andre skogbrukstiltak i nøkkelbiotoper skal godkjennes på forhånd av sertifikatholder.
5. Melde avvik på skogeiendommene til øvrige sertifikatholdere dersom skogeier er tilsluttet mer enn ett gruppesertifikat.
6. Gi opplysninger om andre nåværende eller tidligere medlemskap i gruppesertifikat.
7. Opplyse om åpne avvik ved skifte til ny gruppesertifikatholder eller dersom skogeier er tilsluttet andre gruppesertifikat. 
8. Bidra til å lukke avvik som oppstår på eiendommen. 
9. Samarbeide og bistå ved gjennomføring av internkontroll, internrevisjon og eksternrevisjon og ellers dersom det er relevant eller har innvirkning på sertifiseringssystemet. Herunder svare på alle forespørsler om relevante 
data/informasjon fra sertifikatholder eller sertifiseringsorgan. 
10. Sørge for å gjennomføre korrigerende og forebyggende tiltak som pålegges fra sertifikatholder. 
11. Følge PEFC Norges retningslinjer for offentlighet i henhold til PEFC N 01. 
12. Dokumentere hogst og andre tiltak i samsvar med sertifikatholders krav. 
13. Gi opplysninger om alle vesentlige forhold som miljøverdier, kulturminner og andre forhold som er relevant ved planlegging og gjennomføring av skogbrukstiltak på eiendommen. </t>
  </si>
  <si>
    <t>Confirmed during interview with group manager. Procedure prepared covering all requirements under this criteria, which is part of the group member agreement template.
The group manager has revised the membership agreement template, which includes the listed requirements. 
Also the group procedures includes section outlining the requirements for the group members.</t>
  </si>
  <si>
    <t xml:space="preserve">Confirmed via check of documentation: 
Procedure including written section on the group member' responsibilities. 
Template for membership agreement. The agreement covers the requirements of the PEFC standard sections 1-13. 
Interview confirms awareness. </t>
  </si>
  <si>
    <t>Termination of the agreement:
On termination of the certification agreement, the group certificate holder's responsibility and right to inspect the property will remain in force for up to one year after termination. The group member's obligation to cooperate in the implementation of inspections and audits and the closing of possible non-conformances will similarly remain in force for one year.</t>
  </si>
  <si>
    <t>Oppsigelse av avtale:
Ved oppsigelse av sertifiseringsavtalen opprettholdes gruppesertifikatholders ansvar og rettighet til å kontrollere eiendommen i inntil 1 år etter oppsigelse. Gruppemedlemmets forpliktelse til å samarbeide, ved gjennomføring av kontroll og revisjon og lukking av eventuelle avvik, opprettholdes på tilsvarende måte i 1 år.</t>
  </si>
  <si>
    <t xml:space="preserve">Confirmed during interview with group manager. The group manager has revised the membership agreement, which includes the listed requirements and has submitted proof of group members having signed the agreement. 
Also the group procedures includes section outlining the requirements for the group members. </t>
  </si>
  <si>
    <t>Confirmed via check of documentation: 
Template for membership agreement. The agreement covers this specific rules about termination.</t>
  </si>
  <si>
    <t>Appeal against suspension and withdrawal of agreement:
Forest owners whose agreements have been suspended or withdrawn can appeal to the certification body with a request for assessment of the termination.</t>
  </si>
  <si>
    <t>Klage på suspendering og tilbaketrekning av avtale:
Skogeiere som har fått sin avtale suspendert eller tilbaketrukket kan klage til sertifiseringsorganet med begjæring om å få oppsigelsen vurdert.</t>
  </si>
  <si>
    <t xml:space="preserve">Confirmed during interview with group manager. Procedure prepared cover this requirement. </t>
  </si>
  <si>
    <t>Confirmed during interview with group manager. Interview confirm awareness of this option.</t>
  </si>
  <si>
    <t>Group certificate holder – responsibilities and obligations</t>
  </si>
  <si>
    <t>Gruppesertifikatholder – ansvar og forpliktelser</t>
  </si>
  <si>
    <t xml:space="preserve">Planning 
Planning requirements are described in ISO 14001 Chapter, Chapter 11.  6, and deals with measures to consider risks and opportunities as well as environmental goals and planning to achieve them. 
If the certificate holder is planning changes to the management system, these changes be included in the management system plan. 
If the certificate holder decides to meet requirements in the Norwegian PEFC Forest Standard at group level, these requirements shall be entered and followed up in the certificate holder's plan for the management system. </t>
  </si>
  <si>
    <t xml:space="preserve">Planlegging 
Krav til planlegging er beskrevet i ISO 14001 kap. 6, og omhandler tiltak for å ta hensyn til risikoer og muligheter samt miljømål og planlegging for å oppnå dem. 
Dersom sertifikatholder planlegger endringer i ledelsessystemet, skal disse endringene inkluderes i plan for ledelsessystemet.  
Dersom sertifikatholder bestemmer seg for å oppfylle krav i Norsk PEFC Skogstandard på gruppenivå, skal disse kravene legges inn og følges opp i sertifikatholders plan for ledelsessystemet. </t>
  </si>
  <si>
    <t>Confirmed during interview with group manager. Procedure prepared covering the requirements under this criteria, which is linked to a planning tool used in the field: feltregistrering. Part of the planning also relate to identifying risks and opportunities, which have been mapped. In relation to the risk assessment as part of the planning, the forest managers are responsible. This is laid down in the handbook under Roles and Responsibilities.</t>
  </si>
  <si>
    <t>Documentation review:
The company maintains a robust planning process based on a hierarchy of planning documents plus guidance and overall description in the handbook:
Section on 
 - Produksjonsplan
 - Tømmeromsettning
 - Tømmerdrift
 - Skogkultur
 - Linjerydding
 - Arbeidsplasser
 - Ledelsesprosesser mv.</t>
  </si>
  <si>
    <t>Support and operation</t>
  </si>
  <si>
    <t>Støtte og drift</t>
  </si>
  <si>
    <t>7.2.1</t>
  </si>
  <si>
    <t xml:space="preserve">Support 
1. The certificate holder shall determine and provide the resources necessary to establish, implement, maintain and continuously improve the certification system, cf. ISO 14001 Chapter 7. 1. 
2. The certificate holder shall have procedures to ensure that there is sufficient competence at all levels of the organisation, cf.  ISO Chapter 7.2. Competence requirements are described further in PEFC N 03 Chapter 9. 
3. Certificate holder shall establish communication to raise awareness among group members regarding:   a) certificate holder's environmental policy; b) the requirements for sustainable forest management in the Norwegian PEFC Forest Standard;  c) their contribution to the effect of the certification system and sustainable forest management, incl. benefits of improving the group's performance; d) the implications of not complying with the requirements of management systems, cf. PEFC N 03 7.7. 
4. The certificate holder shall establish, implement and maintain necessary processes for internal and external communication relevant to the certification system, cf. ISO 14001 Chapter 7.4. 
5. The certificate holder shall have appropriate mechanisms in place to resolve complaints and disputes related to the group certification system and sustainable forest management. 
6. The certificate holder shall have procedures for documented information in 
accordance with ISO 14001 Chapter 7.5. The documented information relevant to the group certification system and the fulfilment of the requirements of the Norwegian PEFC Forest Standard shall be:  a) updated; b) available and suitable for use, where and when it is needed; c) adequately protected (e.g. against misuse, loss of confidentiality, or loss of integrity). </t>
  </si>
  <si>
    <r>
      <t>Støtte 
1. Sertifikatholder skal bestemme og skaffe til veie de ressurser som er nødvendige for å etablere, implementere, vedlikeholde og kontinuerlig forbedre sertifiseringssystemet, jf. ISO 14001 kap. 7.1. 
2. Sertifikatholder skal ha rutiner for å sikre at det er tilstrekkelig kompetanse i alle ledd i organisasjonen, jf. ISO kap 7.2. Krav til kompetanse er nærmere beskrevet i kapittel PEFC N 03 kap 9. 
3. Sertifikatholder skal etablere kommunikasjon for å øke bevisstheten blant gruppemedlemmer vedrørende:   a) sertifikatholders miljøpolicy;  b) kravene i bærekraftig skogforvaltning nedfelt i Norsk PEFC Skogstandard;  c) deres bidrag til effekten av sertifiseringssystemet og bærekraftig skogforvaltning, inkludert fordelene med forbedring av gruppens prestasjon;  d) implikasjonene av å ikke samsvare med kravene til ledelsessystemet,  jf. PEFC N 03 kap. 7.7 .
4. Sertifikatholder skal etablere, implementere og vedlikeholde nødvendige prosesser for intern og ekstern kommunikasjon relevant for sertifiseringssystemet, jf. ISO 14001 kap. 7.4. 
5. Sertifikatholder skal ha hensiktsmessige mekanismer på plass for å løse klager og tvister knyttet til gruppesertifiseringssystemet og bærekraftig skogforvaltning. 
6. Sertifikatholder skal ha rutiner for dokumentert informasjon iht. ISO 14001 kap. 7.5. Dokumenterte informasjonen relevant for gruppesertifiserings-systemet og oppfyllelsen av kravene i Norsk PEFC Skogstandard skal være:  a) oppdatert; b) tilgjengelig og egnet for bruk, der og når det er nødvendig; c) tilstrekkelig beskyttet (</t>
    </r>
    <r>
      <rPr>
        <i/>
        <sz val="10"/>
        <rFont val="Calibri"/>
        <family val="2"/>
        <scheme val="minor"/>
      </rPr>
      <t>for eksempel mot misbruk, av taushetsbelagt informasjon, uriktig bruk eller tap av helhet</t>
    </r>
    <r>
      <rPr>
        <sz val="10"/>
        <rFont val="Calibri"/>
        <family val="2"/>
        <scheme val="minor"/>
      </rPr>
      <t xml:space="preserve">). </t>
    </r>
  </si>
  <si>
    <t xml:space="preserve">Confirmed during interview with group manager. Procedure prepared covering all requirements under this criteria: 
- procedure for communication, under information and communication in the environmental handbook. 
 - System for handling records and projects, reviewed, where the project team leaders has access and all project related records are kept. 
</t>
  </si>
  <si>
    <t xml:space="preserve">Documentation checked: 
Procedure covers all requirements under this criteria: 
- procedure for communication, under information and communication in the environmental handbook. 
 - System for handling records and projects, reviewed, where the project team leaders has access and all project related records are kept. 
All records and data found in integrated and digital management system and H&amp;S systems, plus the company uses a company specific app for all field operations records, linked to system. The level of documentation and document control is high. The documentation is managed through the management system, and is well regulated, accessible and controlled
</t>
  </si>
  <si>
    <t>7.2.2</t>
  </si>
  <si>
    <t xml:space="preserve">Operation 
Operational requirements are defined in ISO 14001, Chapter 8. 
1. The certificate holder shall establish, implement, manage and maintain processes necessary to: a) meet the requirements for group certification and the Norwegian PEFC Forest Standard and  b) implement the measures identified in connection with planning, cf. Chapter 7.1. 
2. Planning, implementation and control shall be done by: a) defining the necessary processes and establish criteria of these; b) implementing control of the processes in accordance with the criteria; c) retaining documented information to the extent necessary to ensure that the processes have been implemented as planned. </t>
  </si>
  <si>
    <t xml:space="preserve">Drift 
Krav til drift er definert i ISO 14001, kap. 8. 
1. Sertifikatholder skal etablere, implementere, styre og vedlikeholde prosesser som er nødvendige for å: a) oppfylle kravene til gruppesertifisering og Norsk PEFC Skogstandard og b) implementere tiltakene identifisert i forbindelse med planlegging, jf kap. 7.1 
2. Planlegging, implementering og kontroll skal gjøres ved å: a) definere de nødvendige prosessene og etablere kriterier for disse; b) implementere kontroll av prosessene i samsvar med kriteriene; c) oppbevare dokumentert informasjon i det omfang som er nødvendig for å kunne være sikker på at prosessene er utført som planlagt. </t>
  </si>
  <si>
    <t>Confirmed during interview with group manager. Procedure prepared covering the requirements under this criteria: 
- Planning in field registration app. 
- ISO 14001 based procedures in place (as part of being ISO 14001 certified and ISO 9001 certified.</t>
  </si>
  <si>
    <t xml:space="preserve">Confirmed during:
 - Interview with group manager. 
 - Documentation checked: Procedure covering the requirements under this criteria: 
- Planning in field registration app. 
- ISO 14001 based procedures handbook: The Emergency preparedness Procedures include procedures for spill of chemicals, fuel and oil for activities conducted by the company, as well as risks of damage to the environment. </t>
  </si>
  <si>
    <t>Procedures and documentation for compliance with the Norwegian PEFC Forest Standard:</t>
  </si>
  <si>
    <t xml:space="preserve">Rutiner og dokumentasjon for etterlevelse av Norsk PEFC Skogstandard:
</t>
  </si>
  <si>
    <t>7.3.1-9</t>
  </si>
  <si>
    <t xml:space="preserve">The certificate holder shall have the following routines and responsibilities: 
1. The certificate holder shall have routines to ensure that the forest owner has complied with the requirement point in the Norwegian PEFC Forest Standard.  Group members' fulfilment of the requirements shall be centrally managed and controlled by the group certificate holder. 
2. The certificate holder shall help ensure that non-conformities by the forest owner for which another certificate holder is responsible are followed up and dealt with. 
3. The certificate holder shall have routines for informing other relevant certificate holders if there are special conditions on a forest property that are of significant importance for certification of the specific property. 
4. The certificate holder shall have documented routine for treating and following up non-conformities, including notifying certification bodies and timber purchaser in the event of serious non-conformities, cf. Chapter 8.2.1. 
5. The certificate holder must document the processing of external inquiries/complaints. The sender shall be informed of how the inquiry has been assessed and followed up. 
6. Where the standard requires a person with forest biology expertise to make 
assessments, these must be documented. 
7. The certificate holder shall have an internal control system that is adapted to how all the requirements in Norwegian PEFC Forest Standard together cover requirements for sustainable forestry, and all group members shall be included in this system.
8. If circumstances relating to the property make it necessary to make adjustments to local conditions, these shall be presented to the Norwegian PEFC for approval. The same applies if there may be doubts about compliance with the Norwegian PEFC Forest Standard. 
9. Important information and assessments when harvesting at least 100 cubic meters must be documented. The group certificate holder shall have routines for follow-up. </t>
  </si>
  <si>
    <r>
      <t xml:space="preserve">Sertifikatholder skal ha følgende rutiner og ansvar:  
1. Sertifikatholder skal ha rutiner for å sikre at skogeier har etterlevd kravpunkt i Norsk PEFC Skogstandard. Gruppemedlemmenes oppfyllelse av kravene skal være sentralt administrert og kontrolleres av gruppesertifikatholder. 
2. Sertifikatholder skal bidra til å sikre at avvik hos skogeier som annen sertifikatholder er ansvarlig for, blir fulgt opp og behandlet.  
3. Sertifikatholder skal ha rutiner for å informere andre aktuelle sertifikatholdere dersom det er spesielle forhold på en skogeiendom som er av vesentlig betydning for sertifisering av den enkelte eiendom. 
4. Sertifikatholder skal ha dokumentert rutine for å behandle og følge opp avvik, herunder varsling av sertifiseringsorgan og virkeskjøper ved alvorlige avvik, jf kap. 8.2.1. 
5. Sertifikatholder skal dokumentere behandling av eksterne henvendelser/klager. Avsender skal informeres om hvordan henvendelsen er vurdert og fulgt opp. 
6. Der standarden krever at person med skogbiologisk kompetanse gjør vurderinger, skal disse dokumenteres. 
7. Sertifikatholder skal ha et internkontrollsystem som er tilpasset hvordan alle kravpunktene i Norsk PEFC Skogstandard til sammen dekker krav til bærekraftig skogbruk, og alle gruppemedlemmer skal inngå i dette systemet. </t>
    </r>
    <r>
      <rPr>
        <i/>
        <sz val="10"/>
        <rFont val="Calibri"/>
        <family val="2"/>
        <scheme val="minor"/>
      </rPr>
      <t xml:space="preserve">Se kapittel 8. For kravpunkt knyttet til hogst og skogbrukstiltak kan sertifikatholder ha rutiner og beskrivelse for korrigerende skogbrukstiltak som del av skogeiers forpliktelser ved mislighold. </t>
    </r>
    <r>
      <rPr>
        <sz val="10"/>
        <rFont val="Calibri"/>
        <family val="2"/>
        <scheme val="minor"/>
      </rPr>
      <t xml:space="preserve">
8. Dersom forhold ved eiendommen gjør det nødvendig å foreta tilpasninger til lokale forhold, skal det leggs fram for PEFC Norge til godkjenning. Det samme gjelder dersom det kan være tvil om hvordan Norsk PEFC Skogstandard er etterlevd. 
9. Viktige opplysninger og vurderinger ved hogst av minst 100 kubikkmeter skal dokumenteres. Gruppesertifikatholder skal ha rutiner for oppfølging av dette. </t>
    </r>
  </si>
  <si>
    <t xml:space="preserve">Confirmed during interview with group manager. Procedure prepared covering all requirements under this criteria: 
- Miljøhåndbok with procedures - implemented by having the prepared group procedures. All related procedures reviewed. So far, the group does not have any group members, but system in place with procedures for each requirement. </t>
  </si>
  <si>
    <t xml:space="preserve">Confirmed during interview with group manager. Procedure covers all requirements under this criteria: 
- Miljøhåndbok with procedures - implemented by having the prepared group procedures. All related procedures reviewed. So far, the group does not have any group members, but system in place with procedures for each requirement. </t>
  </si>
  <si>
    <t>7.3.10-15</t>
  </si>
  <si>
    <t xml:space="preserve">10. The forest owner who harvests/manages forestry measures themself shall retain documentation about the operation, so it can be presented upon request. 
11. The documentation must be kept for a minimum of 10 years. 
12. The certificate holder shall submit an annual overview of complaints and their processing to PEFC Norway. 
13. The certificate holder shall cooperate and effectively respond to requests from the certification body, accreditation body, PEFC International or PEFC Norway on relevant data and document cooperation. They shall also provide access to the certified forest areas in connection with formal audits, checks and otherwise related to the certification system. 
14. The certificate holder shall ensure that information on the practice of the Norwegian PEFC forest standard is made available to the public and relevant interest organisations (this will be stated in the annual environmental report, cf. Chapter 5.2, item 15), and that the conditions are facilitated so affected organisations can be heard regarding professional input or views relating to the certified activities. All inquiries or complaints relating to certified activities must be documented and answered in accordance with ISO 14001, requirement point 10 of PEFC N 02 and the provisions of the Environmental Information Act. 
15. If interest groups contact the certificate holder with request for information and/or dialogue, the certificate holder shall find an appropriate way to accommodate this. </t>
  </si>
  <si>
    <t xml:space="preserve">10. Skogeier som hogger/administrerer skogsdrift selv skal oppbevare dokumentasjon om driften, slik at den kan forevises ved forespørsel.  
11. Dokumentasjonen skal oppbevares i minimum 10 år. 
12. Sertifikatholder skal sende inn en årlig oversikt over klager og behandling av disse til PEFC Norge.  
13. Sertifikatholder skal samarbeide og effektivt besvare forespørsler fra sertifiseringsorgan, akkrediteringsorgan, PEFC Int eller PEFC Norge om relevante data og dokumentasjon. De skal også sørge for tilgang til de sertifiserte 
skogområdene i forbindelse med formelle revisjoner, kontroller og ellers dersom det er relatert til sertifiseringssystemet. 
14. Sertifikatholder skal sørge for at informasjon om praktisering av Norsk PEFC skogstandard gjøres tilgjengelig for allmennheten og aktuelle interesseorganisasjoner (dette vil framgå i årlig miljørapport, jf. kap. 5.2 pkt. 15), og at forholdene legges til rette slik at berørte organisasjoner skal kunne bli hørt dersom de har faglige innspill eller synspunkter knyttet til den sertifiserte virksomheten. Alle henvendelser eller klager knyttet til den sertifiserte virksomhet skal dokumenteres og besvares i tråd med ISO 14001, kravpunkt 10 i PEFC N 02 og miljøinformasjonslovens bestemmelser. 
15. Dersom interessegrupper tar kontakt med sertifikatholder med ønske om informasjon og/eller dialog, skal sertifikatholder finne en hensiktsmessig måte å imøtekomme dette på. 
</t>
  </si>
  <si>
    <t>Confirmed during interview with group manager. The group manager does have effective management system and also have procedures prepared. The company has a detailed written procedures on PEFC group management, as well as an environmental policy. The group manager has in addition prepared group procedures, which include sections covering the listed requirements.</t>
  </si>
  <si>
    <t>7.3.16-18</t>
  </si>
  <si>
    <t xml:space="preserve">16. The certificate holder shall prepare a plan with guidelines for the use of various forestry management measures.  The guidelines shall be based on the cycle of inventory and planning, implementation, monitoring and evaluation and include an appropriate assessment of the social, environmental and economic impacts of forestry management operations. This shall form the basis for a continuous improvement to minimize or avoid negative impacts. The guidelines shall be assessed and if needed revised annually, based on an evaluation of experience with the guidelines, statistics for measures implemented, the governments result-control of forestry measures, and developments in forests regionally based on the results from the National Forest Inventory. The guidelines shall ensure a periodic evaluation of forestry measures and the use of results in further planning process. The guidelines shall be publicly available. 
17. The group certificate holder shall have the necessary expertise on selective felling methods, and describe how the goal of increasing the proportion of selective felling and small-scale logging in their forest owners’ properties can be achieved in the short and long term, e.g. when planning and implementing joint measures. The forest owner should be able to be offered a product with planning and implementation of selective felling. 
18. When planning and carrying out logging in important outdoor recreation areas, the certificate holder shall strengthen the use of various measures to mitigate the negative effects of logging with regard to experience qualities for the outdoors. </t>
  </si>
  <si>
    <t xml:space="preserve">16. Sertifikatholder skal utarbeide en plan med retningslinjer for bruk av ulike skogbrukstiltak. Retningslinjene skal baseres på syklusen av kartlegging og planlegging, implementering, overvåking og evaluering og en hensiktsmessig vurdering av de sosiale, miljømessige og økonomiske effektene av skogbrukstiltakene. Dette skal danne grunnlag for en kontinuerlig forbedring får å minimere eller unngå negative konsekvenser. Retningslinjene skal vurderes og eventuelt revideres årlig, med utgangspunkt i en vurdering av erfaringer med retningslinjene, statistikk for gjennomførte tiltak, offentlig resultatkontroll av skogbrukstiltak, og utviklingen i skogen regionalt basert på resultatene fra Landskogtakseringen. Retningslinjene skal sikre en periodisk evaluering av skogbrukstiltakene og resultatene skal benyttes i videre planleggingsprosess. Retningslinjene skal være offentlig tilgjengelig. 
17. Gruppesertifikatholder skal ha nødvendig kompetanse om lukkede hogstformer, og beskrive hvordan målet om å øke andelen lukkede hogster og småflatehogster hos sine skogeiere kan oppnås på kort og lang sikt, f.eks. ved planlegging og gjennomføring av skjøtselstiltak. Skogeier skal kunne tilbys et produkt med planlegging og gjennomføring av lukket hogst. 
18. Sertifikatholder skal ved planlegging og gjennomføring av hogst i viktige friluftslivsområder styrke bruken av ulike tiltak for å dempe negative virkninger av hogst med hensyn til opplevelseskvaliteter for friluftslivet. </t>
  </si>
  <si>
    <t>Confirmed during interview with group manager. The group manager does have effective management system and also have procedures prepared. The company has a detailed written procedures on PEFC group management, as well as an environmental policy. The group manager has in addition prepared group procedures, which include sections covering the listed requirements. The group manager maintains competence requirements and records for all employees.</t>
  </si>
  <si>
    <t>Confirmed during interview with group manager. Documentation reviewed: 
 - detailed written procedures on PEFC group management
 - environmental policy. 
 - PEFC group procedures, which include sections covering the listed requirements. The group manager maintains competence requirements and records for all employees.</t>
  </si>
  <si>
    <t xml:space="preserve">Below is a non-exhaustive list of measures to be considered: 
a) Deliberately plan the size and form of clear-cut harvesting and seed tree 
fellings to adapt to the shapes and lines of the landscape 
b) In particular consider, and use, the possibilities for the use of selective felling 
methods and the combination of various harvesting methods. 
c) Limit the harvest area, for example, by dividing harvests over several years. 
d) Leave as many stable retention trees as possible on the harvested area itself, 
alternatively as high stumps where tree stability is weak. 
e) Reinforce set aside of retention trees in groups. 
f) Save stable trees on hills, in moist areas and in connection with other 
landscape forms that can contribute to variation in the forest landscape. 
g) Through tending of young stands help create stable trees that provide a basis 
for flexibility in future forest measures.  
h) Planning the harvest so off-road transport can be carried out with the least 
possible risk of terrain damage. The threshold for stopping off-road transport in the event of terrain damage shall be lower and any correction shall be carried out immediately or as soon as possible.  </t>
  </si>
  <si>
    <t xml:space="preserve">Under følger, en ikke uttømmende, liste over tiltak som skal vurderes: 
a) Bevisst planlegge størrelse og arrondering av flatehogster og frøtrestillingshogster slik at de tilpasses landskapets former og linjer 
b) Særlig vurdere, og ta i bruk, mulighetene for bruk av lukka hogstformer og kombinasjon av ulike hogstformer.  
c) Begrense flatestørrelse, for eksempel ved oppdeling av hogst over flere år 
d) Gjensetting av flest mulig stabile livsløpstrær på selve hogstflaten, alternativt som høgstubber der trestabiliteten er svak. 
e) Forsterke gjensetting av trær i grupper/holt 
f) Spare stabile trær på koller, i fuktige områder og i tilknytning til andre landskapsformer som kan bidra til variasjon i skoglandskapet 
g) Gjennom ungskogpleie bidra til å skape stabile trær som gir grunnlag for fleksibilitet i framtidig skogbehandling 
h) Planlegge hogst slik at terrengtransport kan gjennomføres med minst mulig risiko for terrengskader. Terskelen for å stanse drifter ved kjøreskader skal her være lavere og eventuell oppretting skal gjennomføres umiddelbart eller så raskt det lar seg gjøre.    
</t>
  </si>
  <si>
    <t>7.3.19-22</t>
  </si>
  <si>
    <t xml:space="preserve">19. The certificate holder shall prepare a routine, which has been clarified with the National Association of Norwegian Reindeer Herders, for periodic dialogue with the reindeer herding interests. The periodic dialogue shall be a meeting point in order to provide mutual information. The periodic dialogue will also uncover any conflicts between the reindeer herding interests and forestry. In the event of conflicts, the certificate holder shall seek to resolve these through dialogue and improvement of routines. 
20. The certificate holder shall have the necessary expertise in integrated pest 
management to supervise the group members. 
21. For forest properties under 150 hectares of productive forest and for forest properties larger than 150 hectares of productive forest that have not yet carried out BIA mapping, cf. phasing-in plan in requirement point 23, the certificate holder shall monitor the development of biologically important areas through statistics from the National Forest Inventory. If the monitoring shows that there are less than 10% biologically important areas in the monitoring area, measures must be taken to reach 10%. Certificate holders can collaborate on this monitoring.  
22. In the case of large calamities in a region where the clean-up work will take a long time, PEFC Norway may be sought for exemption from requirement related to dead trees, cf. requirement 13 Retention trees and dead trees.  </t>
  </si>
  <si>
    <t xml:space="preserve">19. Sertifikatholder skal utarbeide rutine, som er avklart med Norges Reindriftssamers Landsforbund, for periodevis dialog med reindriftsnæringen. Den periodevise dialogen skal være et møtepunkt for å kunne gi gjensidig informasjon. Den periodevise dialogen skal også fange opp eventuelle konflikter mellom reindriftsnæring og skogbruk. Ved konflikter skal sertifikatholder søke å løse disse gjennom dialog og forbedring av rutiner. 
20. Sertifikatholder skal ha nødvendig kompetanse om integrert plantevern for å veilede gruppemedlemmene. 
21. For skogeiendommer under 1500 dekar produktiv skog og for skogeiendommer større enn 1500 dekar produktiv skog som ennå ikke har gjennomført BVO-kartlegging, jf. innfasingsplan i kravpunkt 23, skal sertifikatholder overvåke utviklingen av biologisk viktige områder gjennom statistikk fra Landsskogstakseringen. Dersom overvåkingen viser at det er mindre enn 10 % biologisk viktige områder i overvåkingsområdet skal det iverksettes tiltak for å nå 10 %. Sertifikatholderne kan samarbeide om denne overvåkingen.  
22. Ved store kalamiteter i en region og hvor oppryddingsarbeidet vil ta lang tid kan det søkes PEFC Norge om dispensasjon fra krav knyttet til døde trær, jf. kravpunkt 13 Livsløpstrær og døde trær.  </t>
  </si>
  <si>
    <t xml:space="preserve">Confirmed during interview with group manager. The group procedure prepared including section on these requirements, together with specific procedures for use of pesticides and for routines for dialogue with the reindeer herders (currently not relevant, since no activities in the reindeer herding area). </t>
  </si>
  <si>
    <t xml:space="preserve">Confirmed during interview with group manager.  - Specific procedures for use of pesticides and for routines for dialogue with the reindeer herders (currently not relevant, since no activities in the reindeer herding area). </t>
  </si>
  <si>
    <t>Performance evaluation</t>
  </si>
  <si>
    <t>Prestasjonsevaluering</t>
  </si>
  <si>
    <t xml:space="preserve">Monitoring, measurement, analysis and evaluation 
The certificate holder shall monitor, measure, analyze and evaluate his/her performance, cf. ISO 14001 Chapter 9.1. </t>
  </si>
  <si>
    <t xml:space="preserve">Overvåking, måling, analyse og evaluering 
Sertifikatholder skal overvåke, måle, analysere og evaluere sine prestasjoner, jf. ISO 14001 kap. 9.1.  </t>
  </si>
  <si>
    <t>8.2.a</t>
  </si>
  <si>
    <r>
      <t xml:space="preserve">Group certificate holder's internal control system 
The certificate holder shall implement an internal control system for controlling the entire group's compliance with the Norwegian PEFC Forest Standard, PEFC N 02 and the certificate holders’ requirements for its management system. 
Purpose: The purpose of the internal control system should be to:
1. Ensure that requirements and activities are implemented correctly
2. Ensure that there is sufficient opportunity to prevent and detect errors
3. Provide an adequate view of the situation
4. Provide a foundation for improvements.
</t>
    </r>
    <r>
      <rPr>
        <i/>
        <sz val="10"/>
        <rFont val="Calibri"/>
        <family val="2"/>
        <scheme val="minor"/>
      </rPr>
      <t xml:space="preserve">The primary task of the self-inspection is linked with target 1. 
The internal inspection could help to meet all the targets. The internal audit, for its part, will be able to help meet the last three targets, but it will be particularly important in accordance with target 4.
</t>
    </r>
    <r>
      <rPr>
        <i/>
        <u/>
        <sz val="10"/>
        <rFont val="Calibri"/>
        <family val="2"/>
        <scheme val="minor"/>
      </rPr>
      <t>Self-inspection</t>
    </r>
    <r>
      <rPr>
        <i/>
        <sz val="10"/>
        <rFont val="Calibri"/>
        <family val="2"/>
        <scheme val="minor"/>
      </rPr>
      <t xml:space="preserve">: Self-inspection is the individual forest owner's, forest worker's or contractor's inspection of his own work.
</t>
    </r>
    <r>
      <rPr>
        <i/>
        <u/>
        <sz val="10"/>
        <rFont val="Calibri"/>
        <family val="2"/>
        <scheme val="minor"/>
      </rPr>
      <t>Internal control</t>
    </r>
    <r>
      <rPr>
        <i/>
        <sz val="10"/>
        <rFont val="Calibri"/>
        <family val="2"/>
        <scheme val="minor"/>
      </rPr>
      <t xml:space="preserve">: Internal control in this context is the internal quality control carried out by the party responsible for the task in question.
</t>
    </r>
    <r>
      <rPr>
        <i/>
        <u/>
        <sz val="10"/>
        <rFont val="Calibri"/>
        <family val="2"/>
        <scheme val="minor"/>
      </rPr>
      <t>Internal audit:</t>
    </r>
    <r>
      <rPr>
        <i/>
        <sz val="10"/>
        <rFont val="Calibri"/>
        <family val="2"/>
        <scheme val="minor"/>
      </rPr>
      <t xml:space="preserve"> Internal audits are completed by the certificate holder, but they must be carried out by people who have not been directly involved in the task being audited.
T</t>
    </r>
    <r>
      <rPr>
        <sz val="10"/>
        <rFont val="Calibri"/>
        <family val="2"/>
        <scheme val="minor"/>
      </rPr>
      <t>he results of the internal audit shall be an issue at the management's review.</t>
    </r>
  </si>
  <si>
    <r>
      <t xml:space="preserve">Sertifikatholders internkontrollsystem 
Sertifikatholder skal implementere et internkontrollsystem for kontroll av hele gruppens samsvar med Norsk PEFC Skogstandard, PEFC N 02.  
Formål
Formålet med det interne kontrollsystemet skal være:
1. Å sikre at krav og aktiviteter blir gjennomført på riktig måte
2. Å sikre at det blir en tilstrekkelig stor sjanse for å forebygge og oppdage feil
3. Å gi et dekkende bilde av situasjonen
4. Å gi et grunnlag for forbedringstiltak.
</t>
    </r>
    <r>
      <rPr>
        <i/>
        <sz val="10"/>
        <rFont val="Calibri"/>
        <family val="2"/>
        <scheme val="minor"/>
      </rPr>
      <t xml:space="preserve">Egenkontrollens hovedoppgave er knyttet til mål 1. 
Den interne kontrollen vil kunne bidra til å oppfylle alle målene. Den interne revisjonen vil på sin side kunne bidra til å oppfylle de 3 siste målene, men vil være spesielt viktig i forhold til mål 4.
</t>
    </r>
    <r>
      <rPr>
        <i/>
        <u/>
        <sz val="10"/>
        <rFont val="Calibri"/>
        <family val="2"/>
        <scheme val="minor"/>
      </rPr>
      <t>Egenkontroll:</t>
    </r>
    <r>
      <rPr>
        <i/>
        <sz val="10"/>
        <rFont val="Calibri"/>
        <family val="2"/>
        <scheme val="minor"/>
      </rPr>
      <t xml:space="preserve"> Egenkontroll er den enkelte skogeier, skogsarbeider eller entreprenørs kontroll av eget arbeid.
</t>
    </r>
    <r>
      <rPr>
        <i/>
        <u/>
        <sz val="10"/>
        <rFont val="Calibri"/>
        <family val="2"/>
        <scheme val="minor"/>
      </rPr>
      <t>Intern kontroll:</t>
    </r>
    <r>
      <rPr>
        <i/>
        <sz val="10"/>
        <rFont val="Calibri"/>
        <family val="2"/>
        <scheme val="minor"/>
      </rPr>
      <t xml:space="preserve"> Intern kontroll i denne sammenheng er den interne kvalitetskontroll som utføres av den ansvarlige for den enkelte oppgave, som han/hun har ansvaret for.
</t>
    </r>
    <r>
      <rPr>
        <i/>
        <u/>
        <sz val="10"/>
        <rFont val="Calibri"/>
        <family val="2"/>
        <scheme val="minor"/>
      </rPr>
      <t>Intern revisjon:</t>
    </r>
    <r>
      <rPr>
        <i/>
        <sz val="10"/>
        <rFont val="Calibri"/>
        <family val="2"/>
        <scheme val="minor"/>
      </rPr>
      <t xml:space="preserve"> Intern revisjon gjennomføres av sertifikatholder, men skal utføres av personer som ikke har vært direkte involvert i den arbeidsoppgaven som revideres.
</t>
    </r>
    <r>
      <rPr>
        <sz val="10"/>
        <rFont val="Calibri"/>
        <family val="2"/>
        <scheme val="minor"/>
      </rPr>
      <t>Resultatet av intern revisjon skal være et tema på ledelsens gjennomgåelse.</t>
    </r>
  </si>
  <si>
    <t xml:space="preserve">Confirmed during interview with group manager. The group manager has prepared group procedures, which covering all requirements under this criteria, and now also include section on the internal control procedures, meeting the standard requirements in line with the requirements of the standard.
</t>
  </si>
  <si>
    <t xml:space="preserve">As part of the company’ own monitoring of operations, the company’ compliance is evaluated, and a system of recording Non-compliances/Non-conformities with proof of corrective actions implemented is found in digital management system. 
The routines for evaluation are formulated in the handbook: 
 - Saksbehandling
 - Oppfølgning av avvik
 - Processbeskrivelse - kundetilfredshet.
Annual environmental report published on the webpage for 2024. 
</t>
  </si>
  <si>
    <t>8.2.b</t>
  </si>
  <si>
    <t>Follow-up of subcontractors
In connection with the follow-up of subcontractors, such as forest contractors, ISO 14001 states that the organisation must establish and implement procedures in connection with the identified essential environmental aspects linked with goods and services used by the organisation. Further, the group certificate holder must communicate relevant procedures and requirements to suppliers, including contract partners.</t>
  </si>
  <si>
    <t>Oppfølging av underleverandører:
I forbindelse med oppfølging av underleverandører, som f.eks. skogsentreprenører, sier ISO 14001 at organisasjonen skal etablere og iverksette prosedyrer i tilknytning til de identifiserte vesentlige miljøaspektene forbundet med varer og tjenester som organisasjonen bruker. Videre skal gruppesertifikatholder kommunisere aktuelle prosedyrer og krav til leverandører, inklusive kontraktspartnere.</t>
  </si>
  <si>
    <t>Confirmed during interview with group manager. Same as above, plus ISO 14001 approved procedures for follow-up on contractors. Currently the group manager does not use forest contractors, apart from a few, and they perform documented follow-up of their performance.</t>
  </si>
  <si>
    <t xml:space="preserve">Same as above, plus ISO 14001 approved 
Documentation checked:
ISO environmental aspects defined.
ISO risks and opportunities defines and linked to identified environmental aspects. 
procedures for follow-up on contractors. Currently the group manager perform documented follow-up of their performance.
</t>
  </si>
  <si>
    <t>8.2.c</t>
  </si>
  <si>
    <t xml:space="preserve">Control System: 
The overall control system can be described by means of the following matrix: 
It is important to emphasize the importance of each organisation itself having an ownership of the control system that is being followed and has a responsibility to adapt it to its own operations.  It is therefore neither possible nor appropriate to provide detailed rules for how the control system will be built.  Nevertheless, there is reason to clarify the targets of the control operations and provide some concrete guidelines. The differences between the organisations that are certified mean that internal control will have to be organized in different ways.  While the forestry manager will be an important resource in the forest owner cooperatives, the forest owners or representatives of these will often be the ones who carry out the internal control in other organisations. Self-control will also have to vary depending on the different groups that carry out the work. </t>
  </si>
  <si>
    <t xml:space="preserve">Kontrollsystem: 
Det samlede kontrollsystem kan beskrives gjennom følgende matrise: 
Det er viktig å understreke betydningen av at hver enkelt organisasjon selv har et eierforhold til det kontrollsystem som blir fulgt, og har et ansvar for å tilpasse det til egen virksomhet. Det er derfor verken mulig eller hensiktsmessig å gi detaljerte regler for hvordan kontrollsystemet skal bygges opp.  Det er likevel grunn til å klargjøre målene for kontrollvirksomheten og gi en del konkrete retningslinjer.  Ulikhetene mellom organisasjonene som er sertifisert gjør at den interne kontrollen vil måtte organiseres på forskjellige måter.  Mens skogbrukslederne vil være en viktig ressurs i skogeiersamvirkene, vil skogeierne eller representanter for disse gjerne være de som utfører den interne kontrollen i andre organisasjoner.  Egenkontrollen vil også måtte bli forskjellig etter hvilke grupper som utfører arbeidet. </t>
  </si>
  <si>
    <t>8.2.d</t>
  </si>
  <si>
    <r>
      <t xml:space="preserve">Self-control, internal control and internal audits must always be documented. When assessing the frequency of control, the entire overall internal control system must be assessed as a single unit.  The internal control together with internal audits is a way of checking/assessing whether the properties and certificate holder perform the operations in accordance with set goals and intentions. If errors or ambiguities are found in connection with internal audits, this will be reported as non-conformities/observations or comments. </t>
    </r>
    <r>
      <rPr>
        <i/>
        <sz val="10"/>
        <rFont val="Calibri"/>
        <family val="2"/>
        <scheme val="minor"/>
      </rPr>
      <t>Such a reporting procedure has two effects: 
1. As any non-conformances/observations discovered during an internal audit are disclosed during the management review, this is the management's way of being updated on the "system status and any weaknesses" within the organisation.
2. Non-conformances/observations discovered during an internal audit will reduce the risk of repetition of inappropriate practices on the part of the individual employee/forest owner.</t>
    </r>
    <r>
      <rPr>
        <sz val="10"/>
        <rFont val="Calibri"/>
        <family val="2"/>
        <scheme val="minor"/>
      </rPr>
      <t xml:space="preserve">
Internal audits must also provide a basis for documentation of development within the organisation over time. In this instance, it is important to reveal both the positive and the negative sides discovered during internal audits.</t>
    </r>
  </si>
  <si>
    <r>
      <t xml:space="preserve">Egen kontroll, intern kontroll og interne revisjoner skal alltid dokumenteres.  Ved vurdering av kontrollhyppighet, må hele det samlede interne kontrollsystemet vurderes under ett.  Den interne kontrollen sammen med interne revisjoner er en måte å kontrollere/vurdere om eiendommene/sertifikatholder utfører oppdragene i henhold til oppsatte mål og intensjoner.  
Dersom det oppdages feil eller uklarheter i forbindelse med interne revisjoner, vil dette rapporteres som avvik/observasjoner eller kommentarer.  
</t>
    </r>
    <r>
      <rPr>
        <i/>
        <sz val="10"/>
        <rFont val="Calibri"/>
        <family val="2"/>
        <scheme val="minor"/>
      </rPr>
      <t xml:space="preserve">En slik rapporteringsprosedyre har to effekter: 
1. Siden eventuelle avvik/observasjoner avdekket under intern revisjon blir fremlagt under ledelsens gjennomgang, er dette ledelsens måte å være oppdatert på «systemets status og eventuelle svake sider» i organisasjonen. 
2. Avvik/observasjoner avdekket under intern revisjon vil redusere risiko for gjentak av uheldig praksis hos den enkelte ansatte/underleverandør/skogeier. 
Interne revisjoner må også gi et grunnlag for å dokumentere utviklingen i organisasjonen over tid.  
</t>
    </r>
    <r>
      <rPr>
        <sz val="10"/>
        <rFont val="Calibri"/>
        <family val="2"/>
        <scheme val="minor"/>
      </rPr>
      <t xml:space="preserve">Det er i den sammenheng viktig å få frem både de positive og negative sidene som avdekkes under interne revisjoner. </t>
    </r>
  </si>
  <si>
    <t>Confirmed during interview with group manager. The group manager has prepared group procedures, which covering all requirements under this criteria. The certificate holder has performed own self-control, internal control and internal audits in accordance with the requirements. The system and internal audit reports reviewed.</t>
  </si>
  <si>
    <t xml:space="preserve">The company performs monitoring on three-fold levels: 
- Sampling of operational sites
- Internal annual audit of management system and operations
- External PEFC FM and FSC COC/CW, plus iso auditing.
The results from the monitoring is analysed, evaluated by the management and published in an annual environmental report. The systematic approach of controlling and performing internal audit is laid down in the handbook, p. 104-114. </t>
  </si>
  <si>
    <t>8.2.e</t>
  </si>
  <si>
    <t xml:space="preserve">Internal control requirements 
Frequency of internal control is adapted to the risk of serious errors. As a yearly minimum, the following frequency should be used: 
- 10 % of completed harvesting and soil scarification assignments 
- 5 % of other forest measures assignments 
Where self-control is uncertain or there is little documentation, the frequency shall be increased accordingly. </t>
  </si>
  <si>
    <t xml:space="preserve">Krav til internkontroll 
Hyppighet av internkontroll tilpasses risiko for alvorlige feil. Som minimum skal følgende hyppighet benyttes: 
- 10 % av gjennomførte hogst- og markberedningsoppdrag 
- 5 % av gjennomførte skogkulturoppdrag.
Der egenkontrollen er usikker eller lite dokumentert økes hyppigheten tilsvarende.  </t>
  </si>
  <si>
    <t>Same as above. So far, the group does not have any group members, so the certificate holder performs internal control by sampling of the forest operations performed on non-certified Management units. The system does define both internal audit of the company and internal audit of forest operations in accordance with the required frequency. Only observation was that it was unclear how these sampling rules will be applied in case the group will get group members. See observation.</t>
  </si>
  <si>
    <t>Obs 2024.2</t>
  </si>
  <si>
    <t>Same as above. The group manager still does not have any group members, so has not yet conducted kontrol of group members. The group manager has performed internal audit and has defined the sampling rules. The group managers staff does perform field control of performed operations for private owners. The observation is maintained.</t>
  </si>
  <si>
    <t>Obs 2024.2 kept open</t>
  </si>
  <si>
    <t>8.2.f</t>
  </si>
  <si>
    <t>Requirements for internal auditing: 
Requirements for planning the audit: The requirement for internal auditing is stated in chapter 9.2 of ISO 14001. 
Level to be included in internal audit 
The internal audit of forest certification consists of both an inspection of the system within the organisation and a sample control in the forest with emphasis on checking whether there is compliance with the Norwegian PEFC Forest Standard. The system element of the audit must be set up so that all departments/ district units are audited within a certain time. Knowledge and understanding of the Norwegian PEFC Forest Standard and the procedures established to implement these as well as the internal control must be central. The number of samples per year shall normally be the square root of the number of group members.  A minimum of 25% of the sample shall be from a random selection. 
In the remaining sample, the following shall be considered, among others:  
• Risk and opportunity areas from, among other things, mapping of environmental aspects  
• Previous findings from external and internal audits, including results from the internal controls 
• Registered non-conformities and external inquiries 
• Group members who carry out forest operations with great impact, where the certificate holder to a limited extent is involved in the process .</t>
  </si>
  <si>
    <t xml:space="preserve">Krav til intern revisjon 
Krav til planlegging av revisjonen: Kravet til intern revisjon framgår av ISO 14001 kapittel 9.2. 
Nivå som skal inngå i intern revisjon: 
Den interne revisjonen ved skogsertifisering består både av en kontroll av systemet i organisasjonen og en stikkprøvekontroll i skogen med fokus på om Norsk PEFC Skogstandard er fulgt. Systemdelen av revisjonen må legges opp slik at alle avdelinger/ distriktsenheter blir revidert i løpet av en viss tid. Kunnskap og forståelse for Norsk PEFC Skogstandard og de rutiner som er etablert for å implementere disse samt internkontrollen, må stå sentralt. 
Antall stikkprøver skal normalt være kvadratroten av antall gruppemedlemmer.  Minimum 25% av utvalget skal være fra et tilfeldig uttrekk. I det resterende utvalg skal blant annet følgende punkter hensyntas:  
• Risiko- og mulighetsområder fra blant annet kartlegging av miljøaspekter 
• Tidligere funn fra eksterne og interne revisjoner, herunder resultat fra de interne kontrollene 
• Registrerte avvik og eksterne henvendelser 
• Gruppemedlemmer som gjennomfører skogtiltak med stor påvirkning, hvor sertifikatholder i liten grad er involvert i prosessen. </t>
  </si>
  <si>
    <t xml:space="preserve">Same as above. So far, the group does not have any group members, so the certificate holder performs internal control by sampling of the forest operations performed on non-certified Management Units. </t>
  </si>
  <si>
    <t>Same as above. All records and procedures for the internal auditing reviewed. 
As part of the company’ own monitoring of operations, the company’ compliance is evaluated, and a system of recording Non-compliances/Non-conformities with proof of corrective actions implemented is found in digital management system. 
The routines for evaluation are formulated in the handbook</t>
  </si>
  <si>
    <t>8.2.g</t>
  </si>
  <si>
    <t xml:space="preserve">The basis for the audit is compliance with the Norwegian PEFC Forest Standard. When designing the control scheme, priority shall be given to the impact and consequences of the operations. Measures related to harvesting operations will therefore be the most important control element. The control object forest harvesting should not be lower represented than 70% of the number of samples in each year.  Based on an analysis of risk  and consequence, 
the certificate holder shall document the chosen number of samples for the various forestry operations/sample categories. 
Personnel used for internal auditing must have good insight into relevant standards and certificate holder systems. In addition, the person concerned must have a good understanding of forestry ecology and in-depth knowledge of forestry. Independence in relation to what/who is being revised, is central to internal audits. Internal auditing differs from internal control in this regard. </t>
  </si>
  <si>
    <t xml:space="preserve">Utgangspunktet for revisjonen er etterlevelse av Norsk PEFC Skogstandard. Ved utforming av kontrollopplegget skal det prioriteres med bakgrunn i tiltakets påvirkning og konsekvens. Gjennomføring av skogsdrift blir derfor det viktigste kontrollelementet. Kontrollobjektet skogsdrift skal ikke være lavere representert enn 70% av antall stikkprøver det enkelte år. Sertifikatholder skal, med bakgrunn i påvirkning og konsekvens, dokumentere valg av antall stikkprøvekontroller for de ulike skogbrukstiltakene. Personell som benyttes til intern revisjon må ha god innsikt i relevante standarder og sertifikatholders systemer. I tillegg må vedkommende ha god forståelse for skogøkologi og inngående kunnskap om skogbruk. Uavhengighet, i forhold til det/de som revideres, er sentralt ved interne revisjoner. Intern revisjon skiller seg fra intern kontroll på dette punkt.  </t>
  </si>
  <si>
    <t>The group manager is aware of these basic requirements.</t>
  </si>
  <si>
    <t>Same as last year. The group manager is aware of these basic requirements.</t>
  </si>
  <si>
    <t>8.2.1</t>
  </si>
  <si>
    <t xml:space="preserve">Guidelines for the management of certification non-conformities in forest 
owners with a group certification agreement 
The guidelines describe how group certificate holders should assess and manage certification discrepancies in forest owners who have a group certification agreement. The guidelines are normative and shall contribute to the most equal treatment of certification non-conformities among the group certificate holders. 
The group certificate holder shall have procedures for inspecting and uncovering possible certification non-conformities, see Chapter 7. 3 and 8.2, and the forest owner shall correct errors see Chapter 6. The forest owner may appeal against any suspension or termination of certification agreement in chapter 6. 3. Errors discovered by anyone other than the forest owner and group certificate holder and reported as a complaint shall be dealt with in the same procedures. 
Types of non-conformities - Non-conformities are divided into three categories: 
• Minor non-conformities 
• Significant non-conformities 
• Serious non-conformity </t>
  </si>
  <si>
    <t xml:space="preserve">Retningslinjer for behandling av sertifiseringsavvik hos skogeiere med 
gruppesertifiseringsavtale: 
Retningslinjene beskriver hvordan gruppesertifikatholder skal vurdere og behandle sertifiseringsavvik hos skogeiere som har gruppesertifiseringsavtale. Retningslinjene er normative og skal bidra til mest mulig lik behandling av sertifiseringsavvik hos gruppesertifikatholderne. 
Gruppesertifikatholder skal ha rutiner for å kontrollere og avdekke mulige sertifiseringsavvik, se kapittel 7.3 og 8.2, og skogeier skal rette feil se kapittel 6. Skogeier kan klage på eventuell suspendering eller oppsigelse av sertifiseringsavtalen se kapittel 6.3. 
Feil som oppdages av andre enn skogeier og gruppesertifikatholder og meddeles som klage skal behandles etter samme rutiner. 
Typer avvik - Avvik deles inn i tre kategorier: 
• Mindre avvik 
• Vesentlig avvik 
• Alvorlig avvik 
</t>
  </si>
  <si>
    <t xml:space="preserve">Confirmed during interview with group manager. Procedure prepared covering all requirements under this criteria:
- System for recording non-conformities reviewed.
- internal audit report reviewed.
</t>
  </si>
  <si>
    <t>Confirmed documentation:
ISO based procedure cover all requirements under this criteria:
- System for recording non-conformities reviewed.
- internal audit report reviewed.
As part of the company’ own monitoring of operations, the company’ compliance is evaluated, and a system of recording Non-compliances/Non-conformities with proof of corrective actions implemented is found in digital management system. 
The routines for evaluation are formulated in the handbook</t>
  </si>
  <si>
    <r>
      <rPr>
        <i/>
        <u/>
        <sz val="8"/>
        <rFont val="Calibri"/>
        <family val="2"/>
        <scheme val="minor"/>
      </rPr>
      <t>Minor non-conformities</t>
    </r>
    <r>
      <rPr>
        <i/>
        <sz val="8"/>
        <rFont val="Calibri"/>
        <family val="2"/>
        <scheme val="minor"/>
      </rPr>
      <t xml:space="preserve">: These are non-conformities that do not present a significant risk of negative impact on forest production, environmental and outdoor recreation qualities, or of pollution. The group certificate holder shall describe how the responsible party shall correct the non-conformity. The person concerned shall, within the specified deadline, correct the nonconformity, or with mitigation measures. The deadline shall not be longer than what is necessary after the season to correct the deviation. Timber from the last contract with the forest owner may be purchased and traded as certified. Recurrence of several minor errors or failure to create can cause significant non-conformities. 
</t>
    </r>
    <r>
      <rPr>
        <i/>
        <u/>
        <sz val="8"/>
        <rFont val="Calibri"/>
        <family val="2"/>
        <scheme val="minor"/>
      </rPr>
      <t>Significant non-conformities</t>
    </r>
    <r>
      <rPr>
        <i/>
        <sz val="8"/>
        <rFont val="Calibri"/>
        <family val="2"/>
        <scheme val="minor"/>
      </rPr>
      <t xml:space="preserve">: This may be a recurrence of several minor non-conformities or that minor non-conformities are not corrected in accordance with the group certificate holder's requirements or within the deadline. Furthermore, errors that lead to a significant risk of negative impact on forest production, environmental and outdoor recreation qualities  or to pollution. Timber from the last contract with the forest owner may be purchased and traded as certified, provided that the nonconformity is corrected according to the group certificate holder's instructions and deadline. A control must be carried out to ensure that the non-conformity has been closed. Documentation of completed closure of the non-conformity is a prerequisite for entering into a new agreement to purchase of timber. Significant non-conformities can be corrected by mitigation measures. Furthermore, the responsible actor/forest owner must carry out courses on the Norwegian PEFC Forest Standard or other relevant training and/or follow-up measures.  Inadequate closing or repetition of significant non-conformity can lead to serious non-conformities. 
</t>
    </r>
    <r>
      <rPr>
        <i/>
        <u/>
        <sz val="8"/>
        <rFont val="Calibri"/>
        <family val="2"/>
        <scheme val="minor"/>
      </rPr>
      <t>Serious non-conformities:</t>
    </r>
    <r>
      <rPr>
        <i/>
        <sz val="8"/>
        <rFont val="Calibri"/>
        <family val="2"/>
        <scheme val="minor"/>
      </rPr>
      <t xml:space="preserve"> This may be a recurrence of several significant non-conformities or that significant non-conformities are not corrected in accordance with the group certificate holder's requirements or within the deadline.  Furthermore, errors that have led to a significant negative impact on forest production, environmental and outdoor recreation qualities and cultural artefacts or to pollution. These are errors that may also be offences or in violation of approved management, e.g.; harvested in ecological functional area for priority species, selected nature type, nature reserve, national park or key habitat or damage of protected cultural heritage. In such cases, the group certificate holder must report possible offences to the public authority as well as notify the certification body. For cases reported as a possible offence, the group certificate holder shall inform the public authorities of how the non-conformity is closed, no later than 14 days after the nonconformity extinguishment.  In the event of serious non-conformity where the forest owner is responsible, the forest owner shall be suspended from the sale of timber until the nonconformity is closed and any criminal offences have been resolved. Where other parties have been responsible, contractual and liability conditions must be adapted to the degree of severity of the agreement. Timber from a contract where there is a serious nonconformity shall not be traded as certified. Serious non-conformities can be closed with remedial measures. Such measures must have at least the same timber value/volume and environmental value as originally considered. When the nonconformity is closed and remedial measures are implemented, the suspension can be lifted and timber from the current contract can be sold as certified. This only applies where it is substantiated that the error after being rectified has not led to significant and permanent negative impact on forest production, environmental or outdoor recreation qualities or cultural artefacts or led to pollution. Furthermore, the timber buyer(s) shall be informed of the closing of the non-conformity and decide for themselves whether to purchase the timber in accordance with their PEFC Chain of Custody certificate.   If a serious non-conformity is not closed within the deadline or it is concluded that the forest owner is directly responsible for the non-conformity, the group certification agreement shall be withdrawn. Timber from harvest with serious non-conformity, which are not closed, cannot be traded as certified. </t>
    </r>
  </si>
  <si>
    <r>
      <rPr>
        <i/>
        <u/>
        <sz val="8"/>
        <rFont val="Calibri"/>
        <family val="2"/>
        <scheme val="minor"/>
      </rPr>
      <t>Mindre avvik</t>
    </r>
    <r>
      <rPr>
        <i/>
        <sz val="8"/>
        <rFont val="Calibri"/>
        <family val="2"/>
        <scheme val="minor"/>
      </rPr>
      <t xml:space="preserve">: Dette er avvik som ikke fører til betydelig risiko for negativ påvirkning på skogproduksjon, miljø- og friluftslivskvaliteter det skal tas hensyn til eller til forurensning. Gruppesertifikatholder skal beskrive hvordan den som er ansvarlig skal rette opp avviket. Vedkommende skal innen angitt frist rette opp avviket, eventuelt med avbøtende tiltak. Fristen skal ikke være lengre enn hva som etter årstid er nødvendig for å rette avviket. 
Tømmer fra siste kontrakt med skogeier kan kjøpes og omsettes som sertifisert. Gjentakelse av flere mindre feil eller manglende oppretting kan føre til vesentlig avvik. 
</t>
    </r>
    <r>
      <rPr>
        <i/>
        <u/>
        <sz val="8"/>
        <rFont val="Calibri"/>
        <family val="2"/>
        <scheme val="minor"/>
      </rPr>
      <t>Vesentlig avvik:</t>
    </r>
    <r>
      <rPr>
        <i/>
        <sz val="8"/>
        <rFont val="Calibri"/>
        <family val="2"/>
        <scheme val="minor"/>
      </rPr>
      <t xml:space="preserve"> Dette kan være gjentakelse av flere mindre avvik eller at mindre avvik ikke rettes i samsvar med gruppesertifikatholders krav eller innen frist. Videre er det feil som fører til betydelig risiko for negativ påvirkning på skogproduksjon, miljø- og friluftslivskvaliteter det skal tas hensyn til eller til forurensning. Tømmer fra siste kontrakt med skogeier kan kjøpes og omsettes som sertifisert, forutsatt at avviket rettes opp etter gruppesertifikatholders anvisning og frist. Det må gjennomføres kontroll på at avviket er lukket. Dokumentasjon på gjennomført avvikslukking er en forutsetning for inngåelse av ny avtale om kjøp av tømmer. Vesentlig avvik kan rettes opp med avbøtende tiltak. Videre må ansvarlig aktør/skogeier gjennomføre kurs om Norsk PEFC skogstandard eller andre relevante opplærings- og/eller oppfølgingstiltak.  Mangelfull lukking eller gjentakelse av vesentlig avvik kan føre til alvorlig avvik. 
</t>
    </r>
    <r>
      <rPr>
        <i/>
        <u/>
        <sz val="8"/>
        <rFont val="Calibri"/>
        <family val="2"/>
        <scheme val="minor"/>
      </rPr>
      <t>Alvorlig avvik:</t>
    </r>
    <r>
      <rPr>
        <i/>
        <sz val="8"/>
        <rFont val="Calibri"/>
        <family val="2"/>
        <scheme val="minor"/>
      </rPr>
      <t xml:space="preserve"> Dette kan være gjentakelse av flere vesentlige avvik eller at vesentlige avvik ikke rettes i samsvar med gruppesertifikatholders krav eller innen frist.  Videre er det feil som har ført til betydelig negativ påvirkning på skogproduksjon, miljø- og friluftslivskvaliteter og kulturminner det skal tas hensyn til eller til forurensning. Dette er feil som også kan være lovbrudd eller i strid med godkjent forvaltning, f.eks.; hogst i økologisk funksjonsområde for prioritert art, utvalgt naturtype, naturreservat, nasjonalpark eller hogst i eller av nøkkelbiotop eller skading av vernet kulturminne.  I slike saker skal gruppesertifikatholder melde mulig lovbrudd til offentlig myndighet samt varsle sertifiseringsorgan. Gruppesertifikatholder skal for sak meldt som mulig lovbrudd senest 14 dager etter avvikslukking informere offentlig myndighet om hvordan avviket er lukket. Ved alvorlig avvik der skogeier er ansvarlig, skal skogeier suspenderes fra å kunne selge tømmer inn til avviket er lukket og eventuelle straffbare forhold avklart. Der annen aktør har vært ansvarlig må avtale- og ansvarsforhold tilpasses alvorlighetsgrad. Tømmer fra kontrakt der det er alvorlig avvik skal ikke omsettes som sertifisert. Alvorlig avvik kan lukkes med avbøtende tiltak. Slike tiltak må ha minst samme tømmerverdi/volum og miljøverdi som opprinnelig hensyn. Når avviket er lukket og avbøtende tiltak gjennomført kan suspensjonen oppheves og tømmer fra gjeldende kontrakt kan selges som sertifisert. Dette gjelder bare der det er sannsynliggjort at feilen etter oppretting ikke har ført til betydelig og varig negativ påvirkning på skogproduksjon, miljø- og friluftslivskvaliteter eller kulturminner det skal tas hensyn til eller ført til forurensning Videre skal tømmerkjøper(e) informeres om lukking av avviket og selv ta avgjørelse om de vil kjøpe tømmeret i samsvar med deres PEFC sporbarhetssertifikat. Der alvorlig avvik ikke lukkes innen frist eller det konkluderes med at skogeier er direkte ansvarlig for alvorlig avvik skal gruppesertifiseringsavtalen trekkes tilbake. Tømmer fra hogst med alvorlige avvik, som ikke blir lukket, kan ikke omsettes som sertifisert. </t>
    </r>
  </si>
  <si>
    <t xml:space="preserve">Management review 
The certificate holder's senior management shall annually review the management system to ensure that it is continuously suitable, adequate and effective.  The requirements for what the review shall include are described in more detail in ISO 14001 Chapter 9.3.  </t>
  </si>
  <si>
    <t xml:space="preserve">Ledelsens gjennomgåelse 
Sertifikatholders øverste ledelse skal årlig gjennomgå ledelsessystemet for å sikre at det fortløpende er velegnet, tilstrekkelig og virkningsfullt. Kravene til hva gjennomgåelsen skal omfatte er nærmere beskrevet i ISO 14001 kap. 9.3.   </t>
  </si>
  <si>
    <t>Confirmed during interview with group manager. Procedure on management review clear from group procedures and from centralised ISO 14001 approved procedures. Internal audit and reporting system and annual management review in place. Report and review for 2023 seen.</t>
  </si>
  <si>
    <t>Documentation checked: 
ISO based Internal audit and reporting system and annual management review in place. 
Report and management review for 2024 seen.</t>
  </si>
  <si>
    <t xml:space="preserve">Requirements relating to competence of forest owners, contractors /forestry workers, officials and management </t>
  </si>
  <si>
    <t xml:space="preserve">Krav til kompetanse hos skogeier, entreprenører /skogsarbeider, funksjonær og ledelse </t>
  </si>
  <si>
    <t>9.a</t>
  </si>
  <si>
    <t xml:space="preserve">The certificate holder shall have procedures to ensure that there is sufficient competence at all levels of the organisation. 
Target groups: 
According to requirements and rules in PEFC Norway’s forest certification system, ISO 14001 and the Norwegian PEFC Forest Standard, the following target groups must be used for competence: 
1. Forest owner 
2. Contractor/forest worker 
3. Persons responsible for planning and implementation of forestry operations 
4. Environmental responsible management/forest biological competence 
The target groups have different roles in accordance with administrative and practical functions but can from their own point of view break rules and the Norwegian PEFC Forest Standard if they do not have the necessary expertise. 
In the event of non-conformities in respect of requirements and rules and the Norwegian PEFC Forest Standard, the need for training shall be assessed. </t>
  </si>
  <si>
    <t xml:space="preserve">Gruppesertifikatholder skal ha rutiner for å sikre at det er tilstrekkelig kompetanse i alle ledd i organisasjonen. 
Målgrupper: 
Etter krav og regler i PEFC Norges skogsertifiseringssystem, ISO 14001 og Norsk PEFC Skogstandard er det følgende målgrupper for kompetanse: 
1. Skogeier 
2. Entreprenør/skogsarbeider 
3. Personer med ansvar for planlegging og gjennomføring av operative skogbrukstiltak 
4. Miljøansvarlig ledelse/skogbiologisk kompetanse.
Målgruppene har ulike roller i forhold til administrative og praktiske funksjoner, men kan fra hvert sitt ståsted bryte regler og Norsk PEFC Skogstandard hvis de ikke har nødvendig kompetanse. 
Ved avvik fra krav og regler og Norsk PEFC Skogstandard skal behovet for opplæring vurderes. </t>
  </si>
  <si>
    <t>Confirmed during interview with group manager.  ISO 14001 approved procedures for follow-up on contractors. Currently the group manager has only few forest contractors, where they perform documented follow-up of their performance. Also in the revised group procedure, requirements related to competences for all parties under the group are clear. System for recording forest managers, workers, group members (and their workers if relevant) and contractors training and competences in place.</t>
  </si>
  <si>
    <t>9.b</t>
  </si>
  <si>
    <t>Requirements for expertise and follow-up</t>
  </si>
  <si>
    <t>Krav til kompetanse og oppfølging</t>
  </si>
  <si>
    <t>9.b.1</t>
  </si>
  <si>
    <r>
      <rPr>
        <u/>
        <sz val="10"/>
        <rFont val="Calibri"/>
        <family val="2"/>
        <scheme val="minor"/>
      </rPr>
      <t>Forest owners:</t>
    </r>
    <r>
      <rPr>
        <sz val="10"/>
        <rFont val="Calibri"/>
        <family val="2"/>
        <scheme val="minor"/>
      </rPr>
      <t xml:space="preserve">
Forest owners must have the expertise on the Norwegian PEFC Forest Standard which is necessary to allow them to plan and implement the relevant forest measures in compliance with the requirements. 
Forest owners' need for this expertise will normally be covered by completing a course on the Norwegian PEFC Forest Standard.
If forest owners do not have the necessary specialist skills, decisions concerning measures in the forest must be made with the assistance of people with expertise. Group certificate holder shall be able to offer forest owners satisfactory training on the Norwegian PEFC Forest Standard.</t>
    </r>
  </si>
  <si>
    <t>Skogeiere:
Skogeier skal ha den kompetansen om Norsk PEFC Skogstandard som er nødvendig for å kunne planlegge og å gjennomføre de aktuelle skogtiltakene i samsvar med kravene. Ved å gjennomføre kurs i Norsk PEFC Skogstandard, vil skogeier normalt få dekket dette kompetansebehovet.
Dersom skogeier ikke har nødvendig fagkompetanse skal beslutninger vedrørende tiltaket i skogen bistås av personer med kompetanse.
Gruppesertifikatholder skal kunne tilby skogeier tilfredsstillende opplæring i Norsk PEFC Skogstandard.</t>
  </si>
  <si>
    <t>Currently the group does not have group members, i.e. forest owners. 
Documentation checked for readiness:
the group manager has ISO 14001 approved procedures for follow-up on contractors.  group procedure, requirements related to competences for all parties under the group are clear. 
System for recording forest managers, workers, (future group members and their workers if relevant) and contractors training and competences in place.</t>
  </si>
  <si>
    <t>9.b.2</t>
  </si>
  <si>
    <r>
      <rPr>
        <u/>
        <sz val="10"/>
        <rFont val="Calibri"/>
        <family val="2"/>
        <scheme val="minor"/>
      </rPr>
      <t xml:space="preserve">Persons responsible for planning and implementation of operational forestry measures </t>
    </r>
    <r>
      <rPr>
        <sz val="10"/>
        <rFont val="Calibri"/>
        <family val="2"/>
        <scheme val="minor"/>
      </rPr>
      <t xml:space="preserve">
Requirements for this target group are that they have in-depth knowledge of forestry. Courses in the Norwegian PEFC Forest Standard must be completed.  They should have basic knowledge of the routines and procedures related to the environmental management system and of their role and responsibilities. 
Certificate holders may be required to follow up this group annually, </t>
    </r>
  </si>
  <si>
    <t xml:space="preserve">Personer med ansvar for planlegging og gjennomføring av operative skogbrukstiltak:
Krav til denne målgruppen er at de har inngående kjennskap til skogbruk. 
Kurs i Norsk PEFC Skogstandard skal være gjennomført.  De skal ha grunnleggende kjennskap til rutinene og prosedyrene rundt miljøstyringssystemet og til sin rolle og sitt ansvar. Det kan stilles krav til sertifikatholder om årlig oppfølging av denne gruppen, </t>
  </si>
  <si>
    <t xml:space="preserve">Confirmed during interview with group manager.  Same as above. Interview with staff of the group manager, i.e. project team leaders, who are professional foresters, confirm knowledge. </t>
  </si>
  <si>
    <t xml:space="preserve">Confirmed during:
Documentation check: Training and education records for staff.
Interview with staff of the group manager, i.e. project team leaders, who are professional foresters, confirm knowledge. </t>
  </si>
  <si>
    <t>9.b.3</t>
  </si>
  <si>
    <r>
      <rPr>
        <u/>
        <sz val="10"/>
        <rFont val="Calibri"/>
        <family val="2"/>
        <scheme val="minor"/>
      </rPr>
      <t>Contractors and forest workers:</t>
    </r>
    <r>
      <rPr>
        <sz val="10"/>
        <rFont val="Calibri"/>
        <family val="2"/>
        <scheme val="minor"/>
      </rPr>
      <t xml:space="preserve">
For this target group, the certificate specifies requirements for completed courses and knowledge of his/her role and responsibility in the environmental management system in respect of the collaborative target group.  Experience or other relevant training may replace the requirements specified. 
There are currently courses that provide certificates and offers shorter, more professional courses for forestry workers and machine operators. Based on the status of the competence in the target group, the certificate holder must prepare the necessary plan of education to satisfy the requirements set by the organisation. 
If the target group engages in harvesting or ground preparation, courses in the Norwegian PEFC Forest Standard must be completed. 
Full-time workers with independent responsibility must have a certificate of apprenticeship.  Experience or other relevant training may replace this. Such an assessment must be documented.  Where the requirements are not met, the training plan shall highlight indicate when this will take place. 
Requirements for training towards the target group shall distinguish differentiate between the nature of the work (felling, driving, soil scarification, planting and tending of young stands) and how great a volume is handled by the individual. Seasonal forestry workers shall have knowledge of the Norwegian PEFC Forest Standard in the fields in which their work relates to requirements. 
Forest workers who carry out work management and administrative tasks related to forestry in addition to ordinary forestry work must have a certificate or equivalent competence. </t>
    </r>
  </si>
  <si>
    <t>Entreprenør og skogsarbeider:
I forhold til denne målgruppen stiller sertifikatholder krav til gjennomførte kurs og kjennskap til sin rolle og sitt ansvar i miljøstyringssystemet overfor samarbeidende målgruppe. Erfaring eller annen relevant utdanning kan erstatte de krav som stilles.
Det finnes i dag tilbud om kurs som gir fagbrev og tilbud på kortere mer fagrettede kurs for skogsarbeidere og maskinførere. Gruppesertifikatholder skal ut fra status på kompetansen i målgruppa utarbeide nødvendig opplæringsplan for å tilfredsstille de krav organisasjonen stiller.
Hvis målgruppa driver med avvirkning, skal kurs i Norsk PEFC Skogstandard være gjennomført uavhengig av volum.
Helårs arbeidere med selvstendig ansvar skal ha fagbrev. Erfaring eller annen relevant utdanning kan erstatte fagbrev. En slik vurdering skal kunne dokumenteres. Der kravene ikke er tilfredsstilt skal opplæringsplanen synliggjøre når dette vil skje.
Krav til opplæring overfor målgruppa skal skille på arbeidets art (hogst, kjøring, markberedning, planting og ungskogspleie) og hvor stort kvantum som blir handtert av den enkelte. Lassbærerkjørere, markberedere og sesongbetonte skogsarbeidere skal ha kunnskap om Norsk PEFC Skogstandard på de felter hvor deres arbeid berører kravpunkt.
Skogsarbeidere som utfører arbeidsledelse og administrative oppgaver tilknyttet skogbruk i tillegg til ordinært skogsarbeid, skal ha fagbrev eller tilsvarende kompetanse.</t>
  </si>
  <si>
    <t xml:space="preserve">Confirmed during interview with group manager.  Same as above. Interview with staff of the group manager, i.e. forest workers and machine drivers confirm knowledge. </t>
  </si>
  <si>
    <t xml:space="preserve">For each staff member and contractor, records are found in system and there is high awareness on which trainings and educations each person holds. The company has in digital management system a table which shows skills and competences for each staff. 
Since the last audit the company has contracted a new staff member, who has now the responsibility to keep the competence matrix up-to-date. There is a plan on how to achieve this and how to maintain records found for staff on competences and training. </t>
  </si>
  <si>
    <t>9.b.4</t>
  </si>
  <si>
    <r>
      <rPr>
        <u/>
        <sz val="10"/>
        <rFont val="Calibri"/>
        <family val="2"/>
        <scheme val="minor"/>
      </rPr>
      <t>Environmental responsible management/forest biology expertise:</t>
    </r>
    <r>
      <rPr>
        <sz val="10"/>
        <rFont val="Calibri"/>
        <family val="2"/>
        <scheme val="minor"/>
      </rPr>
      <t xml:space="preserve">
The environmental officer of the certificate holder shall have in-depth knowledge of PEFC Norway's certification system specified in the documents PEFC N 01-06, ISO 14001 standard as well as Norwegian forestry and environmental legislation.  
The environmental officer shall also have knowledge of how the environmental work operates within the organisation, as well as in the Norwegian forestry in general, and contribute to coordinated practice internally and externally. In addition, there are requirements for access to expertise, e.g., for selective felling and integrated pest management, cf. Chapter 7.3. 
A person with "forest biology expertise approved by the certificate holder" who is used when complying with the requirements for key habitats (req.22), birds of prey and owls (req. 24) and capercaillie leks (req. 25) in the Norwegian PEFC Standard, shall have relevant biology background and experience and have in-depth knowledge of the Norwegian PEFC Forest Standard.  
 </t>
    </r>
  </si>
  <si>
    <t>Miljøansvarlig ledelse/skogbiologisk kompetanse:
Miljøansvarlig hos gruppesertifikatholder skal ha inngående kjennskap til PEFC Norges sertifiseringssystem angitt i dokumentene PEFC N 01-06, ISO 14001 standarden samt norsk skogbruks- og miljølovgivning.
Miljøansvarlig skal i tillegg ha kunnskap om hvordan miljøarbeidet fungerer i egen organisasjon, samt norsk skogbruk for øvrig, og bidra til samordnet praktisering internt og eksternt.
Person med ”skogbiologisk kompetanse godkjent av sertifikatholder” som brukes ved etterlevelse av kravpunktene nøkkelbiotoper, hensyn til rovfugler og ugler og hensyn til tiurleik i Norsk PEFC Standard, skal ha relevant biologisk bakgrunn og erfaring og ha inngående kjennskap til Norsk PEFC Skogstandard.</t>
  </si>
  <si>
    <t>Confirmed during interview with group manager. Where the certificate holder' own staff may not have the biological experise, the group manager has agreement with expertised and experienced forest biological competences. Records reviewed and confirm compliance.</t>
  </si>
  <si>
    <t>Currently no group members, but confirmed during interview with group manager. 
Clear from PEFC procedures: Where the certificate holder' own staff may not have the biological experise, the group manager has own staff with expertised and experienced forest biological competences. Records reviewed and confirm compliance.</t>
  </si>
  <si>
    <t>Improvement</t>
  </si>
  <si>
    <t xml:space="preserve">Forbedring  </t>
  </si>
  <si>
    <t>10.1-4</t>
  </si>
  <si>
    <t xml:space="preserve">1. The certificate holder shall define opportunities for improvement and implement necessary measures to achieve the intended results of its certification system, cf. ISO 14001 Chapter 10.1. 
2. The certificate holder shall have routines for handling non-conformities and 
corrective measures, cf. ISO 14001 Chapter 10.2. When non-conformities occur, the certificate holder shall: 
a) Respond to the non-conformity and take action to control and correct it as 
well as address the consequences of the non-conformity, including counteracting adverse environmental impact. 
b) Evaluate the need for measures to eliminate the causes of the non-conformity so that it does not repeat or occur elsewhere, by: i. Investigate the non-conformity, ii. Determine the causes of the non-conformity, iii. Determine if similar non-conformities exist or may occur, c) Implement any measures needed, 
d) Review the impact of the corrective measures implemented 
e) If necessary, make changes to the certificate holder's management system. 
3. The certificate holder shall retain documented information as proof of: 
a) The nature of the non-conformities and any measures taken as a result of 
them, b) The results of any corrective action. 
4. The certificate holder shall continuously improve the suitability, adequacy, impact and effectiveness of the certification system and the sustainable management of the forest shall be continuously improved. </t>
  </si>
  <si>
    <t xml:space="preserve">1. Sertifikatholder skal definere muligheter for forbedring og implementere nødvendige tiltak for å oppnå tilsiktede resultater av sitt sertifiseringssystem, jf. ISO 14001 kap. 10.1. 
2. Sertifikatholder skal ha rutiner for håndtering av avvik og korrigerende tiltak, jf. ISO 14001 kap 10.2. Når det oppstår avvik, skal sertifikatholder: 
a) Reagere på avviket og treffe tiltak for å styre og korrigere det samt håndtere følgene av avviket, inkludert motvirke ugunstig miljøpåvirkning. 
b) Evaluere behovet for tiltak for å eliminere årsakene til avviket slik at det ikke gjentar seg eller oppstår annet sted, ved å: i. Granske avviket, ii. Bestemme årsakene til avviket, ii. Bestemme om lignende avvik finnes eller kan tenkes oppstå.
c) Implementere tiltak som måtte være nødvendige; 
d) Gjennomgå virkningen av de iverksatte korrigerende tiltakene 
e) Hvis nødvendig, gjøre endringer i sertifikatholders ledelsessystem. 
3. Sertifikatholder skal oppbevare dokumentert informasjon som bevis på: 
a) Avvikenes art og eventuelle tiltak som blir truffet som følge av dem; 
b) Resultatene fra eventuelle korrigerende tiltak. 
4. Sertifikatholder skal kontinuerlig forbedre egnetheten, tjenligheten og virkningen av gruppesertifiseringssystemet og den bærekraftige forvaltningen av skogen skal kontinuerlig forbedres. </t>
  </si>
  <si>
    <t>Confirmed during interview with group manager. Procedure prepared covering all requirements under this criteria. The group manager is ISO 14001 certified: Valid ISO 14001 certificate.</t>
  </si>
  <si>
    <t>The group manager is ISO 14001 certified: Valid ISO 14001 certificate.
The company has in ISO based handbook on intranet set plan and goals for continual improvements, both as part of the objectives included further above and partly through the staff competence plan.</t>
  </si>
  <si>
    <t>DO NOT DELETE</t>
  </si>
  <si>
    <t>Data/Validation/list/select</t>
  </si>
  <si>
    <r>
      <t>FSC</t>
    </r>
    <r>
      <rPr>
        <vertAlign val="superscript"/>
        <sz val="10"/>
        <rFont val="Calibri"/>
        <family val="2"/>
        <scheme val="minor"/>
      </rPr>
      <t>®</t>
    </r>
    <r>
      <rPr>
        <sz val="10"/>
        <rFont val="Calibri"/>
        <family val="2"/>
        <scheme val="minor"/>
      </rPr>
      <t xml:space="preserve"> AAF category/ies</t>
    </r>
  </si>
  <si>
    <t>mostly plantation</t>
  </si>
  <si>
    <t>&gt;10000ha</t>
  </si>
  <si>
    <t>Natural Forest - Community Forestry</t>
  </si>
  <si>
    <t>mostly natural/semi-natural</t>
  </si>
  <si>
    <t>&gt;1000-10000ha</t>
  </si>
  <si>
    <t>Natural Forest- Conservation purposes</t>
  </si>
  <si>
    <t>intimate mix</t>
  </si>
  <si>
    <t>100-1000ha</t>
  </si>
  <si>
    <t>Natural Forest - Tropical</t>
  </si>
  <si>
    <t>SLIMF</t>
  </si>
  <si>
    <t>Natural Forest - Boreal</t>
  </si>
  <si>
    <t>Natural Forest Temperate</t>
  </si>
  <si>
    <t>Plantation</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</si>
  <si>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</si>
  <si>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</si>
  <si>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</si>
  <si>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</si>
  <si>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</si>
  <si>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</si>
  <si>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t>
  </si>
  <si>
    <t>Group member Name</t>
  </si>
  <si>
    <t>Entry Date</t>
  </si>
  <si>
    <t xml:space="preserve">Exit date </t>
  </si>
  <si>
    <t>Street name</t>
  </si>
  <si>
    <t>nearest city/town</t>
  </si>
  <si>
    <t>Post code</t>
  </si>
  <si>
    <t>Number of FMU's</t>
  </si>
  <si>
    <t>FMU Names (create new line for each FMU)</t>
  </si>
  <si>
    <t xml:space="preserve">Geog. coordinates (non-SLIMFs) </t>
  </si>
  <si>
    <t>Area (ha)</t>
  </si>
  <si>
    <t>Size class</t>
  </si>
  <si>
    <t>Managed by</t>
  </si>
  <si>
    <t>Management category</t>
  </si>
  <si>
    <t>Main products</t>
  </si>
  <si>
    <t>HCV present?</t>
  </si>
  <si>
    <t>Year visited by SA</t>
  </si>
  <si>
    <t>AAF Category</t>
  </si>
  <si>
    <t>No group members yet. Former CB has certified as group without group members.</t>
  </si>
  <si>
    <t>Sampling methodology for Norway: PEFC</t>
  </si>
  <si>
    <t>drafted by:</t>
  </si>
  <si>
    <t>KK</t>
  </si>
  <si>
    <t xml:space="preserve">Approved </t>
  </si>
  <si>
    <t>MR</t>
  </si>
  <si>
    <t>Reference</t>
  </si>
  <si>
    <r>
      <t xml:space="preserve">PEFC N 04 Requirements for certification bodies and accreditation bodies; (for sampling of district offices at MA only: </t>
    </r>
    <r>
      <rPr>
        <sz val="10"/>
        <color rgb="FF00B0F0"/>
        <rFont val="Arial"/>
        <family val="2"/>
      </rPr>
      <t>IAF Mandatory Document for the Certification of Multiple Sites Based on Sampling – IAF MD 1:2018</t>
    </r>
    <r>
      <rPr>
        <sz val="10"/>
        <rFont val="Arial"/>
        <family val="2"/>
      </rPr>
      <t>)</t>
    </r>
  </si>
  <si>
    <t>Application date</t>
  </si>
  <si>
    <t>Below are the minimum sampling requirements to be used.  SA Forestry may decide to increase sampling, on the basis of eg. Risk, Stakeholder Complaints, or previous non-conformities.</t>
  </si>
  <si>
    <t>IMPORTANT:</t>
  </si>
  <si>
    <t>Fill in yellow squares - rest will automatically calculate (some examples given)</t>
  </si>
  <si>
    <t>Random sampling should ensure sample within set is representative in terms of geographical distribution and operational personnel.</t>
  </si>
  <si>
    <t>Specific sites chosen will take into consideration the factors listed at the end of this page.</t>
  </si>
  <si>
    <t>When the group leader has a system of regional offices, the sampling model for initial audit as defined in Step B applies.</t>
  </si>
  <si>
    <t>STEP A</t>
  </si>
  <si>
    <t>Evaluate risk factors</t>
  </si>
  <si>
    <t>STEP B</t>
  </si>
  <si>
    <t>Calculate no of district offices of the group leader to visit</t>
  </si>
  <si>
    <t>STEP D</t>
  </si>
  <si>
    <t>Calculate no. of sites to visit</t>
  </si>
  <si>
    <t>STEP C</t>
  </si>
  <si>
    <t>Decide which sites and which offices to visit</t>
  </si>
  <si>
    <t>Summary Table</t>
  </si>
  <si>
    <t>No FMUs</t>
  </si>
  <si>
    <t>No district offices</t>
  </si>
  <si>
    <t>Total FMUs to sample</t>
  </si>
  <si>
    <t>Total district offices to sample</t>
  </si>
  <si>
    <t>Evaluate level of variation</t>
  </si>
  <si>
    <t>If low variation</t>
  </si>
  <si>
    <t>If medium</t>
  </si>
  <si>
    <t>If high</t>
  </si>
  <si>
    <t>Geographicial variation: Ensuring a representative sample of various geographical variations occuring for the certificate holder</t>
  </si>
  <si>
    <t>factor 1</t>
  </si>
  <si>
    <t>factor 1.1</t>
  </si>
  <si>
    <t>factor 1.2</t>
  </si>
  <si>
    <t>Difficult geographical areas, roads, access, etc.</t>
  </si>
  <si>
    <t>Variations if different parties are responsible for forest management</t>
  </si>
  <si>
    <t>Variations in types of forest management</t>
  </si>
  <si>
    <t>Number of operations and their size.</t>
  </si>
  <si>
    <t>The certification body's experience of earlier certifications and the occurrence of errors.</t>
  </si>
  <si>
    <t xml:space="preserve">No of district offices </t>
  </si>
  <si>
    <t>MA</t>
  </si>
  <si>
    <t>Surv</t>
  </si>
  <si>
    <t>1-3 district offices of the group leader</t>
  </si>
  <si>
    <t>MA: If &gt;3 district offices of the group leader, y=square root of Mx, rounded up</t>
  </si>
  <si>
    <t>no. FMUs</t>
  </si>
  <si>
    <t>Low variation of conditions in step A</t>
  </si>
  <si>
    <t xml:space="preserve"> &lt;500 FMUs</t>
  </si>
  <si>
    <t xml:space="preserve"> 500-999 FMUs</t>
  </si>
  <si>
    <t xml:space="preserve"> 1000-1499 FMUs</t>
  </si>
  <si>
    <t xml:space="preserve"> &gt;1500 FMUs</t>
  </si>
  <si>
    <t>Medium variation of conditions in step A</t>
  </si>
  <si>
    <t>High variation of conditions in step A</t>
  </si>
  <si>
    <t>Decide which sites to visit based on the following factors:</t>
  </si>
  <si>
    <t>Soil Association  
Certification Decision</t>
  </si>
  <si>
    <t>Description of client / certificate holder</t>
  </si>
  <si>
    <t>Name:</t>
  </si>
  <si>
    <t>Code:</t>
  </si>
  <si>
    <t># of sites:</t>
  </si>
  <si>
    <t># of ha:</t>
  </si>
  <si>
    <t>Presence of indigenous people:</t>
  </si>
  <si>
    <t>Summary of audit</t>
  </si>
  <si>
    <t>Type</t>
  </si>
  <si>
    <t>Names of auditors:</t>
  </si>
  <si>
    <t>Karina Kitnaes</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</si>
  <si>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</si>
  <si>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</si>
  <si>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</si>
  <si>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</si>
  <si>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</si>
  <si>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</si>
  <si>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</si>
  <si>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</si>
  <si>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</si>
  <si>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</si>
  <si>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</si>
  <si>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</si>
  <si>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</si>
  <si>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Date:</t>
  </si>
  <si>
    <t>Approval</t>
  </si>
  <si>
    <t>Certification Decision:</t>
  </si>
  <si>
    <t>Approved: Maintain /grant certification</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</si>
  <si>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</si>
  <si>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</si>
  <si>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</si>
  <si>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Arial"/>
        <family val="2"/>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</si>
  <si>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</si>
  <si>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</si>
  <si>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</si>
  <si>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Mjåvannsvegen 13, N-4628 Kristiansand S, Norway</t>
  </si>
  <si>
    <t>Date of issue:</t>
  </si>
  <si>
    <t>Date of expiry:</t>
  </si>
  <si>
    <t>Product Groups available from this certificate holder include:</t>
  </si>
  <si>
    <t>PEFC Status</t>
  </si>
  <si>
    <t>Product Category</t>
  </si>
  <si>
    <t>Product code</t>
  </si>
  <si>
    <t>Species</t>
  </si>
  <si>
    <t xml:space="preserve">x% PEFC </t>
  </si>
  <si>
    <t>Roundwood, logs</t>
  </si>
  <si>
    <t>#010000</t>
  </si>
  <si>
    <t>1+3</t>
  </si>
  <si>
    <t>Wood chips</t>
  </si>
  <si>
    <t>#010300</t>
  </si>
  <si>
    <t>Email forestry@soilassociation.org ● www.soilassociation.org/forestry</t>
  </si>
  <si>
    <t>PEFC Licence Code PEFC / 16-44-917</t>
  </si>
  <si>
    <t>Annex D.  FSC Product Codes</t>
  </si>
  <si>
    <t>Annex D. PEFC Product Codes
PEFC List of Species</t>
  </si>
  <si>
    <t>According to this new classification, product groups shall be defined using the product types provided in any of the levels (level 1, level 2, level 3), with the condition that the product groups established comply with the “product group” definition and requirements of FSC-STD-40-004. It means that the product types included in each product group shall share similar specifications in relation to quality of inputs and conversion factors."</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</si>
  <si>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</si>
  <si>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</si>
  <si>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Level 1</t>
  </si>
  <si>
    <t>Level 2</t>
  </si>
  <si>
    <t>Level 3</t>
  </si>
  <si>
    <t>Examples</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</si>
  <si>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</si>
  <si>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</si>
  <si>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</si>
  <si>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W1</t>
  </si>
  <si>
    <t>W1.1</t>
  </si>
  <si>
    <t>Non-coniferous other</t>
  </si>
  <si>
    <t>Non-coniferous woods originating from countries other than tropical.</t>
  </si>
  <si>
    <t>Rough wood</t>
  </si>
  <si>
    <t>Roundwood (logs)</t>
  </si>
  <si>
    <t>Not specified</t>
  </si>
  <si>
    <t>W1.2</t>
  </si>
  <si>
    <t>Fuel wood</t>
  </si>
  <si>
    <t>PEFC 2020 STD Product Codes</t>
  </si>
  <si>
    <t>W1.3</t>
  </si>
  <si>
    <t>Previous Code</t>
  </si>
  <si>
    <t>Code 2021</t>
  </si>
  <si>
    <t>Twigs</t>
  </si>
  <si>
    <t>Roundwood</t>
  </si>
  <si>
    <t>W2</t>
  </si>
  <si>
    <t>E.g. Barbecue charcoal</t>
  </si>
  <si>
    <t>#010100</t>
  </si>
  <si>
    <t>010100 Sawlogs and veneer logs</t>
  </si>
  <si>
    <t>Wood charcoal</t>
  </si>
  <si>
    <t>#010200</t>
  </si>
  <si>
    <t>010200 Pulpwood</t>
  </si>
  <si>
    <t>W3</t>
  </si>
  <si>
    <t>W3.1</t>
  </si>
  <si>
    <t>010300 Chips and particles</t>
  </si>
  <si>
    <t>E.g.: Sawdust, sanding dust</t>
  </si>
  <si>
    <t>Wood in chips or particles</t>
  </si>
  <si>
    <t>#010400</t>
  </si>
  <si>
    <t>010400 Wood residues</t>
  </si>
  <si>
    <t>E.g.: Twigs, branches, tree tops, similar</t>
  </si>
  <si>
    <t>W3.2</t>
  </si>
  <si>
    <t>#010500</t>
  </si>
  <si>
    <t>010500 Bark</t>
  </si>
  <si>
    <t>Sawdust</t>
  </si>
  <si>
    <t>#010600</t>
  </si>
  <si>
    <t>010600 Other roundwood</t>
  </si>
  <si>
    <t>W3.3</t>
  </si>
  <si>
    <t>#020000</t>
  </si>
  <si>
    <t>Fuelwood and energy</t>
  </si>
  <si>
    <t>Wood shavings</t>
  </si>
  <si>
    <t>#020100</t>
  </si>
  <si>
    <t>020100 Fuelwood</t>
  </si>
  <si>
    <t>E.g.:  Firewood, chips, sawdust, wood residues</t>
  </si>
  <si>
    <t>W3.4</t>
  </si>
  <si>
    <t>#020200</t>
  </si>
  <si>
    <t>020200 Charcoal</t>
  </si>
  <si>
    <t>Wood wool</t>
  </si>
  <si>
    <t>#020300</t>
  </si>
  <si>
    <t>020300 Pellets and brickets</t>
  </si>
  <si>
    <t>W3.5</t>
  </si>
  <si>
    <t>#020400</t>
  </si>
  <si>
    <t>020400 Energy</t>
  </si>
  <si>
    <t>Wood flour</t>
  </si>
  <si>
    <t>#030000</t>
  </si>
  <si>
    <t>Sawnwood and treated wood</t>
  </si>
  <si>
    <t>W3.6</t>
  </si>
  <si>
    <t>#030100</t>
  </si>
  <si>
    <t>Sawnwood</t>
  </si>
  <si>
    <t>Wood pellets</t>
  </si>
  <si>
    <t>#030101</t>
  </si>
  <si>
    <t>030101 Flitches, boules and slabs</t>
  </si>
  <si>
    <t>W3.7</t>
  </si>
  <si>
    <t>#030102</t>
  </si>
  <si>
    <t>030102 Solid wood boards and planks</t>
  </si>
  <si>
    <t>Sawdust briquettes</t>
  </si>
  <si>
    <t>#030103</t>
  </si>
  <si>
    <t>030103 Beams</t>
  </si>
  <si>
    <t>W4</t>
  </si>
  <si>
    <t>W4.1</t>
  </si>
  <si>
    <t>#030104</t>
  </si>
  <si>
    <t>030104 Poles and piles</t>
  </si>
  <si>
    <t>Impregnated/treated wood</t>
  </si>
  <si>
    <t>Impregnated roundwood</t>
  </si>
  <si>
    <t>#030105</t>
  </si>
  <si>
    <t>030105 Peeler cores</t>
  </si>
  <si>
    <t>W4.2</t>
  </si>
  <si>
    <t>#030106</t>
  </si>
  <si>
    <t>030106 Pencil slat</t>
  </si>
  <si>
    <t>Impregnated railway sleepers/ties</t>
  </si>
  <si>
    <t>#030107</t>
  </si>
  <si>
    <t>030107 Other sawnwood</t>
  </si>
  <si>
    <t>W4.3</t>
  </si>
  <si>
    <t>W4.3.1</t>
  </si>
  <si>
    <t>#030200</t>
  </si>
  <si>
    <t>030200 Railway sleepers / ties</t>
  </si>
  <si>
    <t>Treated dimensional lumber, timber or plywood</t>
  </si>
  <si>
    <t>Treated glued laminated timber</t>
  </si>
  <si>
    <t>#030300</t>
  </si>
  <si>
    <t>030300 Impregnated or treated wood</t>
  </si>
  <si>
    <t>W4.3.2</t>
  </si>
  <si>
    <t>#040000</t>
  </si>
  <si>
    <t>Engineered wood products</t>
  </si>
  <si>
    <t>Treated finger jointed lumber</t>
  </si>
  <si>
    <t>#040100</t>
  </si>
  <si>
    <t>040100 Cross Laminated Timber (CLT)</t>
  </si>
  <si>
    <t>W5</t>
  </si>
  <si>
    <t>W5.1</t>
  </si>
  <si>
    <t>#040200</t>
  </si>
  <si>
    <t>040200 Finger Jointed Lumber</t>
  </si>
  <si>
    <t>Solid wood (sawn, chipped, sliced or peeled)</t>
  </si>
  <si>
    <t>Flitches and boules</t>
  </si>
  <si>
    <t>#040300</t>
  </si>
  <si>
    <t>040300 Glue Laminated Products (Glulam)</t>
  </si>
  <si>
    <t>W5.2</t>
  </si>
  <si>
    <t>E.g. Lumber core, rough-cut lumber, blockboard, stave core board</t>
  </si>
  <si>
    <t>#040400</t>
  </si>
  <si>
    <t>040400 Laminated Veneer Lumber (LVL)</t>
  </si>
  <si>
    <t>Solid wood boards</t>
  </si>
  <si>
    <t>#040500</t>
  </si>
  <si>
    <t>040500 Parallel Strand Lumber (PSL)</t>
  </si>
  <si>
    <t>W5.3</t>
  </si>
  <si>
    <t>#040600</t>
  </si>
  <si>
    <t>040600 I-Joists / I-Beams</t>
  </si>
  <si>
    <t>Beams</t>
  </si>
  <si>
    <t>#040700</t>
  </si>
  <si>
    <t>040700 Trusses &amp; Engineered Panels</t>
  </si>
  <si>
    <t>W5.4</t>
  </si>
  <si>
    <t>#040800</t>
  </si>
  <si>
    <t>040800 Scantlings</t>
  </si>
  <si>
    <t>Planks</t>
  </si>
  <si>
    <t>#040900</t>
  </si>
  <si>
    <t>040900 Composite board</t>
  </si>
  <si>
    <t>W5.5</t>
  </si>
  <si>
    <t>#041000</t>
  </si>
  <si>
    <t>041000 Other engineered wood products</t>
  </si>
  <si>
    <t>Poles and piles</t>
  </si>
  <si>
    <t>#050000</t>
  </si>
  <si>
    <t>Wood based panels</t>
  </si>
  <si>
    <t>W5.6</t>
  </si>
  <si>
    <t>E.g. Railroad tie</t>
  </si>
  <si>
    <t>#050100</t>
  </si>
  <si>
    <t>050100 Veneer sheets</t>
  </si>
  <si>
    <t>Railway sleepers/ties, not impregnated</t>
  </si>
  <si>
    <t>#050200</t>
  </si>
  <si>
    <t>050200 Plywood</t>
  </si>
  <si>
    <t>W5.7</t>
  </si>
  <si>
    <t>E.g. Wood blocks, friezes, strips.</t>
  </si>
  <si>
    <t>#050300</t>
  </si>
  <si>
    <t>050300 Blockboard</t>
  </si>
  <si>
    <t>Raw wood for parquet flooring</t>
  </si>
  <si>
    <t>#050400</t>
  </si>
  <si>
    <t>050400 Panels for transportation</t>
  </si>
  <si>
    <t>Container flooring</t>
  </si>
  <si>
    <t>W5.8</t>
  </si>
  <si>
    <t>#050500</t>
  </si>
  <si>
    <t>Particle board</t>
  </si>
  <si>
    <t>Slabs and edgings</t>
  </si>
  <si>
    <t>#050501</t>
  </si>
  <si>
    <t>Chipboard</t>
  </si>
  <si>
    <t>W5.9</t>
  </si>
  <si>
    <t>#050502</t>
  </si>
  <si>
    <t>Oriented Strand Board (OSB)</t>
  </si>
  <si>
    <t>Pencil slats</t>
  </si>
  <si>
    <t>#050503</t>
  </si>
  <si>
    <t>Other particle board</t>
  </si>
  <si>
    <t>W6</t>
  </si>
  <si>
    <t>W6.1</t>
  </si>
  <si>
    <t>#050600</t>
  </si>
  <si>
    <t>050600 Fibreboard</t>
  </si>
  <si>
    <t>Products from planing mill</t>
  </si>
  <si>
    <t>Dimensional timber and lumber, finished</t>
  </si>
  <si>
    <t>#050601</t>
  </si>
  <si>
    <t>050601 Medium Density Fibreboard (MDF)</t>
  </si>
  <si>
    <t>W6.2</t>
  </si>
  <si>
    <t>5042 / 5044</t>
  </si>
  <si>
    <t>#050602</t>
  </si>
  <si>
    <t>050602 High Density Fibreboard (HDF)</t>
  </si>
  <si>
    <t>Non-dimensional timber and lumber</t>
  </si>
  <si>
    <t>5043 / 5045</t>
  </si>
  <si>
    <t>#050603</t>
  </si>
  <si>
    <t>050603 Softboard and insulating board</t>
  </si>
  <si>
    <t>W6.3</t>
  </si>
  <si>
    <t>#050700</t>
  </si>
  <si>
    <t>050700 Cement board</t>
  </si>
  <si>
    <t>Boards, finished</t>
  </si>
  <si>
    <t>#050800</t>
  </si>
  <si>
    <t>050800 Other wood based panels</t>
  </si>
  <si>
    <t>W7</t>
  </si>
  <si>
    <t>W7.1</t>
  </si>
  <si>
    <t>#060000</t>
  </si>
  <si>
    <t>Wood manufacturers</t>
  </si>
  <si>
    <t>Veneer</t>
  </si>
  <si>
    <t>Peeled veneer</t>
  </si>
  <si>
    <t>#060100</t>
  </si>
  <si>
    <t>060100 Wood packaging</t>
  </si>
  <si>
    <t>W7.2</t>
  </si>
  <si>
    <t>#060101</t>
  </si>
  <si>
    <t>060101 Packaging and crates</t>
  </si>
  <si>
    <t>Sliced veneer</t>
  </si>
  <si>
    <t>#060102</t>
  </si>
  <si>
    <t>060102 Cable drums</t>
  </si>
  <si>
    <t>W7.3</t>
  </si>
  <si>
    <t>#060103</t>
  </si>
  <si>
    <t>060103 Pallets</t>
  </si>
  <si>
    <t>Sawn veneer</t>
  </si>
  <si>
    <t>#060104</t>
  </si>
  <si>
    <t>060104 Barrels, staves, and other cooperage products</t>
  </si>
  <si>
    <t>W7.4</t>
  </si>
  <si>
    <t>#060200</t>
  </si>
  <si>
    <t>060200 Household goods</t>
  </si>
  <si>
    <t>Veneer strips</t>
  </si>
  <si>
    <t>#060201</t>
  </si>
  <si>
    <t>060201 Wooden frames</t>
  </si>
  <si>
    <t>W8</t>
  </si>
  <si>
    <t>W8.1</t>
  </si>
  <si>
    <t>W8.1.1</t>
  </si>
  <si>
    <t>#060202</t>
  </si>
  <si>
    <t>060202 Brushes and handles</t>
  </si>
  <si>
    <t>Wood panels</t>
  </si>
  <si>
    <t>Plywood</t>
  </si>
  <si>
    <t>Laminboard</t>
  </si>
  <si>
    <t>#060203</t>
  </si>
  <si>
    <t>060203 Kitchenware and similar utensils</t>
  </si>
  <si>
    <t>W8.1.2</t>
  </si>
  <si>
    <t>#060204</t>
  </si>
  <si>
    <t>060204 Hangers and clothes pegs</t>
  </si>
  <si>
    <t>Veneer plywood</t>
  </si>
  <si>
    <t>#060205</t>
  </si>
  <si>
    <t>060205 Matches</t>
  </si>
  <si>
    <t>W8.2</t>
  </si>
  <si>
    <t>W8.2.1</t>
  </si>
  <si>
    <t>#060206</t>
  </si>
  <si>
    <t>060206 Bathroom accessories</t>
  </si>
  <si>
    <t>E.g.: Toilet seats</t>
  </si>
  <si>
    <t>Particleboard</t>
  </si>
  <si>
    <t>Melamine particleboard</t>
  </si>
  <si>
    <t>#060207</t>
  </si>
  <si>
    <t>060207 Ladders</t>
  </si>
  <si>
    <t>W8.2.2</t>
  </si>
  <si>
    <t>#060208</t>
  </si>
  <si>
    <t>060208 Wood based insect repellent</t>
  </si>
  <si>
    <t>E.g.: Mosquito coil</t>
  </si>
  <si>
    <t>Veneered particleboard</t>
  </si>
  <si>
    <t>#060209</t>
  </si>
  <si>
    <t>060209 Other household products</t>
  </si>
  <si>
    <t>W8.2.3</t>
  </si>
  <si>
    <t>#060300</t>
  </si>
  <si>
    <t>060300 Tools and turned wood</t>
  </si>
  <si>
    <t>#060301</t>
  </si>
  <si>
    <t>060301 Tools, DIY tools</t>
  </si>
  <si>
    <t>W8.2.4</t>
  </si>
  <si>
    <t>#060302</t>
  </si>
  <si>
    <t>060302 Toys and games</t>
  </si>
  <si>
    <t>Smooth-surface panel</t>
  </si>
  <si>
    <t>#060303</t>
  </si>
  <si>
    <t>060303 Sport goods</t>
  </si>
  <si>
    <t>W8.2.5</t>
  </si>
  <si>
    <t>#060304</t>
  </si>
  <si>
    <t>060304 Musical instruments</t>
  </si>
  <si>
    <t>Wood cement particleboard</t>
  </si>
  <si>
    <t>#060305</t>
  </si>
  <si>
    <t>060305 Wooden stationery</t>
  </si>
  <si>
    <t>W8.2.6</t>
  </si>
  <si>
    <t>#060306</t>
  </si>
  <si>
    <t>060306 Dowels</t>
  </si>
  <si>
    <t>Plasterboard</t>
  </si>
  <si>
    <t>#060307</t>
  </si>
  <si>
    <t>060307 Decorative objects and art</t>
  </si>
  <si>
    <t>W8.2.7</t>
  </si>
  <si>
    <t>#060308</t>
  </si>
  <si>
    <t>060308 Jewellery and accessories</t>
  </si>
  <si>
    <t>Strawboard</t>
  </si>
  <si>
    <t>#060309</t>
  </si>
  <si>
    <t>060309 Ice cream / lolly sticks</t>
  </si>
  <si>
    <t>W8.2.8</t>
  </si>
  <si>
    <t>#060310</t>
  </si>
  <si>
    <t>060310 Other tools and turned wood</t>
  </si>
  <si>
    <t>Graded particleboard</t>
  </si>
  <si>
    <t>#060400</t>
  </si>
  <si>
    <t>060400  Other manufactured wood</t>
  </si>
  <si>
    <t>W8.3</t>
  </si>
  <si>
    <t>W8.3.1</t>
  </si>
  <si>
    <t>#060401</t>
  </si>
  <si>
    <t>060401 Coffins</t>
  </si>
  <si>
    <t>Fibreboard</t>
  </si>
  <si>
    <t>High-density fibreboard (HDF)</t>
  </si>
  <si>
    <t>#060402</t>
  </si>
  <si>
    <t>060402 Other</t>
  </si>
  <si>
    <t>W8.3.2</t>
  </si>
  <si>
    <t>#070000</t>
  </si>
  <si>
    <t>Indoor Furniture</t>
  </si>
  <si>
    <t>Medium-density fibreboard (MDF)</t>
  </si>
  <si>
    <t>#070100</t>
  </si>
  <si>
    <t>070100 Tables</t>
  </si>
  <si>
    <t>W8.3.3</t>
  </si>
  <si>
    <t>E.g. (noise-)insulating boards</t>
  </si>
  <si>
    <t>#070200</t>
  </si>
  <si>
    <t>070200 Chairs and stools</t>
  </si>
  <si>
    <t>Softboard</t>
  </si>
  <si>
    <t>#070300</t>
  </si>
  <si>
    <t>070300 Sofas and armchairs</t>
  </si>
  <si>
    <t>W8.3.4</t>
  </si>
  <si>
    <t>#070400</t>
  </si>
  <si>
    <t>070400 Benches</t>
  </si>
  <si>
    <t>Medium-hard-fibreboard</t>
  </si>
  <si>
    <t>#070500</t>
  </si>
  <si>
    <t>070500 Bedroom furniture</t>
  </si>
  <si>
    <t>E.g.: Beds, bedsteads, headboards, bed bases</t>
  </si>
  <si>
    <t>W9</t>
  </si>
  <si>
    <t>W9.1</t>
  </si>
  <si>
    <t>#070600</t>
  </si>
  <si>
    <t>070600 Storage systems and units</t>
  </si>
  <si>
    <t>E.g.: Drawer sections, wardrobes, shelves, cupbooard, cabinet, bookcases</t>
  </si>
  <si>
    <t>Finger jointed wood</t>
  </si>
  <si>
    <t>#070700</t>
  </si>
  <si>
    <t>070700 Kitchen units and worktops</t>
  </si>
  <si>
    <t>W9.2</t>
  </si>
  <si>
    <t>#070800</t>
  </si>
  <si>
    <t>070800 Office furniture</t>
  </si>
  <si>
    <t>Laminated veneer lumber (LVL)</t>
  </si>
  <si>
    <t>#070900</t>
  </si>
  <si>
    <t>070900 Educational / Institutional furniture</t>
  </si>
  <si>
    <t>W9.3</t>
  </si>
  <si>
    <t>#071000</t>
  </si>
  <si>
    <t>071000 Hospital and care sector furniture</t>
  </si>
  <si>
    <t>Parallel strand lumber (PSL)</t>
  </si>
  <si>
    <t>#071100</t>
  </si>
  <si>
    <t>071100 Children’s furniture</t>
  </si>
  <si>
    <t>W9.4</t>
  </si>
  <si>
    <t>#071200</t>
  </si>
  <si>
    <t>071200 Custom furniture</t>
  </si>
  <si>
    <t>Wood-wool board</t>
  </si>
  <si>
    <t>#071300</t>
  </si>
  <si>
    <t>071300 Furniture components</t>
  </si>
  <si>
    <t>W9.5</t>
  </si>
  <si>
    <t>#071400</t>
  </si>
  <si>
    <t>071400 Other furniture</t>
  </si>
  <si>
    <t>Solid-wood board</t>
  </si>
  <si>
    <t>#080000</t>
  </si>
  <si>
    <t>Exterior products</t>
  </si>
  <si>
    <t>W9.6</t>
  </si>
  <si>
    <t>#080100</t>
  </si>
  <si>
    <t>080100 Garden furniture / Outdoor products</t>
  </si>
  <si>
    <t>Glued laminated timber (GLULAM)</t>
  </si>
  <si>
    <t>#080101</t>
  </si>
  <si>
    <t>080101 Garden furniture</t>
  </si>
  <si>
    <t>E.g.: Tables, chairs, benches, hammocks.</t>
  </si>
  <si>
    <t>W9.7</t>
  </si>
  <si>
    <t>#080102</t>
  </si>
  <si>
    <t>080102 Playground equipment</t>
  </si>
  <si>
    <t>I-joists, I-beams</t>
  </si>
  <si>
    <t>#080103</t>
  </si>
  <si>
    <t>080103 Decking and garden sleepers</t>
  </si>
  <si>
    <t>W9.8</t>
  </si>
  <si>
    <t>E.g. Laminated wood, densified wood</t>
  </si>
  <si>
    <t>#080200</t>
  </si>
  <si>
    <t>080200 Landscaping timbers</t>
  </si>
  <si>
    <t>080201 Garden sheds</t>
  </si>
  <si>
    <t>Laminated compressed wood</t>
  </si>
  <si>
    <r>
      <t>#080201</t>
    </r>
    <r>
      <rPr>
        <sz val="9"/>
        <color indexed="10"/>
        <rFont val="MS Reference Sans Serif"/>
        <family val="2"/>
      </rPr>
      <t/>
    </r>
  </si>
  <si>
    <t>080202 Trellis and plant support</t>
  </si>
  <si>
    <t>W9.9</t>
  </si>
  <si>
    <t>E.g. Cellular boards</t>
  </si>
  <si>
    <r>
      <t>#080202</t>
    </r>
    <r>
      <rPr>
        <sz val="9"/>
        <color indexed="10"/>
        <rFont val="MS Reference Sans Serif"/>
        <family val="2"/>
      </rPr>
      <t/>
    </r>
  </si>
  <si>
    <t>080203 Fencing material</t>
  </si>
  <si>
    <t>Composite board</t>
  </si>
  <si>
    <r>
      <t>#080203</t>
    </r>
    <r>
      <rPr>
        <sz val="9"/>
        <color indexed="10"/>
        <rFont val="MS Reference Sans Serif"/>
        <family val="2"/>
      </rPr>
      <t/>
    </r>
  </si>
  <si>
    <t>080204 Pergolas</t>
  </si>
  <si>
    <t>W9.10</t>
  </si>
  <si>
    <t>E.g. Resin-treated compressed wood, heat-stabilized compressed wood</t>
  </si>
  <si>
    <r>
      <t>#080204</t>
    </r>
    <r>
      <rPr>
        <sz val="9"/>
        <color indexed="10"/>
        <rFont val="MS Reference Sans Serif"/>
        <family val="2"/>
      </rPr>
      <t/>
    </r>
  </si>
  <si>
    <t>080205 Garden storage</t>
  </si>
  <si>
    <t>Compressed wood</t>
  </si>
  <si>
    <r>
      <t>#080205</t>
    </r>
    <r>
      <rPr>
        <sz val="9"/>
        <color indexed="10"/>
        <rFont val="MS Reference Sans Serif"/>
        <family val="2"/>
      </rPr>
      <t/>
    </r>
  </si>
  <si>
    <t>W9.11</t>
  </si>
  <si>
    <t>#080300</t>
  </si>
  <si>
    <t>080300 Street furniture</t>
  </si>
  <si>
    <t>Wood-plastic composites</t>
  </si>
  <si>
    <t>#080400</t>
  </si>
  <si>
    <t>080400 Other exterior products</t>
  </si>
  <si>
    <t>W10.1</t>
  </si>
  <si>
    <t>E.g. Cases, boxes, crates, cases for jewellery or cutlery.</t>
  </si>
  <si>
    <t>#090000</t>
  </si>
  <si>
    <t>Wooden Buildings and construction material</t>
  </si>
  <si>
    <t>W10</t>
  </si>
  <si>
    <t>Solid wood packaging</t>
  </si>
  <si>
    <t>#090100</t>
  </si>
  <si>
    <t>090100 General wooden buildings and constructions</t>
  </si>
  <si>
    <t>Wood package and similar</t>
  </si>
  <si>
    <t>#090101</t>
  </si>
  <si>
    <t>090101 Wooden house building</t>
  </si>
  <si>
    <t>#090102</t>
  </si>
  <si>
    <t>090102 Other wooden building</t>
  </si>
  <si>
    <t>#090103</t>
  </si>
  <si>
    <t>090103 Wooden bridge</t>
  </si>
  <si>
    <t>W10.2</t>
  </si>
  <si>
    <t>#090104</t>
  </si>
  <si>
    <t>090104 Wooden ship</t>
  </si>
  <si>
    <t>Cable-drums</t>
  </si>
  <si>
    <t>#090105</t>
  </si>
  <si>
    <t>090105 Other wooden construction</t>
  </si>
  <si>
    <t>W10.3</t>
  </si>
  <si>
    <t>#090200</t>
  </si>
  <si>
    <t>090200 Integrated parts of wooden buildings and constructions</t>
  </si>
  <si>
    <t>Pallets and skids</t>
  </si>
  <si>
    <t>#090201</t>
  </si>
  <si>
    <t>090201 Exterior</t>
  </si>
  <si>
    <t>W10.4</t>
  </si>
  <si>
    <t>E.g. Staves, barrels, casks, vats, tubs</t>
  </si>
  <si>
    <t>#090202</t>
  </si>
  <si>
    <t>090202 Structure</t>
  </si>
  <si>
    <t>Cooper's products</t>
  </si>
  <si>
    <t>#090203</t>
  </si>
  <si>
    <t>090203 Roof</t>
  </si>
  <si>
    <t>W10.5</t>
  </si>
  <si>
    <t>#090204</t>
  </si>
  <si>
    <t>090204 Wall</t>
  </si>
  <si>
    <t>#090205</t>
  </si>
  <si>
    <t>090205 Floor</t>
  </si>
  <si>
    <t>W11</t>
  </si>
  <si>
    <t>W11.1</t>
  </si>
  <si>
    <t>E.g. Flush doors, fire doors</t>
  </si>
  <si>
    <t>#090206</t>
  </si>
  <si>
    <t>090206 Interior</t>
  </si>
  <si>
    <t>Wood for construction</t>
  </si>
  <si>
    <t>Doors and door frames</t>
  </si>
  <si>
    <t>#090300</t>
  </si>
  <si>
    <t>090307 Other wood material for construction</t>
  </si>
  <si>
    <t>W11.2</t>
  </si>
  <si>
    <t>#090301</t>
  </si>
  <si>
    <t>090301 Windows</t>
  </si>
  <si>
    <t>Windows and window frames</t>
  </si>
  <si>
    <t>#090302</t>
  </si>
  <si>
    <t>090302 Doors</t>
  </si>
  <si>
    <t>W11.3</t>
  </si>
  <si>
    <t>#090303</t>
  </si>
  <si>
    <t>090303 Shingles and shakes</t>
  </si>
  <si>
    <t>Stairs</t>
  </si>
  <si>
    <t>#090304</t>
  </si>
  <si>
    <t>090304 Flooring</t>
  </si>
  <si>
    <t>W11.4</t>
  </si>
  <si>
    <t>#090305</t>
  </si>
  <si>
    <t>090305 Architectural joinery items</t>
  </si>
  <si>
    <t>E.g: Mouldings, skirting boards and architraves</t>
  </si>
  <si>
    <t>Dividers</t>
  </si>
  <si>
    <t>#090306</t>
  </si>
  <si>
    <t>090306 Engineered bridge components</t>
  </si>
  <si>
    <t>W11.5</t>
  </si>
  <si>
    <t>W11.5.1</t>
  </si>
  <si>
    <t>#090307</t>
  </si>
  <si>
    <t>Flooring</t>
  </si>
  <si>
    <t>Laminate flooring</t>
  </si>
  <si>
    <t>#100000</t>
  </si>
  <si>
    <t>Pulp</t>
  </si>
  <si>
    <t>W11.5.2</t>
  </si>
  <si>
    <t>E.g. Assembled parquet panels, block parquets</t>
  </si>
  <si>
    <t>#100100</t>
  </si>
  <si>
    <t>100100 Mechanical pulp</t>
  </si>
  <si>
    <t>Parquet flooring</t>
  </si>
  <si>
    <t>#100200</t>
  </si>
  <si>
    <t>100200 Semichemical pulp</t>
  </si>
  <si>
    <t>W11.5.3</t>
  </si>
  <si>
    <t>#100300</t>
  </si>
  <si>
    <t>100300 Dissolving pulp and derivatives</t>
  </si>
  <si>
    <t>Plank flooring</t>
  </si>
  <si>
    <t>#100301</t>
  </si>
  <si>
    <t>100301 Cellulosic fibre from dissolving pulp</t>
  </si>
  <si>
    <t>W11.5.4</t>
  </si>
  <si>
    <t>#100302</t>
  </si>
  <si>
    <t>100302 Cellulosic yarn</t>
  </si>
  <si>
    <t>Wood-block flooring</t>
  </si>
  <si>
    <t>#100303</t>
  </si>
  <si>
    <t>100303 Cellulosic textiles</t>
  </si>
  <si>
    <t>W11.5.5</t>
  </si>
  <si>
    <t>#100304</t>
  </si>
  <si>
    <t>100304 Apparel</t>
  </si>
  <si>
    <t>Engineered flooring</t>
  </si>
  <si>
    <t>#100305</t>
  </si>
  <si>
    <t>100305 Non-woven fabric</t>
  </si>
  <si>
    <t>W11.6</t>
  </si>
  <si>
    <t>#100306</t>
  </si>
  <si>
    <t>100306 Regenerated cellulose film</t>
  </si>
  <si>
    <t>E.g.: Cellophane</t>
  </si>
  <si>
    <t>100307 Other dissolving pulp derivatives</t>
  </si>
  <si>
    <t>Gates and garage doors</t>
  </si>
  <si>
    <t>#100400</t>
  </si>
  <si>
    <r>
      <t xml:space="preserve">100400 Chemical </t>
    </r>
    <r>
      <rPr>
        <sz val="10"/>
        <rFont val="Arial"/>
        <family val="2"/>
      </rPr>
      <t>pulp</t>
    </r>
  </si>
  <si>
    <t>W11.7</t>
  </si>
  <si>
    <t>#100401</t>
  </si>
  <si>
    <t>100401 Unbleached sulphite pulp</t>
  </si>
  <si>
    <t>Wall cladding</t>
  </si>
  <si>
    <t>#100402</t>
  </si>
  <si>
    <t>100402 Bleached sulphite pulp</t>
  </si>
  <si>
    <t>W11.8</t>
  </si>
  <si>
    <t>E.g. MDF mouldings, softwood mouldings</t>
  </si>
  <si>
    <t>#100403</t>
  </si>
  <si>
    <t>100403 Unbleached sulphate (kraft) pulp</t>
  </si>
  <si>
    <t>Mouldings</t>
  </si>
  <si>
    <t>#100404</t>
  </si>
  <si>
    <t>100404 Bleached sulphate (kraft) pulp</t>
  </si>
  <si>
    <t>W11.9</t>
  </si>
  <si>
    <t>#100405</t>
  </si>
  <si>
    <t>100405 Fluff pulp</t>
  </si>
  <si>
    <t>Hot tubs and sauna</t>
  </si>
  <si>
    <t>#100500</t>
  </si>
  <si>
    <t>100500 Pulp from recycled material</t>
  </si>
  <si>
    <t>W11.10</t>
  </si>
  <si>
    <t>#100600</t>
  </si>
  <si>
    <t>100600 Other Pulp and derivatives</t>
  </si>
  <si>
    <t>Wooden insulation</t>
  </si>
  <si>
    <t>#110000</t>
  </si>
  <si>
    <t>Paper and paper board</t>
  </si>
  <si>
    <t>W11.11</t>
  </si>
  <si>
    <t>#110100</t>
  </si>
  <si>
    <t>110100 Graphic papers</t>
  </si>
  <si>
    <t>Window blinds, shutters and similar</t>
  </si>
  <si>
    <t>#110101</t>
  </si>
  <si>
    <t>110101 Newsprint paper</t>
  </si>
  <si>
    <t>W11.12</t>
  </si>
  <si>
    <t>E.g. Prefabricated facade construction elements</t>
  </si>
  <si>
    <t>#110102</t>
  </si>
  <si>
    <t>110102 Uncoated mechanical papers</t>
  </si>
  <si>
    <t>E.g. Supercalendered Magazine Paper</t>
  </si>
  <si>
    <t>Houses and building elements</t>
  </si>
  <si>
    <t>#110103</t>
  </si>
  <si>
    <t>110103 Coated mechanical papers</t>
  </si>
  <si>
    <t>W11.13</t>
  </si>
  <si>
    <t>#110104</t>
  </si>
  <si>
    <t>110104 Woodfree papers (coated and uncoated)</t>
  </si>
  <si>
    <t>Marine constructions, except boats</t>
  </si>
  <si>
    <t>#110105</t>
  </si>
  <si>
    <t>110105 Paper for blank forms</t>
  </si>
  <si>
    <t>W11.14</t>
  </si>
  <si>
    <t>#110106</t>
  </si>
  <si>
    <t>110106 Paper for tickets</t>
  </si>
  <si>
    <t>Trusses and roofs</t>
  </si>
  <si>
    <t>#110107</t>
  </si>
  <si>
    <t>110107 Other graphic papers</t>
  </si>
  <si>
    <t>W11.15</t>
  </si>
  <si>
    <t>E.g. Shingles, shakes.</t>
  </si>
  <si>
    <t>#110200</t>
  </si>
  <si>
    <t>110200 Printed matter</t>
  </si>
  <si>
    <t>Roofing tiles</t>
  </si>
  <si>
    <t>#110201</t>
  </si>
  <si>
    <t>110201 Books</t>
  </si>
  <si>
    <t>W12</t>
  </si>
  <si>
    <t>W12.1</t>
  </si>
  <si>
    <t>#110202</t>
  </si>
  <si>
    <t>110202 Book covers</t>
  </si>
  <si>
    <t>Indoor furniture</t>
  </si>
  <si>
    <t>Cabinet</t>
  </si>
  <si>
    <t>#110203</t>
  </si>
  <si>
    <t>110203 Magazines and newspaper</t>
  </si>
  <si>
    <t>W12.2</t>
  </si>
  <si>
    <t>E.g. Custom cabinetry, built-in desks, counters, etc.</t>
  </si>
  <si>
    <t>#110204</t>
  </si>
  <si>
    <t>110204 Paper toys and games</t>
  </si>
  <si>
    <t>Custom furniture</t>
  </si>
  <si>
    <t>#110205</t>
  </si>
  <si>
    <t>110205 Marketing collateral</t>
  </si>
  <si>
    <t>E.g.: Brochures, flyers, business cards</t>
  </si>
  <si>
    <t>W12.3</t>
  </si>
  <si>
    <t>#110206</t>
  </si>
  <si>
    <t>110206 Calendars, diaries and organisers</t>
  </si>
  <si>
    <t>Tables</t>
  </si>
  <si>
    <t>#110207</t>
  </si>
  <si>
    <t>110207 Point-of-sales materials</t>
  </si>
  <si>
    <t>E.g.: Standees, Danglers</t>
  </si>
  <si>
    <t>W12.4</t>
  </si>
  <si>
    <t>#110208</t>
  </si>
  <si>
    <t>110208 Other printed matter</t>
  </si>
  <si>
    <t>Beds</t>
  </si>
  <si>
    <t>#110300</t>
  </si>
  <si>
    <t>110300 Household and sanitary paper</t>
  </si>
  <si>
    <t>W12.5</t>
  </si>
  <si>
    <t>#110301</t>
  </si>
  <si>
    <t>110301 Tissue products</t>
  </si>
  <si>
    <t>Couches and armchairs</t>
  </si>
  <si>
    <t>#110302</t>
  </si>
  <si>
    <t>110302 Toilet paper / bathroom tissue</t>
  </si>
  <si>
    <t>W12.6</t>
  </si>
  <si>
    <t>#110303</t>
  </si>
  <si>
    <t>110303 Greaseproof paper for baking</t>
  </si>
  <si>
    <t>Chairs and stools</t>
  </si>
  <si>
    <t>#110304</t>
  </si>
  <si>
    <t>110304 Kitchen paper</t>
  </si>
  <si>
    <t>W12.7</t>
  </si>
  <si>
    <t>#110305</t>
  </si>
  <si>
    <t>110305 Tablecloths and napkins</t>
  </si>
  <si>
    <t>Office furniture</t>
  </si>
  <si>
    <t>#110306</t>
  </si>
  <si>
    <t>110306 Paper dinnerware</t>
  </si>
  <si>
    <t>W12.8</t>
  </si>
  <si>
    <t>E.g. Furniture for laboratories, schools, hospitals.</t>
  </si>
  <si>
    <t>#110307</t>
  </si>
  <si>
    <t>110307 Sanitary products</t>
  </si>
  <si>
    <t>E.g.: Tampons, towels, diapers</t>
  </si>
  <si>
    <t xml:space="preserve">Institutional casework </t>
  </si>
  <si>
    <t>#110308</t>
  </si>
  <si>
    <t>110308 Medical supplies</t>
  </si>
  <si>
    <t>E.g.: Masks, paper gowns</t>
  </si>
  <si>
    <t>W12.9</t>
  </si>
  <si>
    <t>#110309</t>
  </si>
  <si>
    <t>110309 Wet wipes</t>
  </si>
  <si>
    <t>Wardrobes</t>
  </si>
  <si>
    <t>#110310</t>
  </si>
  <si>
    <t>110310 Other household and sanitary paper</t>
  </si>
  <si>
    <t>W12.10</t>
  </si>
  <si>
    <t>#110400</t>
  </si>
  <si>
    <t>110400 Packaging materials</t>
  </si>
  <si>
    <t>Cupboards and chests</t>
  </si>
  <si>
    <t>#110401</t>
  </si>
  <si>
    <t xml:space="preserve">110401 Case materials and corrugated and solid fibre box </t>
  </si>
  <si>
    <t>W12.11</t>
  </si>
  <si>
    <t>#110402</t>
  </si>
  <si>
    <t>110402 Cartonboard, folding boxboards</t>
  </si>
  <si>
    <t>Kitchen countertops</t>
  </si>
  <si>
    <t>#110403</t>
  </si>
  <si>
    <t>110403 Wrapping papers</t>
  </si>
  <si>
    <t>E.g.: Kraft, grease paper, gift wrapping</t>
  </si>
  <si>
    <t>W12.12</t>
  </si>
  <si>
    <t>#110404</t>
  </si>
  <si>
    <t>110404 Sacks and paper bags</t>
  </si>
  <si>
    <t>Parts of furniture</t>
  </si>
  <si>
    <t>#110405</t>
  </si>
  <si>
    <t>110405 Food and beverages packaging</t>
  </si>
  <si>
    <t>W12.13</t>
  </si>
  <si>
    <t>#110406</t>
  </si>
  <si>
    <t>110406 Multipack holders</t>
  </si>
  <si>
    <t>Shelves</t>
  </si>
  <si>
    <t>#110407</t>
  </si>
  <si>
    <t>110407 Flexible paper packaging</t>
  </si>
  <si>
    <t>#110408</t>
  </si>
  <si>
    <t>110408 Paper trays, containers, cups</t>
  </si>
  <si>
    <t>#110409</t>
  </si>
  <si>
    <t>110409 Shredded paper</t>
  </si>
  <si>
    <t>W13</t>
  </si>
  <si>
    <t>W13.1</t>
  </si>
  <si>
    <t>W13.1.1</t>
  </si>
  <si>
    <t>#110410</t>
  </si>
  <si>
    <t>110410 Egg boxes and similar</t>
  </si>
  <si>
    <t>Outdoor furniture and gardening</t>
  </si>
  <si>
    <t>Garden furniture</t>
  </si>
  <si>
    <t>Garden tables</t>
  </si>
  <si>
    <t>#110411</t>
  </si>
  <si>
    <t>110411 Other papers mainly for packaging</t>
  </si>
  <si>
    <t>W13.1.2</t>
  </si>
  <si>
    <t>#110500</t>
  </si>
  <si>
    <t>110500 Stationery products</t>
  </si>
  <si>
    <t>Garden benches</t>
  </si>
  <si>
    <t>#110501</t>
  </si>
  <si>
    <t>110501 Notebooks</t>
  </si>
  <si>
    <t>W13.1.3</t>
  </si>
  <si>
    <t>#110502</t>
  </si>
  <si>
    <t>110502 Pads</t>
  </si>
  <si>
    <t>Garden chairs and stools</t>
  </si>
  <si>
    <t>#110503</t>
  </si>
  <si>
    <t>110503 File folders</t>
  </si>
  <si>
    <t>W13.1.4</t>
  </si>
  <si>
    <t>#110504</t>
  </si>
  <si>
    <t>110504 Rolled thermal paper</t>
  </si>
  <si>
    <t>Hammocks and hammock frames</t>
  </si>
  <si>
    <t>#110505</t>
  </si>
  <si>
    <t>110505 Post and greeting cards</t>
  </si>
  <si>
    <t>W13.2</t>
  </si>
  <si>
    <t>#110506</t>
  </si>
  <si>
    <t>110506 Envelopes</t>
  </si>
  <si>
    <t>Trellis and plant support</t>
  </si>
  <si>
    <t>#110507</t>
  </si>
  <si>
    <t>110507 Gummed papers</t>
  </si>
  <si>
    <t>W13.3</t>
  </si>
  <si>
    <t>E.g. Gazebo</t>
  </si>
  <si>
    <t>#110508</t>
  </si>
  <si>
    <t>110508 Adhesive labels</t>
  </si>
  <si>
    <t>Shelters and parasols</t>
  </si>
  <si>
    <t>#110509</t>
  </si>
  <si>
    <t>110509 Postage stamps</t>
  </si>
  <si>
    <t>W13.4</t>
  </si>
  <si>
    <t>#110600</t>
  </si>
  <si>
    <t>110600 Other paper and paperboard</t>
  </si>
  <si>
    <t>Fences, fence stakes, pales</t>
  </si>
  <si>
    <t>#110601</t>
  </si>
  <si>
    <t>110601 Cigarette paper</t>
  </si>
  <si>
    <t>W13.5</t>
  </si>
  <si>
    <t>#110602</t>
  </si>
  <si>
    <t>110602 Envelope paper</t>
  </si>
  <si>
    <t>Decking and garden sleepers</t>
  </si>
  <si>
    <t>#110603</t>
  </si>
  <si>
    <t>110603 Filter paper</t>
  </si>
  <si>
    <t>W13.6</t>
  </si>
  <si>
    <t>#110604</t>
  </si>
  <si>
    <t>110604 Insulating paper</t>
  </si>
  <si>
    <t>Garden sheds</t>
  </si>
  <si>
    <t>#110605</t>
  </si>
  <si>
    <t>110605 Impregnated paper</t>
  </si>
  <si>
    <t>W13.7</t>
  </si>
  <si>
    <t>E.g. Flower boxes, palisades, wooden boxes for storing outdoor equipment</t>
  </si>
  <si>
    <t>#110606</t>
  </si>
  <si>
    <t>110606 Wallpaper and wallpaper base</t>
  </si>
  <si>
    <t>Other outdoor furniture and gardening products</t>
  </si>
  <si>
    <t>#110700</t>
  </si>
  <si>
    <t>110700 Other converted paper products</t>
  </si>
  <si>
    <t>W14</t>
  </si>
  <si>
    <t>W14.1</t>
  </si>
  <si>
    <t>E.g. Violin, guitars, harps</t>
  </si>
  <si>
    <t>#120000</t>
  </si>
  <si>
    <t>Non-wood products</t>
  </si>
  <si>
    <t>Musical instruments</t>
  </si>
  <si>
    <t>String musical instruments</t>
  </si>
  <si>
    <t>#120100</t>
  </si>
  <si>
    <t>120100 Cork and cork products</t>
  </si>
  <si>
    <t>W14.2</t>
  </si>
  <si>
    <t>E.g. Piano, organs</t>
  </si>
  <si>
    <t>#120101</t>
  </si>
  <si>
    <t>120101 Natural cork, raw or boiled</t>
  </si>
  <si>
    <t>Keyboard musical instruments</t>
  </si>
  <si>
    <t>#120102</t>
  </si>
  <si>
    <t>120102 Cork stoppers</t>
  </si>
  <si>
    <t>E.g.: Natural, technical, colmated, agglomerated, bartop cork, sparkling wine and champagne cork stoppers</t>
  </si>
  <si>
    <t>W14.3</t>
  </si>
  <si>
    <t>E.g. Clarinet, oboe, bassoon</t>
  </si>
  <si>
    <t>#120103</t>
  </si>
  <si>
    <t>120103 Cork disks</t>
  </si>
  <si>
    <t>Wind or mouth-blown musical instruments</t>
  </si>
  <si>
    <t>#120104</t>
  </si>
  <si>
    <t>120104 Rolls and panels of compressed cork</t>
  </si>
  <si>
    <t>W14.4</t>
  </si>
  <si>
    <t>E.g. Drums, bongos</t>
  </si>
  <si>
    <t>#120105</t>
  </si>
  <si>
    <t>120105 Cork particles</t>
  </si>
  <si>
    <t>E.g.: Granules, dust</t>
  </si>
  <si>
    <t>Percussions</t>
  </si>
  <si>
    <t>#120106</t>
  </si>
  <si>
    <t xml:space="preserve">120106 Cork for construction </t>
  </si>
  <si>
    <t>E.g.: Floors, doors, buildings and their parts</t>
  </si>
  <si>
    <t>W14.5</t>
  </si>
  <si>
    <t>E.g. Guitar necks</t>
  </si>
  <si>
    <t>#120107</t>
  </si>
  <si>
    <t>120107 Other articles of cork</t>
  </si>
  <si>
    <t>Parts of musical instruments</t>
  </si>
  <si>
    <t>#120200</t>
  </si>
  <si>
    <t>120200 Rubber / Latex</t>
  </si>
  <si>
    <t>W15</t>
  </si>
  <si>
    <t>W15.1</t>
  </si>
  <si>
    <t>E.g. Roundabouts, swings, slides, cable railway, sheds and similar</t>
  </si>
  <si>
    <t>#120201</t>
  </si>
  <si>
    <t>120201 Natural rubber</t>
  </si>
  <si>
    <t>Recreational goods</t>
  </si>
  <si>
    <t>Playground equipment</t>
  </si>
  <si>
    <t>#120202</t>
  </si>
  <si>
    <t>120202 Tyres</t>
  </si>
  <si>
    <t>W15.2</t>
  </si>
  <si>
    <t>#120203</t>
  </si>
  <si>
    <t>120203 Foam</t>
  </si>
  <si>
    <t>Toys and games made with wood</t>
  </si>
  <si>
    <t>#120204</t>
  </si>
  <si>
    <t>120204 Gloves</t>
  </si>
  <si>
    <t>W15.3</t>
  </si>
  <si>
    <t>W15.3.1</t>
  </si>
  <si>
    <t>#120205</t>
  </si>
  <si>
    <t xml:space="preserve">120205 Rubber footwear </t>
  </si>
  <si>
    <t>Sporting goods</t>
  </si>
  <si>
    <t>Bicycles</t>
  </si>
  <si>
    <t>#120206</t>
  </si>
  <si>
    <t>120206 Other rubber products</t>
  </si>
  <si>
    <t>W15.3.2</t>
  </si>
  <si>
    <t>#120300</t>
  </si>
  <si>
    <t>120300 Food</t>
  </si>
  <si>
    <t>Bats, sticks, poles and paddles</t>
  </si>
  <si>
    <t>#120301</t>
  </si>
  <si>
    <t>120301 Honey</t>
  </si>
  <si>
    <t>W15.3.3</t>
  </si>
  <si>
    <t>#120302</t>
  </si>
  <si>
    <t>120302 Mushrooms and truffles</t>
  </si>
  <si>
    <t>Boards and skis</t>
  </si>
  <si>
    <t>#120303</t>
  </si>
  <si>
    <t>120303 Fruits, berries, and nuts</t>
  </si>
  <si>
    <t>W15.3.4</t>
  </si>
  <si>
    <t>E.g. Yoga blocks, wooden balls</t>
  </si>
  <si>
    <t>#120304</t>
  </si>
  <si>
    <t>120304 Syrups</t>
  </si>
  <si>
    <t>Other sporting goods</t>
  </si>
  <si>
    <t>#120305</t>
  </si>
  <si>
    <t>120305 Game and other animals</t>
  </si>
  <si>
    <t>W16</t>
  </si>
  <si>
    <t>W16.1</t>
  </si>
  <si>
    <t>E.g. Frames for paintings, photographs, mirrors</t>
  </si>
  <si>
    <t>#120306</t>
  </si>
  <si>
    <t>120306 Other edible products</t>
  </si>
  <si>
    <t>Household articles</t>
  </si>
  <si>
    <t>Wooden frames</t>
  </si>
  <si>
    <t>#120400</t>
  </si>
  <si>
    <t>120400 Resins and its derivatives</t>
  </si>
  <si>
    <t>W16.2</t>
  </si>
  <si>
    <t>E.g. Brush bodies and handles, combs</t>
  </si>
  <si>
    <t>#120500</t>
  </si>
  <si>
    <t>120500 Essential oils</t>
  </si>
  <si>
    <t>Brooms, brushes and brush handles</t>
  </si>
  <si>
    <t>#120600</t>
  </si>
  <si>
    <t>120600 Rattan and other natural fibres</t>
  </si>
  <si>
    <t>W16.3</t>
  </si>
  <si>
    <t>E.g. Wooden spoons, chopsticks, toothpicks, pepper mills, bbq sets</t>
  </si>
  <si>
    <t>#120601</t>
  </si>
  <si>
    <t>120601 Natural</t>
  </si>
  <si>
    <t>Tableware, kitchenware and similar</t>
  </si>
  <si>
    <t>#120602</t>
  </si>
  <si>
    <t>120602 Products</t>
  </si>
  <si>
    <t>W16.4</t>
  </si>
  <si>
    <t>#120700</t>
  </si>
  <si>
    <t>120700 Plants and their parts</t>
  </si>
  <si>
    <t>Clothes hangers and pegs</t>
  </si>
  <si>
    <t>#120800</t>
  </si>
  <si>
    <t>120800 Chemical, medicinal, and cosmetic products</t>
  </si>
  <si>
    <t>W16.5</t>
  </si>
  <si>
    <t>#120900</t>
  </si>
  <si>
    <t>120900 Other non-wood products</t>
  </si>
  <si>
    <t>Toilet seats</t>
  </si>
  <si>
    <t>#130000</t>
  </si>
  <si>
    <t>130000 Other products</t>
  </si>
  <si>
    <t>W16.6</t>
  </si>
  <si>
    <t>Matches</t>
  </si>
  <si>
    <t>W16.7</t>
  </si>
  <si>
    <t>Mousetraps</t>
  </si>
  <si>
    <t>W16.8</t>
  </si>
  <si>
    <t>Fans</t>
  </si>
  <si>
    <t>W16.9</t>
  </si>
  <si>
    <t>Ladders</t>
  </si>
  <si>
    <t>W16.10</t>
  </si>
  <si>
    <t>E.g. Stool, bath chair, bath tub</t>
  </si>
  <si>
    <t>Bath items or accessories</t>
  </si>
  <si>
    <t>W17</t>
  </si>
  <si>
    <t>W17.1</t>
  </si>
  <si>
    <t>Stationery of wood</t>
  </si>
  <si>
    <t>Pens</t>
  </si>
  <si>
    <t>W17.2</t>
  </si>
  <si>
    <t>Pencils</t>
  </si>
  <si>
    <t>W17.3</t>
  </si>
  <si>
    <t>Rulers</t>
  </si>
  <si>
    <t>W17.4</t>
  </si>
  <si>
    <t>Stamps</t>
  </si>
  <si>
    <t>W18</t>
  </si>
  <si>
    <t>W18.1</t>
  </si>
  <si>
    <t>Other manufactured wood products</t>
  </si>
  <si>
    <t>Dowels and turnery parts of wood</t>
  </si>
  <si>
    <t>W18.2</t>
  </si>
  <si>
    <t>Coffins</t>
  </si>
  <si>
    <t>W18.3</t>
  </si>
  <si>
    <t>E.g. Orthopaedic products, prosthetic limbs, tongue depressors</t>
  </si>
  <si>
    <t>Medical supplies made of wood</t>
  </si>
  <si>
    <t>W18.4</t>
  </si>
  <si>
    <t>E.g. Hammer, axes</t>
  </si>
  <si>
    <t>Tools, tool bodies and tool handles</t>
  </si>
  <si>
    <t>W18.5</t>
  </si>
  <si>
    <t>Ice pop/lolly sticks</t>
  </si>
  <si>
    <t>W18.6</t>
  </si>
  <si>
    <t>Jewellery</t>
  </si>
  <si>
    <t>W18.7</t>
  </si>
  <si>
    <t>E.g. Wood marquetry, inlaid wood, statuettes and similar</t>
  </si>
  <si>
    <t>Works of art</t>
  </si>
  <si>
    <t>W18.8</t>
  </si>
  <si>
    <t>Ornamental &amp; decorative objects</t>
  </si>
  <si>
    <t>W18.9</t>
  </si>
  <si>
    <t>Wheels</t>
  </si>
  <si>
    <t>W18.10</t>
  </si>
  <si>
    <t>E.g. Sailboats, kayaks, canoes</t>
  </si>
  <si>
    <t>Boats</t>
  </si>
  <si>
    <t>W18.11</t>
  </si>
  <si>
    <t>Wooden lighters</t>
  </si>
  <si>
    <t>W18.12</t>
  </si>
  <si>
    <t>E.g. Nestboxes, birdhouses</t>
  </si>
  <si>
    <t>Wildlife and pet products</t>
  </si>
  <si>
    <t>W19</t>
  </si>
  <si>
    <t>Other wood products n.e.c.*</t>
  </si>
  <si>
    <t>* The n.e.c. abbreviation means that the category includes those products “not elsewhere classified”.</t>
  </si>
  <si>
    <t>PULP AND PAPER PRODUCTS</t>
  </si>
  <si>
    <t>P1.1</t>
  </si>
  <si>
    <t>P1.1.1</t>
  </si>
  <si>
    <t>Mechanical pulp, bleached</t>
  </si>
  <si>
    <t>Groundwood</t>
  </si>
  <si>
    <t>P1</t>
  </si>
  <si>
    <t>P1.1.2</t>
  </si>
  <si>
    <t>E.g. RMP, TMP, CTMP</t>
  </si>
  <si>
    <t>Refiner pulp</t>
  </si>
  <si>
    <t>P1.2</t>
  </si>
  <si>
    <t>P1.2.1</t>
  </si>
  <si>
    <t>Mechanical pulp, unbleached</t>
  </si>
  <si>
    <t>P1.2.2</t>
  </si>
  <si>
    <t>P1.3</t>
  </si>
  <si>
    <t>Chemical pulp, bleached</t>
  </si>
  <si>
    <t>P1.4</t>
  </si>
  <si>
    <t>Chemical pulp, unbleached</t>
  </si>
  <si>
    <t>P1.5</t>
  </si>
  <si>
    <t>Semi-chemical pulp, bleached</t>
  </si>
  <si>
    <t>P1.6</t>
  </si>
  <si>
    <t>Semi-chemical pulp, unbleached</t>
  </si>
  <si>
    <t>P1.7</t>
  </si>
  <si>
    <t>P1.7.1</t>
  </si>
  <si>
    <t>E.g. Microcrystalline cellulose</t>
  </si>
  <si>
    <t>Dissolving pulp</t>
  </si>
  <si>
    <t>Specialty cellulose</t>
  </si>
  <si>
    <t>P1.7.2</t>
  </si>
  <si>
    <t>E.g. Cellulose ethers, cellulose esters, cellulose acetate, nitrocellulose</t>
  </si>
  <si>
    <t>Cellulose derivatives</t>
  </si>
  <si>
    <t>P1.7.3</t>
  </si>
  <si>
    <t>Regenerated Cellulose film</t>
  </si>
  <si>
    <t>P1.7.4</t>
  </si>
  <si>
    <t>E.g. Artificial silk, textile fibres, yarn, viscose</t>
  </si>
  <si>
    <t>Rayon and other synthetic fibres</t>
  </si>
  <si>
    <t>P1.8</t>
  </si>
  <si>
    <t>P1.8.1</t>
  </si>
  <si>
    <t>Pulp from recovered paper</t>
  </si>
  <si>
    <t>Recovered pulp, deinked</t>
  </si>
  <si>
    <t>P1.8.2</t>
  </si>
  <si>
    <t>Recovered pulp, not deinked</t>
  </si>
  <si>
    <t>P2</t>
  </si>
  <si>
    <t>P2.1</t>
  </si>
  <si>
    <t>P2.1.1</t>
  </si>
  <si>
    <t>Paper</t>
  </si>
  <si>
    <t>Copying, printing, communication paper</t>
  </si>
  <si>
    <t>Coated paper</t>
  </si>
  <si>
    <t>P2.1.2</t>
  </si>
  <si>
    <t>Uncoated paper</t>
  </si>
  <si>
    <t>P2.2</t>
  </si>
  <si>
    <t>Newsprint</t>
  </si>
  <si>
    <t>P2.3</t>
  </si>
  <si>
    <t>E.g. Sack kraft, grease-proof paper, wrapping krafts, coated kraft papers</t>
  </si>
  <si>
    <t>Wrapping and packaging paper</t>
  </si>
  <si>
    <t>P2.4</t>
  </si>
  <si>
    <t>P2.4.1</t>
  </si>
  <si>
    <t>Specialty paper</t>
  </si>
  <si>
    <t>Impregnated papers</t>
  </si>
  <si>
    <t>P2.4.2</t>
  </si>
  <si>
    <t>Photographic base papers</t>
  </si>
  <si>
    <t>P2.4.3</t>
  </si>
  <si>
    <t>E.g. Thermal transfer papers</t>
  </si>
  <si>
    <t>Thermographic papers</t>
  </si>
  <si>
    <t>P2.4.4</t>
  </si>
  <si>
    <t>Translucent papers</t>
  </si>
  <si>
    <t>P2.4.5</t>
  </si>
  <si>
    <t>E.g. Carbon papers, transfer papers, spirit duplicator copy papers</t>
  </si>
  <si>
    <t>Self-copying and carbon papers</t>
  </si>
  <si>
    <t>P2.4.6</t>
  </si>
  <si>
    <t>Cigarette papers</t>
  </si>
  <si>
    <t>P2.4.7</t>
  </si>
  <si>
    <t>E.g. Tea-bag tissues</t>
  </si>
  <si>
    <t>Filter papers</t>
  </si>
  <si>
    <t>P2.4.8</t>
  </si>
  <si>
    <t>Crepe papers</t>
  </si>
  <si>
    <t>P2.4.9</t>
  </si>
  <si>
    <t>Embossed paper and perforated paper</t>
  </si>
  <si>
    <t>P2.4.10</t>
  </si>
  <si>
    <t>Composite papers</t>
  </si>
  <si>
    <t>P2.4.11</t>
  </si>
  <si>
    <t>E.g. Non-printed wallpaper</t>
  </si>
  <si>
    <t>Wallpaper base</t>
  </si>
  <si>
    <t>P2.4.12</t>
  </si>
  <si>
    <t>E.g. Money paper, vouchers, coupons</t>
  </si>
  <si>
    <t>Security paper</t>
  </si>
  <si>
    <t>P2.5</t>
  </si>
  <si>
    <t>E.g. Japanese papers / washi</t>
  </si>
  <si>
    <t>Hand-made papers</t>
  </si>
  <si>
    <t>P2.6</t>
  </si>
  <si>
    <t>Tissue paper</t>
  </si>
  <si>
    <t>P3</t>
  </si>
  <si>
    <t>P3.1</t>
  </si>
  <si>
    <t>Paperboard</t>
  </si>
  <si>
    <t>Uncoated paperboard</t>
  </si>
  <si>
    <t>P3.2</t>
  </si>
  <si>
    <t>E.g. Solid bleached board, solid unbleached board, white lined chipboard</t>
  </si>
  <si>
    <t>Coated paperboard</t>
  </si>
  <si>
    <t>P3.3</t>
  </si>
  <si>
    <t xml:space="preserve">Pressboard           </t>
  </si>
  <si>
    <t>P3.4</t>
  </si>
  <si>
    <t>P3.4.1</t>
  </si>
  <si>
    <t>Paperboard laminates</t>
  </si>
  <si>
    <t>High-pressure laminates (HPDL, HPL)</t>
  </si>
  <si>
    <t>P3.4.2</t>
  </si>
  <si>
    <t>Low-pressure laminates (LPL)</t>
  </si>
  <si>
    <t>P3.4.3</t>
  </si>
  <si>
    <t>Continuous pressure laminates (CPL)</t>
  </si>
  <si>
    <t>P3.5</t>
  </si>
  <si>
    <t>E.g. Transferred metalized paperboard, direct metalized paperboard, metalized film laminated paperboard, foil laminated paperboard</t>
  </si>
  <si>
    <t>Metalized paperboard</t>
  </si>
  <si>
    <t>P3.6</t>
  </si>
  <si>
    <t>Crepe paperboard</t>
  </si>
  <si>
    <t>P4</t>
  </si>
  <si>
    <t>P4.1</t>
  </si>
  <si>
    <t>Corrugated paper and paperboard</t>
  </si>
  <si>
    <t>Linerboard or testliner</t>
  </si>
  <si>
    <t>P4.2</t>
  </si>
  <si>
    <t>Fluting</t>
  </si>
  <si>
    <t>P4.3</t>
  </si>
  <si>
    <t>Corrugated fibreboard</t>
  </si>
  <si>
    <t>P5</t>
  </si>
  <si>
    <t>P5.1</t>
  </si>
  <si>
    <t>E.g. Colour boxes, gift boxes</t>
  </si>
  <si>
    <t>Packaging and wrappings of paper</t>
  </si>
  <si>
    <t>Cardboard packaging</t>
  </si>
  <si>
    <t>P5.2</t>
  </si>
  <si>
    <t>E.g. Corrugated paper boxes</t>
  </si>
  <si>
    <t>Corrugated paper packaging</t>
  </si>
  <si>
    <t>P5.3</t>
  </si>
  <si>
    <t>E.g. Carrier bags</t>
  </si>
  <si>
    <t>Sacks and bags of paper</t>
  </si>
  <si>
    <t>P5.4</t>
  </si>
  <si>
    <t>Food wrapping paper</t>
  </si>
  <si>
    <t>P5.5</t>
  </si>
  <si>
    <t>Carton pack for beverages and liquid food</t>
  </si>
  <si>
    <t>P5.6</t>
  </si>
  <si>
    <t>Egg boxes and similar</t>
  </si>
  <si>
    <t>P5.7</t>
  </si>
  <si>
    <t>E.g. CD and DVD covers</t>
  </si>
  <si>
    <t>Optical disc packaging and covers</t>
  </si>
  <si>
    <t>P6</t>
  </si>
  <si>
    <t>P6.1</t>
  </si>
  <si>
    <t>E.g. Towelling paper, cleansing cloth</t>
  </si>
  <si>
    <t>Household and sanitary pulp and paper products</t>
  </si>
  <si>
    <t>Cleaning tissues and paper towels</t>
  </si>
  <si>
    <t>P6.2</t>
  </si>
  <si>
    <t>Facial tissues and refreshing tissues</t>
  </si>
  <si>
    <t>P6.3</t>
  </si>
  <si>
    <t>Napkins / serviettes</t>
  </si>
  <si>
    <t>P6.4</t>
  </si>
  <si>
    <t>Toilet paper / bathroom tissue</t>
  </si>
  <si>
    <t>P6.5</t>
  </si>
  <si>
    <t xml:space="preserve">Sanitary towels, tampons, diapers and similar </t>
  </si>
  <si>
    <t>P6.6</t>
  </si>
  <si>
    <t>Tablecloths</t>
  </si>
  <si>
    <t>P6.7</t>
  </si>
  <si>
    <t>E.g. Cups, plates, trays</t>
  </si>
  <si>
    <t>Dinnerware</t>
  </si>
  <si>
    <t>P6.8</t>
  </si>
  <si>
    <t>E.g. Ear buds/swabs, hospital gowns</t>
  </si>
  <si>
    <t>Medical supplies made of pulp/paper</t>
  </si>
  <si>
    <t>P7</t>
  </si>
  <si>
    <t>P7.1</t>
  </si>
  <si>
    <t>E.g. Exercise books</t>
  </si>
  <si>
    <t>Stationery of paper (printed and unprinted)</t>
  </si>
  <si>
    <t>Notebooks</t>
  </si>
  <si>
    <t>P7.2</t>
  </si>
  <si>
    <t>E.g. Letter pads</t>
  </si>
  <si>
    <t>Pads</t>
  </si>
  <si>
    <t>P7.3</t>
  </si>
  <si>
    <t>E.g. Manila folders, corporate folders</t>
  </si>
  <si>
    <t>File folders</t>
  </si>
  <si>
    <t>P7.4</t>
  </si>
  <si>
    <t>E.g. Receipt</t>
  </si>
  <si>
    <t>Rolled thermal paper</t>
  </si>
  <si>
    <t>P7.5</t>
  </si>
  <si>
    <t>Post and greeting cards</t>
  </si>
  <si>
    <t>P7.6</t>
  </si>
  <si>
    <t>Envelopes</t>
  </si>
  <si>
    <t>P7.7</t>
  </si>
  <si>
    <t>E.g. Post-it notes</t>
  </si>
  <si>
    <t>Gummed papers</t>
  </si>
  <si>
    <t>P7.8</t>
  </si>
  <si>
    <t>E.g. Parcel labels</t>
  </si>
  <si>
    <t xml:space="preserve">Adhesive labels </t>
  </si>
  <si>
    <t>P7.9</t>
  </si>
  <si>
    <t>Transfers</t>
  </si>
  <si>
    <t>P7.10</t>
  </si>
  <si>
    <t>Postage stamps</t>
  </si>
  <si>
    <t>P8.1</t>
  </si>
  <si>
    <t>Books</t>
  </si>
  <si>
    <t>P8</t>
  </si>
  <si>
    <t>Printed materials</t>
  </si>
  <si>
    <t>P8.2</t>
  </si>
  <si>
    <t>Magazines</t>
  </si>
  <si>
    <t>P8.3</t>
  </si>
  <si>
    <t>Newspaper</t>
  </si>
  <si>
    <t>P8.4</t>
  </si>
  <si>
    <t>E.g. Catalogues, flyers, banners, posters</t>
  </si>
  <si>
    <t>Advertising materials</t>
  </si>
  <si>
    <t>P8.5</t>
  </si>
  <si>
    <t>Business cards</t>
  </si>
  <si>
    <t xml:space="preserve">P8.6 </t>
  </si>
  <si>
    <t>Calendars, diaries and organisers</t>
  </si>
  <si>
    <t>P8.7</t>
  </si>
  <si>
    <t>E.g. Puzzles, playing cards</t>
  </si>
  <si>
    <t>Toys and games made with paper</t>
  </si>
  <si>
    <r>
      <t>P8.8</t>
    </r>
    <r>
      <rPr>
        <sz val="8"/>
        <rFont val="Arial"/>
        <family val="2"/>
      </rPr>
      <t xml:space="preserve"> </t>
    </r>
  </si>
  <si>
    <t>Wallpapers</t>
  </si>
  <si>
    <t>P9</t>
  </si>
  <si>
    <t>Bobbins, spools, rolls and similar</t>
  </si>
  <si>
    <t>P10</t>
  </si>
  <si>
    <t>Other pulp and paper products n.e.c.*</t>
  </si>
  <si>
    <t>NON-TIMBER FOREST PRODUCTS (NTFPs)</t>
  </si>
  <si>
    <t>N1</t>
  </si>
  <si>
    <t>Barks</t>
  </si>
  <si>
    <t>N2</t>
  </si>
  <si>
    <t>E.g. Bark mulch</t>
  </si>
  <si>
    <t>Soil conditioner and substrates for plants</t>
  </si>
  <si>
    <t>N3</t>
  </si>
  <si>
    <t>N3.1</t>
  </si>
  <si>
    <t>Cork and articles of cork</t>
  </si>
  <si>
    <t>Natural cork, raw or boiled</t>
  </si>
  <si>
    <t>N3.2</t>
  </si>
  <si>
    <t>Cork powder</t>
  </si>
  <si>
    <t>N3.3</t>
  </si>
  <si>
    <t>Cork granules</t>
  </si>
  <si>
    <t>N3.4</t>
  </si>
  <si>
    <t>E.g. Natural, technical, colmated, agglomerated, bartop cork and sparkling wine/champagne cork stoppers</t>
  </si>
  <si>
    <t>Cork stoppers</t>
  </si>
  <si>
    <t>N3.5</t>
  </si>
  <si>
    <t>Rolls and panels of compressed cork</t>
  </si>
  <si>
    <t>N3.6</t>
  </si>
  <si>
    <t>Cork disks</t>
  </si>
  <si>
    <t>N3.7</t>
  </si>
  <si>
    <t>Articles of cork</t>
  </si>
  <si>
    <t>N4</t>
  </si>
  <si>
    <t>N4.1</t>
  </si>
  <si>
    <t>E.g. Osier branches, basketry, roofs</t>
  </si>
  <si>
    <t>Straw, wicker, rattan and similar</t>
  </si>
  <si>
    <t>Rattan cane (rough form)</t>
  </si>
  <si>
    <t>N4.2</t>
  </si>
  <si>
    <t>Rattan taper (clean, peeled and spitted)</t>
  </si>
  <si>
    <t>N4.3</t>
  </si>
  <si>
    <t>Decorative objects and wickerwork</t>
  </si>
  <si>
    <t>N4.4</t>
  </si>
  <si>
    <t>Rattan furniture</t>
  </si>
  <si>
    <t>N4.5</t>
  </si>
  <si>
    <t>Rattan furniture components</t>
  </si>
  <si>
    <t>N5</t>
  </si>
  <si>
    <t>N5.1</t>
  </si>
  <si>
    <t>Bamboo and articles of bamboo</t>
  </si>
  <si>
    <t>Natural bamboo</t>
  </si>
  <si>
    <t>N5.2</t>
  </si>
  <si>
    <t>Edible bamboo</t>
  </si>
  <si>
    <t>N5.3</t>
  </si>
  <si>
    <t>E.g. Pellets, charcoal</t>
  </si>
  <si>
    <t>Fuel bamboo</t>
  </si>
  <si>
    <t>N5.4</t>
  </si>
  <si>
    <t>E.g. Plywood and OSB</t>
  </si>
  <si>
    <t>Bamboo plywood</t>
  </si>
  <si>
    <t>N5.5</t>
  </si>
  <si>
    <t>Bamboo flooring</t>
  </si>
  <si>
    <t>N5.6</t>
  </si>
  <si>
    <t>Bamboo furniture</t>
  </si>
  <si>
    <t>N5.7</t>
  </si>
  <si>
    <t>E.g. Baskets, containers, curtains, mats, hats, combs, brushes, frames</t>
  </si>
  <si>
    <t>Bamboo household articles and wickerwork</t>
  </si>
  <si>
    <t>N5.8</t>
  </si>
  <si>
    <t>Bamboo textiles</t>
  </si>
  <si>
    <t>N5.9</t>
  </si>
  <si>
    <t>Bamboo vinegar</t>
  </si>
  <si>
    <t>N5.10</t>
  </si>
  <si>
    <t>Bamboo pulp</t>
  </si>
  <si>
    <t>N6</t>
  </si>
  <si>
    <t>N6.1</t>
  </si>
  <si>
    <t>Plants and parts of plants</t>
  </si>
  <si>
    <t>Flowers</t>
  </si>
  <si>
    <t>N6.2</t>
  </si>
  <si>
    <t>Grasses, ferns, mosses and lichens</t>
  </si>
  <si>
    <t>N6.3</t>
  </si>
  <si>
    <t>N6.3.1</t>
  </si>
  <si>
    <t>Whole trees or plants</t>
  </si>
  <si>
    <t>Christmas trees</t>
  </si>
  <si>
    <t>N6.4</t>
  </si>
  <si>
    <t>Pine cones</t>
  </si>
  <si>
    <t>N7</t>
  </si>
  <si>
    <t>N7.1</t>
  </si>
  <si>
    <t>N7.1.1</t>
  </si>
  <si>
    <t>Natural gums, resins, oils and derivatives</t>
  </si>
  <si>
    <t>Rubber/ Latex</t>
  </si>
  <si>
    <t>Natural rubber</t>
  </si>
  <si>
    <t>N7.1.2</t>
  </si>
  <si>
    <t>Tyres</t>
  </si>
  <si>
    <t>N7.1.3</t>
  </si>
  <si>
    <t>Balls</t>
  </si>
  <si>
    <t>N7.1.4</t>
  </si>
  <si>
    <t>Footwear</t>
  </si>
  <si>
    <t>N7.1.5</t>
  </si>
  <si>
    <t>Rubber foam pillows and mattresses</t>
  </si>
  <si>
    <t>N7.1.6</t>
  </si>
  <si>
    <t>Balata, gutta-percha, guayule, chicle</t>
  </si>
  <si>
    <t>N7.1.7</t>
  </si>
  <si>
    <t>Other manufactured articles of rubber</t>
  </si>
  <si>
    <t>N7.2</t>
  </si>
  <si>
    <t>E.g. Gum arabic, gum tragacanth, gamboge, frankincense, myrrh</t>
  </si>
  <si>
    <t>Gum resin</t>
  </si>
  <si>
    <t>N7.3</t>
  </si>
  <si>
    <t>E.g. Dammar, elemi, sandarac, canada balsam, benjamin, pitch, lacquer, unguents, incense</t>
  </si>
  <si>
    <t>Resin and manufactured resin products</t>
  </si>
  <si>
    <t>N7.4</t>
  </si>
  <si>
    <t>Tannin</t>
  </si>
  <si>
    <t>N7.5</t>
  </si>
  <si>
    <t>E.g. Camphor, Brazil nut oil, Copaiba Oil</t>
  </si>
  <si>
    <t xml:space="preserve">Essential oils </t>
  </si>
  <si>
    <t>N8</t>
  </si>
  <si>
    <t>N8.1</t>
  </si>
  <si>
    <t>Chemical, medicinal and cosmetic products</t>
  </si>
  <si>
    <t>Ethanol</t>
  </si>
  <si>
    <t>N8.2</t>
  </si>
  <si>
    <t>Medicinal plants and products</t>
  </si>
  <si>
    <t>N8.3</t>
  </si>
  <si>
    <t xml:space="preserve">E.g. Salicylic acid, quinine, paclitaxel, betulinic acid, snakewood extract, neem </t>
  </si>
  <si>
    <t>Pharmaceutical raw materials</t>
  </si>
  <si>
    <t>N8.4</t>
  </si>
  <si>
    <t>Cosmetics and health care products</t>
  </si>
  <si>
    <t>N8.5</t>
  </si>
  <si>
    <t>Wood vinegar</t>
  </si>
  <si>
    <t>N8.6</t>
  </si>
  <si>
    <t>Pyroligneous acid</t>
  </si>
  <si>
    <t>N9</t>
  </si>
  <si>
    <t>N9.1</t>
  </si>
  <si>
    <t>E.g. Brazil nuts, cashew nuts</t>
  </si>
  <si>
    <t>Food</t>
  </si>
  <si>
    <t>Nuts</t>
  </si>
  <si>
    <t>N9.2</t>
  </si>
  <si>
    <t>E.g. Erva-mate, mate</t>
  </si>
  <si>
    <t>Tea</t>
  </si>
  <si>
    <t>N9.3</t>
  </si>
  <si>
    <t>Palm-hearts</t>
  </si>
  <si>
    <t>N9.4</t>
  </si>
  <si>
    <t>E.g. Shiitake mushrooms, pine mushrooms</t>
  </si>
  <si>
    <t>Mushrooms, truffles</t>
  </si>
  <si>
    <t>N9.5</t>
  </si>
  <si>
    <t>E.g. Berries, açaí</t>
  </si>
  <si>
    <t>Fruits</t>
  </si>
  <si>
    <t>N9.6</t>
  </si>
  <si>
    <t>N9.6.1</t>
  </si>
  <si>
    <t>Sap-based foods</t>
  </si>
  <si>
    <t>Maple syrup or sugar</t>
  </si>
  <si>
    <t>N9.6.2</t>
  </si>
  <si>
    <t>Birch syrup or sugar</t>
  </si>
  <si>
    <t>N9.7</t>
  </si>
  <si>
    <t>E.g. Deer, rabbit</t>
  </si>
  <si>
    <t>Game</t>
  </si>
  <si>
    <t>N9.8</t>
  </si>
  <si>
    <t>Honey</t>
  </si>
  <si>
    <t>N10</t>
  </si>
  <si>
    <t>Other non-timber forest products n.e.c.*</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</si>
  <si>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</si>
  <si>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</si>
  <si>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</si>
  <si>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</si>
  <si>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</si>
  <si>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</si>
  <si>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</si>
  <si>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</si>
  <si>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</si>
  <si>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</si>
  <si>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</si>
  <si>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</si>
  <si>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</si>
  <si>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</si>
  <si>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</si>
  <si>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</si>
  <si>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</si>
  <si>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</si>
  <si>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</si>
  <si>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</si>
  <si>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</si>
  <si>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</si>
  <si>
    <t>[Dates]</t>
  </si>
  <si>
    <t>(Date) Opening meeting - INCLUDE RECORD OF ATTENDANCE</t>
  </si>
  <si>
    <t>(Date) Audit: Review of documentation [&amp; Group systems], staff interviews</t>
  </si>
  <si>
    <t>(Date) Stakeholder meetings</t>
  </si>
  <si>
    <t>(Date) Site visit [Group member (Name);] FMU (Name)</t>
  </si>
  <si>
    <t>(Date) Document review</t>
  </si>
  <si>
    <t>(Date) Auditors meeting</t>
  </si>
  <si>
    <t>(Date) Closing meeting - INCLUDE RECORD OF ATTENDANCE</t>
  </si>
  <si>
    <r>
      <t xml:space="preserve">Any deviation from the audit plan and their reasons? </t>
    </r>
    <r>
      <rPr>
        <sz val="10"/>
        <color rgb="FFFF0000"/>
        <rFont val="Calibri"/>
        <family val="2"/>
        <scheme val="minor"/>
      </rPr>
      <t>Y/N</t>
    </r>
    <r>
      <rPr>
        <sz val="10"/>
        <rFont val="Calibri"/>
        <family val="2"/>
        <scheme val="minor"/>
      </rPr>
      <t xml:space="preserve"> If Y describe issues below):</t>
    </r>
  </si>
  <si>
    <r>
      <t xml:space="preserve">Afvigelser fra auditplanen og begrundelse herfor: </t>
    </r>
    <r>
      <rPr>
        <sz val="10"/>
        <color rgb="FFFF0000"/>
        <rFont val="Calibri"/>
        <family val="2"/>
        <scheme val="minor"/>
      </rPr>
      <t>Ja/Nej</t>
    </r>
    <r>
      <rPr>
        <sz val="10"/>
        <rFont val="Calibri"/>
        <family val="2"/>
        <scheme val="minor"/>
      </rPr>
      <t xml:space="preserve"> (hvis Ja, forklar)</t>
    </r>
  </si>
  <si>
    <r>
      <t xml:space="preserve">Any significant issues impacting on the audit programme </t>
    </r>
    <r>
      <rPr>
        <sz val="10"/>
        <color rgb="FFFF0000"/>
        <rFont val="Calibri"/>
        <family val="2"/>
        <scheme val="minor"/>
      </rPr>
      <t>Y/N</t>
    </r>
    <r>
      <rPr>
        <sz val="10"/>
        <rFont val="Calibri"/>
        <family val="2"/>
        <scheme val="minor"/>
      </rPr>
      <t xml:space="preserve"> (If Y describe issues below):</t>
    </r>
  </si>
  <si>
    <r>
      <t xml:space="preserve">Væsentlige forhold som påvirker auditprogrammet: </t>
    </r>
    <r>
      <rPr>
        <sz val="10"/>
        <color rgb="FFFF0000"/>
        <rFont val="Calibri"/>
        <family val="2"/>
        <scheme val="minor"/>
      </rPr>
      <t>Ja/Nej</t>
    </r>
    <r>
      <rPr>
        <sz val="10"/>
        <rFont val="Calibri"/>
        <family val="2"/>
        <scheme val="minor"/>
      </rPr>
      <t xml:space="preserve"> (hvis Ja, forklar)</t>
    </r>
  </si>
  <si>
    <t>xx person days including time spent on preparatory work, actual audit days, consultation and report writing (excluding travel)</t>
  </si>
  <si>
    <t>1) kopier fra ark med auditor beskrivelser</t>
  </si>
  <si>
    <t>xx</t>
  </si>
  <si>
    <t>The following criteria were assessed:</t>
  </si>
  <si>
    <t>E.g. compartment 15 visited 12.5.05, harvesting in progress observed, contractors interviewed, yield control discussed with manager.</t>
  </si>
  <si>
    <t>E.g. management planning documentation and records reviewed in office with manager 13.5.06</t>
  </si>
  <si>
    <t>etc.</t>
  </si>
  <si>
    <r>
      <rPr>
        <sz val="10"/>
        <rFont val="Calibri"/>
        <family val="2"/>
        <scheme val="minor"/>
      </rPr>
      <t>The assessment team reviewed the current scope of the certificate in terms of certified forest area and products being produced.</t>
    </r>
    <r>
      <rPr>
        <sz val="10"/>
        <color indexed="12"/>
        <rFont val="Calibri"/>
        <family val="2"/>
        <scheme val="minor"/>
      </rPr>
      <t xml:space="preserve"> </t>
    </r>
    <r>
      <rPr>
        <sz val="10"/>
        <color rgb="FFFF0000"/>
        <rFont val="Calibri"/>
        <family val="2"/>
        <scheme val="minor"/>
      </rPr>
      <t>There was no change since the previous evaluation.</t>
    </r>
  </si>
  <si>
    <r>
      <rPr>
        <sz val="10"/>
        <rFont val="Calibri"/>
        <family val="2"/>
        <scheme val="minor"/>
      </rPr>
      <t xml:space="preserve">Auditteamet gennemgik den nuværende dækning af certifikatet i forhold til certificeret skovareal og produkter. </t>
    </r>
    <r>
      <rPr>
        <sz val="10"/>
        <color rgb="FFFF0000"/>
        <rFont val="Calibri"/>
        <family val="2"/>
        <scheme val="minor"/>
      </rPr>
      <t>Ingen ændringer siden sidste audit.</t>
    </r>
  </si>
  <si>
    <t>7.0</t>
  </si>
  <si>
    <t>SECOND SURVEILLANCE</t>
  </si>
  <si>
    <t>Anden årlige audit</t>
  </si>
  <si>
    <t>7.1a</t>
  </si>
  <si>
    <t xml:space="preserve">7.1b </t>
  </si>
  <si>
    <t>7.3.1</t>
  </si>
  <si>
    <t>7.4.1</t>
  </si>
  <si>
    <t>7.4.2</t>
  </si>
  <si>
    <t>7.4.3</t>
  </si>
  <si>
    <t>7.6</t>
  </si>
  <si>
    <t>7.7</t>
  </si>
  <si>
    <t>7.8</t>
  </si>
  <si>
    <t>7.9</t>
  </si>
  <si>
    <t>7.10</t>
  </si>
  <si>
    <t>7.11</t>
  </si>
  <si>
    <t>8.0</t>
  </si>
  <si>
    <t>THIRD SURVEILLANCE</t>
  </si>
  <si>
    <t>Trejde årlige audit</t>
  </si>
  <si>
    <t>8.1a</t>
  </si>
  <si>
    <t xml:space="preserve">8.1b </t>
  </si>
  <si>
    <t>8.3.1</t>
  </si>
  <si>
    <t>8.4.1</t>
  </si>
  <si>
    <t>8.4.2</t>
  </si>
  <si>
    <t>8.4.3</t>
  </si>
  <si>
    <t>8.6</t>
  </si>
  <si>
    <t>8.7</t>
  </si>
  <si>
    <t>8.8</t>
  </si>
  <si>
    <t>8.9</t>
  </si>
  <si>
    <t>8.10</t>
  </si>
  <si>
    <t>8.11</t>
  </si>
  <si>
    <t>9.0</t>
  </si>
  <si>
    <t>FOURTH SURVEILLANCE</t>
  </si>
  <si>
    <t>Fjerde årlige audit</t>
  </si>
  <si>
    <t>9.1a</t>
  </si>
  <si>
    <t xml:space="preserve">9.1b </t>
  </si>
  <si>
    <t>9.2</t>
  </si>
  <si>
    <t>9.3</t>
  </si>
  <si>
    <t>9.3.1</t>
  </si>
  <si>
    <t>9.4</t>
  </si>
  <si>
    <t>9.4.1</t>
  </si>
  <si>
    <t>9.4.2</t>
  </si>
  <si>
    <t>9.4.3</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</si>
  <si>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9. Sites were selected to include areas of recent or on-going operations, areas of public access, areas of conservation value and to include group members not previously visited by SA Certification </t>
  </si>
  <si>
    <t>Auditten involverede gennemgang af relevante forvaltnings-/planlægningsdokumentation og registreringer, feltbesøg, diskussion med skovforvaltere og arbejdere og udfyldelse af skovforvaltningstjeklist. Antallet af besøgte enheder var baseret på stikprøveberegningen angivet i bilag 9. Besøgte lokaliteter blev udvalgt til at inkludere områder med fornyligt gennemførte eller igangværende skovoperationer, områder med offentlig adgang, områder med bevaringsværdi, ikke tidligere besøgt af Soil Association.</t>
  </si>
  <si>
    <t>9.5</t>
  </si>
  <si>
    <t>9.6</t>
  </si>
  <si>
    <t>9.7</t>
  </si>
  <si>
    <t>9.8</t>
  </si>
  <si>
    <t>9.9</t>
  </si>
  <si>
    <t>9.10</t>
  </si>
  <si>
    <t>9.11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</si>
</sst>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809]dd\ mmmm\ yyyy;@"/>
    <numFmt numFmtId="166" formatCode="0.0"/>
  </numFmts>
  <fonts count="131">
    <font>
      <sz val="11"/>
      <name val="Palatino"/>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1"/>
      <name val="Arial"/>
      <family val="2"/>
    </font>
    <font>
      <b/>
      <sz val="11"/>
      <name val="Arial"/>
      <family val="2"/>
    </font>
    <font>
      <sz val="8"/>
      <name val="Arial"/>
      <family val="2"/>
    </font>
    <font>
      <sz val="14"/>
      <name val="Arial"/>
      <family val="2"/>
    </font>
    <font>
      <b/>
      <sz val="8"/>
      <name val="Arial"/>
      <family val="2"/>
    </font>
    <font>
      <i/>
      <sz val="10"/>
      <name val="Arial"/>
      <family val="2"/>
    </font>
    <font>
      <b/>
      <sz val="15"/>
      <name val="Arial"/>
      <family val="2"/>
    </font>
    <font>
      <sz val="10"/>
      <color rgb="FFFF0000"/>
      <name val="Arial"/>
      <family val="2"/>
    </font>
    <font>
      <b/>
      <sz val="10"/>
      <color rgb="FFFF0000"/>
      <name val="Arial"/>
      <family val="2"/>
    </font>
    <font>
      <sz val="10"/>
      <name val="Calibri"/>
      <family val="2"/>
      <scheme val="minor"/>
    </font>
    <font>
      <b/>
      <sz val="10"/>
      <name val="Calibri"/>
      <family val="2"/>
      <scheme val="minor"/>
    </font>
    <font>
      <i/>
      <sz val="10"/>
      <name val="Calibri"/>
      <family val="2"/>
      <scheme val="minor"/>
    </font>
    <font>
      <b/>
      <sz val="14"/>
      <name val="Arial"/>
      <family val="2"/>
    </font>
    <font>
      <sz val="10"/>
      <name val="Calibri"/>
      <family val="2"/>
    </font>
    <font>
      <b/>
      <sz val="8"/>
      <color theme="0" tint="-0.499984740745262"/>
      <name val="Arial"/>
      <family val="2"/>
    </font>
    <font>
      <sz val="14"/>
      <color theme="1"/>
      <name val="Calibri"/>
      <family val="2"/>
      <scheme val="minor"/>
    </font>
    <font>
      <b/>
      <sz val="14"/>
      <name val="Calibri"/>
      <family val="2"/>
      <scheme val="minor"/>
    </font>
    <font>
      <b/>
      <sz val="10"/>
      <color theme="1"/>
      <name val="Calibri"/>
      <family val="2"/>
      <scheme val="minor"/>
    </font>
    <font>
      <b/>
      <sz val="12"/>
      <name val="Calibri"/>
      <family val="2"/>
      <scheme val="minor"/>
    </font>
    <font>
      <b/>
      <sz val="10"/>
      <color theme="1"/>
      <name val="Calibri Light"/>
      <family val="1"/>
      <scheme val="major"/>
    </font>
    <font>
      <b/>
      <sz val="10"/>
      <color rgb="FFFF0000"/>
      <name val="Calibri Light"/>
      <family val="1"/>
      <scheme val="major"/>
    </font>
    <font>
      <i/>
      <sz val="10"/>
      <color indexed="8"/>
      <name val="Cambria"/>
      <family val="1"/>
    </font>
    <font>
      <b/>
      <sz val="12"/>
      <name val="Calibri Light"/>
      <family val="1"/>
      <scheme val="major"/>
    </font>
    <font>
      <sz val="10"/>
      <name val="Palatino"/>
      <family val="1"/>
    </font>
    <font>
      <sz val="10"/>
      <color theme="1"/>
      <name val="Calibri"/>
      <family val="2"/>
      <scheme val="minor"/>
    </font>
    <font>
      <sz val="12"/>
      <name val="Calibri"/>
      <family val="2"/>
      <scheme val="minor"/>
    </font>
    <font>
      <b/>
      <sz val="9"/>
      <name val="Arial"/>
      <family val="2"/>
    </font>
    <font>
      <sz val="9"/>
      <name val="Arial"/>
      <family val="2"/>
    </font>
    <font>
      <sz val="9"/>
      <color indexed="81"/>
      <name val="Tahoma"/>
      <family val="2"/>
    </font>
    <font>
      <sz val="10"/>
      <color rgb="FFFF0000"/>
      <name val="Calibri"/>
      <family val="2"/>
      <scheme val="minor"/>
    </font>
    <font>
      <i/>
      <sz val="11"/>
      <name val="Calibri"/>
      <family val="2"/>
      <scheme val="minor"/>
    </font>
    <font>
      <sz val="10"/>
      <color rgb="FF000000"/>
      <name val="Arial"/>
      <family val="2"/>
    </font>
    <font>
      <i/>
      <sz val="9"/>
      <name val="Calibri"/>
      <family val="2"/>
      <scheme val="minor"/>
    </font>
    <font>
      <sz val="9"/>
      <color rgb="FF000000"/>
      <name val="Arial"/>
      <family val="2"/>
    </font>
    <font>
      <sz val="8"/>
      <name val="Calibri"/>
      <family val="2"/>
      <scheme val="minor"/>
    </font>
    <font>
      <sz val="10"/>
      <color rgb="FF000000"/>
      <name val="Calibri"/>
      <family val="2"/>
    </font>
    <font>
      <b/>
      <sz val="11"/>
      <name val="Palatino"/>
      <family val="1"/>
    </font>
    <font>
      <sz val="11"/>
      <name val="Calibri"/>
      <family val="2"/>
      <scheme val="minor"/>
    </font>
    <font>
      <b/>
      <sz val="11"/>
      <name val="Calibri"/>
      <family val="2"/>
      <scheme val="minor"/>
    </font>
    <font>
      <sz val="11"/>
      <name val="Palatino"/>
      <family val="1"/>
    </font>
    <font>
      <sz val="11"/>
      <color rgb="FFFF0000"/>
      <name val="Calibri"/>
      <family val="2"/>
      <scheme val="minor"/>
    </font>
    <font>
      <b/>
      <sz val="10"/>
      <color rgb="FF000000"/>
      <name val="Calibri"/>
      <family val="2"/>
    </font>
    <font>
      <b/>
      <sz val="10"/>
      <color rgb="FFFF0000"/>
      <name val="Calibri"/>
      <family val="2"/>
      <scheme val="minor"/>
    </font>
    <font>
      <i/>
      <sz val="10"/>
      <color rgb="FFFF0000"/>
      <name val="Calibri"/>
      <family val="2"/>
      <scheme val="minor"/>
    </font>
    <font>
      <b/>
      <sz val="8"/>
      <name val="Calibri"/>
      <family val="2"/>
      <scheme val="minor"/>
    </font>
    <font>
      <b/>
      <i/>
      <sz val="10"/>
      <name val="Calibri"/>
      <family val="2"/>
      <scheme val="minor"/>
    </font>
    <font>
      <i/>
      <sz val="8"/>
      <name val="Calibri"/>
      <family val="2"/>
      <scheme val="minor"/>
    </font>
    <font>
      <i/>
      <u/>
      <sz val="8"/>
      <name val="Calibri"/>
      <family val="2"/>
      <scheme val="minor"/>
    </font>
    <font>
      <u/>
      <sz val="10"/>
      <name val="Calibri"/>
      <family val="2"/>
      <scheme val="minor"/>
    </font>
    <font>
      <b/>
      <sz val="10"/>
      <name val="Palatino"/>
      <family val="1"/>
    </font>
    <font>
      <b/>
      <sz val="12"/>
      <color theme="1"/>
      <name val="Calibri"/>
      <family val="2"/>
      <scheme val="minor"/>
    </font>
    <font>
      <b/>
      <sz val="12"/>
      <color indexed="18"/>
      <name val="Arial"/>
      <family val="2"/>
    </font>
    <font>
      <b/>
      <sz val="10"/>
      <color indexed="10"/>
      <name val="Arial"/>
      <family val="2"/>
    </font>
    <font>
      <sz val="10"/>
      <color indexed="10"/>
      <name val="Arial"/>
      <family val="2"/>
    </font>
    <font>
      <b/>
      <sz val="11"/>
      <name val="Palatino"/>
    </font>
    <font>
      <b/>
      <sz val="10"/>
      <color theme="3" tint="0.39997558519241921"/>
      <name val="Arial"/>
      <family val="2"/>
    </font>
    <font>
      <sz val="10"/>
      <color rgb="FF00B0F0"/>
      <name val="Arial"/>
      <family val="2"/>
    </font>
    <font>
      <sz val="10"/>
      <name val="Arial"/>
      <family val="2"/>
    </font>
    <font>
      <i/>
      <sz val="11"/>
      <name val="Palatino"/>
    </font>
    <font>
      <b/>
      <i/>
      <sz val="10"/>
      <name val="Arial"/>
      <family val="2"/>
    </font>
    <font>
      <sz val="24"/>
      <name val="Arial"/>
      <family val="2"/>
    </font>
    <font>
      <sz val="10"/>
      <name val="Calibri Light"/>
      <family val="1"/>
      <scheme val="major"/>
    </font>
    <font>
      <sz val="11"/>
      <name val="Calibri Light"/>
      <family val="1"/>
      <scheme val="major"/>
    </font>
    <font>
      <b/>
      <sz val="20"/>
      <name val="Calibri Light"/>
      <family val="1"/>
      <scheme val="major"/>
    </font>
    <font>
      <sz val="14"/>
      <name val="Calibri Light"/>
      <family val="1"/>
      <scheme val="major"/>
    </font>
    <font>
      <sz val="14"/>
      <color indexed="10"/>
      <name val="Cambria"/>
      <family val="1"/>
    </font>
    <font>
      <sz val="14"/>
      <name val="Cambria"/>
      <family val="1"/>
    </font>
    <font>
      <sz val="12"/>
      <name val="Calibri Light"/>
      <family val="1"/>
      <scheme val="major"/>
    </font>
    <font>
      <sz val="14"/>
      <color rgb="FFFF0000"/>
      <name val="Calibri Light"/>
      <family val="1"/>
      <scheme val="major"/>
    </font>
    <font>
      <b/>
      <sz val="11"/>
      <name val="Calibri Light"/>
      <family val="1"/>
      <scheme val="major"/>
    </font>
    <font>
      <b/>
      <sz val="10"/>
      <name val="Calibri Light"/>
      <family val="1"/>
      <scheme val="major"/>
    </font>
    <font>
      <sz val="8"/>
      <name val="Calibri Light"/>
      <family val="1"/>
      <scheme val="major"/>
    </font>
    <font>
      <sz val="10"/>
      <color indexed="12"/>
      <name val="Calibri"/>
      <family val="2"/>
      <scheme val="minor"/>
    </font>
    <font>
      <b/>
      <sz val="9"/>
      <color indexed="81"/>
      <name val="Tahoma"/>
      <family val="2"/>
    </font>
    <font>
      <sz val="10"/>
      <color indexed="12"/>
      <name val="Calibri Light"/>
      <family val="1"/>
      <scheme val="major"/>
    </font>
    <font>
      <sz val="8"/>
      <color indexed="81"/>
      <name val="Tahoma"/>
      <family val="2"/>
    </font>
    <font>
      <i/>
      <sz val="10"/>
      <color theme="4"/>
      <name val="Calibri Light"/>
      <family val="1"/>
      <scheme val="major"/>
    </font>
    <font>
      <i/>
      <sz val="11"/>
      <color indexed="12"/>
      <name val="Calibri Light"/>
      <family val="1"/>
      <scheme val="major"/>
    </font>
    <font>
      <sz val="11"/>
      <color indexed="10"/>
      <name val="Cambria"/>
      <family val="1"/>
    </font>
    <font>
      <sz val="11"/>
      <name val="Cambria"/>
      <family val="1"/>
    </font>
    <font>
      <i/>
      <sz val="11"/>
      <name val="Calibri Light"/>
      <family val="1"/>
      <scheme val="major"/>
    </font>
    <font>
      <b/>
      <sz val="8"/>
      <color indexed="81"/>
      <name val="Tahoma"/>
      <family val="2"/>
    </font>
    <font>
      <sz val="12"/>
      <name val="Arial"/>
      <family val="2"/>
    </font>
    <font>
      <b/>
      <sz val="16"/>
      <name val="Arial"/>
      <family val="2"/>
    </font>
    <font>
      <sz val="9"/>
      <color indexed="63"/>
      <name val="Arial"/>
      <family val="2"/>
    </font>
    <font>
      <b/>
      <sz val="8"/>
      <color indexed="9"/>
      <name val="Arial"/>
      <family val="2"/>
    </font>
    <font>
      <b/>
      <sz val="12"/>
      <name val="Arial"/>
      <family val="2"/>
    </font>
    <font>
      <sz val="9"/>
      <color indexed="10"/>
      <name val="MS Reference Sans Serif"/>
      <family val="2"/>
    </font>
    <font>
      <sz val="9"/>
      <color theme="4"/>
      <name val="Arial"/>
      <family val="2"/>
    </font>
    <font>
      <b/>
      <i/>
      <u/>
      <sz val="9"/>
      <color indexed="12"/>
      <name val="Calibri"/>
      <family val="2"/>
      <scheme val="minor"/>
    </font>
    <font>
      <i/>
      <sz val="9"/>
      <color indexed="12"/>
      <name val="Calibri"/>
      <family val="2"/>
      <scheme val="minor"/>
    </font>
    <font>
      <i/>
      <sz val="9"/>
      <color rgb="FFFF0000"/>
      <name val="Calibri"/>
      <family val="2"/>
      <scheme val="minor"/>
    </font>
    <font>
      <i/>
      <sz val="9"/>
      <color rgb="FF0000FF"/>
      <name val="Calibri"/>
      <family val="2"/>
      <scheme val="minor"/>
    </font>
    <font>
      <i/>
      <sz val="9"/>
      <color indexed="10"/>
      <name val="Calibri"/>
      <family val="2"/>
      <scheme val="minor"/>
    </font>
    <font>
      <u/>
      <sz val="10"/>
      <color indexed="12"/>
      <name val="Arial"/>
      <family val="2"/>
    </font>
    <font>
      <u/>
      <sz val="11"/>
      <color theme="10"/>
      <name val="Calibri"/>
      <family val="2"/>
      <scheme val="minor"/>
    </font>
    <font>
      <sz val="10"/>
      <color rgb="FF0000FF"/>
      <name val="Calibri"/>
      <family val="2"/>
      <scheme val="minor"/>
    </font>
    <font>
      <sz val="10"/>
      <color rgb="FF1414B4"/>
      <name val="Calibri"/>
      <family val="2"/>
      <scheme val="minor"/>
    </font>
    <font>
      <strike/>
      <sz val="10"/>
      <color rgb="FFFF0000"/>
      <name val="Calibri"/>
      <family val="2"/>
      <scheme val="minor"/>
    </font>
    <font>
      <i/>
      <sz val="10"/>
      <color indexed="12"/>
      <name val="Calibri"/>
      <family val="2"/>
      <scheme val="minor"/>
    </font>
    <font>
      <vertAlign val="superscript"/>
      <sz val="10"/>
      <name val="Calibri"/>
      <family val="2"/>
      <scheme val="minor"/>
    </font>
    <font>
      <i/>
      <sz val="10"/>
      <color theme="3"/>
      <name val="Calibri"/>
      <family val="2"/>
      <scheme val="minor"/>
    </font>
    <font>
      <sz val="12"/>
      <color indexed="12"/>
      <name val="Calibri"/>
      <family val="2"/>
      <scheme val="minor"/>
    </font>
    <font>
      <b/>
      <sz val="20"/>
      <name val="Calibri"/>
      <family val="2"/>
      <scheme val="minor"/>
    </font>
    <font>
      <sz val="11"/>
      <color indexed="12"/>
      <name val="Calibri"/>
      <family val="2"/>
      <scheme val="minor"/>
    </font>
    <font>
      <u/>
      <sz val="11"/>
      <color theme="10"/>
      <name val="Palatino"/>
      <family val="1"/>
    </font>
    <font>
      <u/>
      <sz val="8"/>
      <name val="Calibri"/>
      <family val="2"/>
      <scheme val="minor"/>
    </font>
    <font>
      <i/>
      <u/>
      <sz val="10"/>
      <name val="Calibri"/>
      <family val="2"/>
      <scheme val="minor"/>
    </font>
    <font>
      <b/>
      <sz val="10"/>
      <name val="Calibri"/>
      <family val="2"/>
    </font>
    <font>
      <u/>
      <sz val="10"/>
      <name val="Calibri"/>
      <family val="2"/>
    </font>
    <font>
      <i/>
      <sz val="10"/>
      <name val="Calibri"/>
      <family val="2"/>
    </font>
    <font>
      <b/>
      <sz val="14"/>
      <color rgb="FFFF0000"/>
      <name val="Arial"/>
      <family val="2"/>
    </font>
    <font>
      <b/>
      <sz val="8"/>
      <color rgb="FFFF0000"/>
      <name val="Calibri"/>
      <family val="2"/>
      <scheme val="minor"/>
    </font>
    <font>
      <b/>
      <i/>
      <sz val="10"/>
      <color rgb="FFFF0000"/>
      <name val="Calibri"/>
      <family val="2"/>
      <scheme val="minor"/>
    </font>
    <font>
      <b/>
      <sz val="10"/>
      <color rgb="FFFF0000"/>
      <name val="Palatino"/>
      <family val="1"/>
    </font>
    <font>
      <b/>
      <sz val="11"/>
      <color rgb="FFFF0000"/>
      <name val="Palatino"/>
      <family val="1"/>
    </font>
    <font>
      <b/>
      <i/>
      <sz val="10"/>
      <color indexed="10"/>
      <name val="Calibri"/>
      <family val="2"/>
      <scheme val="minor"/>
    </font>
    <font>
      <sz val="10"/>
      <color theme="3"/>
      <name val="Calibri"/>
      <family val="2"/>
      <scheme val="minor"/>
    </font>
    <font>
      <sz val="14"/>
      <name val="Calibri"/>
      <family val="2"/>
      <scheme val="minor"/>
    </font>
    <font>
      <b/>
      <sz val="20"/>
      <name val="Arial"/>
      <family val="2"/>
    </font>
    <font>
      <b/>
      <sz val="22"/>
      <name val="Arial"/>
      <family val="2"/>
    </font>
    <font>
      <sz val="11"/>
      <color indexed="12"/>
      <name val="Arial"/>
      <family val="2"/>
    </font>
  </fonts>
  <fills count="2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rgb="FF000000"/>
      </patternFill>
    </fill>
    <fill>
      <patternFill patternType="solid">
        <fgColor theme="0"/>
        <bgColor indexed="64"/>
      </patternFill>
    </fill>
    <fill>
      <patternFill patternType="solid">
        <fgColor indexed="49"/>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indexed="15"/>
        <bgColor indexed="64"/>
      </patternFill>
    </fill>
    <fill>
      <patternFill patternType="solid">
        <fgColor rgb="FF92D050"/>
        <bgColor indexed="64"/>
      </patternFill>
    </fill>
    <fill>
      <patternFill patternType="solid">
        <fgColor indexed="43"/>
        <bgColor indexed="64"/>
      </patternFill>
    </fill>
    <fill>
      <patternFill patternType="solid">
        <fgColor theme="8" tint="0.39997558519241921"/>
        <bgColor indexed="64"/>
      </patternFill>
    </fill>
    <fill>
      <patternFill patternType="solid">
        <fgColor rgb="FF00B050"/>
        <bgColor indexed="64"/>
      </patternFill>
    </fill>
    <fill>
      <patternFill patternType="solid">
        <fgColor rgb="FFFFFF99"/>
        <bgColor indexed="64"/>
      </patternFill>
    </fill>
    <fill>
      <patternFill patternType="solid">
        <fgColor theme="3" tint="0.39997558519241921"/>
        <bgColor indexed="64"/>
      </patternFill>
    </fill>
    <fill>
      <patternFill patternType="solid">
        <fgColor indexed="22"/>
        <bgColor indexed="64"/>
      </patternFill>
    </fill>
    <fill>
      <patternFill patternType="solid">
        <fgColor theme="1" tint="0.499984740745262"/>
        <bgColor indexed="64"/>
      </patternFill>
    </fill>
    <fill>
      <patternFill patternType="solid">
        <fgColor rgb="FFABBFAC"/>
        <bgColor indexed="64"/>
      </patternFill>
    </fill>
    <fill>
      <patternFill patternType="solid">
        <fgColor rgb="FFD4CACC"/>
        <bgColor indexed="64"/>
      </patternFill>
    </fill>
    <fill>
      <patternFill patternType="solid">
        <fgColor rgb="FFD1E2D2"/>
        <bgColor indexed="64"/>
      </patternFill>
    </fill>
    <fill>
      <patternFill patternType="solid">
        <fgColor rgb="FFF2F2F2"/>
        <bgColor indexed="64"/>
      </patternFill>
    </fill>
    <fill>
      <patternFill patternType="solid">
        <fgColor rgb="FFA9B7AA"/>
        <bgColor indexed="64"/>
      </patternFill>
    </fill>
    <fill>
      <patternFill patternType="solid">
        <fgColor theme="6" tint="0.399975585192419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style="thin">
        <color indexed="64"/>
      </left>
      <right style="medium">
        <color rgb="FF00B050"/>
      </right>
      <top style="medium">
        <color rgb="FF00B050"/>
      </top>
      <bottom style="medium">
        <color rgb="FF00B050"/>
      </bottom>
      <diagonal/>
    </border>
  </borders>
  <cellStyleXfs count="28">
    <xf numFmtId="0" fontId="0" fillId="0" borderId="0"/>
    <xf numFmtId="0" fontId="8" fillId="0" borderId="0"/>
    <xf numFmtId="0" fontId="8" fillId="0" borderId="0"/>
    <xf numFmtId="0" fontId="6" fillId="0" borderId="0"/>
    <xf numFmtId="0" fontId="5" fillId="0" borderId="0"/>
    <xf numFmtId="0" fontId="48" fillId="0" borderId="0"/>
    <xf numFmtId="0" fontId="4" fillId="0" borderId="0"/>
    <xf numFmtId="0" fontId="66" fillId="0" borderId="0"/>
    <xf numFmtId="0" fontId="8" fillId="0" borderId="0"/>
    <xf numFmtId="0" fontId="8" fillId="0" borderId="0"/>
    <xf numFmtId="0" fontId="48" fillId="0" borderId="0"/>
    <xf numFmtId="0" fontId="8" fillId="0" borderId="0"/>
    <xf numFmtId="0" fontId="40" fillId="0" borderId="0"/>
    <xf numFmtId="0" fontId="40" fillId="0" borderId="0"/>
    <xf numFmtId="164" fontId="8" fillId="0" borderId="0" applyFont="0" applyFill="0" applyBorder="0" applyAlignment="0" applyProtection="0"/>
    <xf numFmtId="0" fontId="103" fillId="0" borderId="0" applyNumberFormat="0" applyFill="0" applyBorder="0" applyAlignment="0" applyProtection="0">
      <alignment vertical="top"/>
      <protection locked="0"/>
    </xf>
    <xf numFmtId="0" fontId="10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2" fillId="0" borderId="0"/>
    <xf numFmtId="0" fontId="2" fillId="0" borderId="0"/>
    <xf numFmtId="0" fontId="2" fillId="0" borderId="0"/>
    <xf numFmtId="0" fontId="114" fillId="0" borderId="0" applyNumberFormat="0" applyFill="0" applyBorder="0" applyAlignment="0" applyProtection="0"/>
  </cellStyleXfs>
  <cellXfs count="663">
    <xf numFmtId="0" fontId="0" fillId="0" borderId="0" xfId="0"/>
    <xf numFmtId="0" fontId="8"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vertical="top" wrapText="1"/>
    </xf>
    <xf numFmtId="0" fontId="14" fillId="0" borderId="0" xfId="0" applyFont="1" applyAlignment="1">
      <alignment vertical="top"/>
    </xf>
    <xf numFmtId="0" fontId="16" fillId="0" borderId="0" xfId="0" applyFont="1" applyAlignment="1">
      <alignment vertical="top" wrapText="1"/>
    </xf>
    <xf numFmtId="0" fontId="17" fillId="0" borderId="0" xfId="0" applyFont="1" applyAlignment="1">
      <alignment horizontal="left" vertical="top" wrapText="1"/>
    </xf>
    <xf numFmtId="2" fontId="7" fillId="0" borderId="0" xfId="0" applyNumberFormat="1" applyFont="1" applyAlignment="1">
      <alignment vertical="top"/>
    </xf>
    <xf numFmtId="2" fontId="7" fillId="0" borderId="0" xfId="0" applyNumberFormat="1" applyFont="1" applyAlignment="1">
      <alignment horizontal="left" vertical="top"/>
    </xf>
    <xf numFmtId="0" fontId="7" fillId="2" borderId="1" xfId="0" applyFont="1" applyFill="1" applyBorder="1" applyAlignment="1">
      <alignment vertical="top"/>
    </xf>
    <xf numFmtId="0" fontId="7" fillId="2" borderId="2" xfId="0" applyFont="1" applyFill="1" applyBorder="1" applyAlignment="1">
      <alignment vertical="top" wrapText="1"/>
    </xf>
    <xf numFmtId="0" fontId="17" fillId="2" borderId="2" xfId="0" applyFont="1" applyFill="1" applyBorder="1" applyAlignment="1">
      <alignment vertical="top" wrapText="1"/>
    </xf>
    <xf numFmtId="0" fontId="17" fillId="2" borderId="1" xfId="0" applyFont="1" applyFill="1" applyBorder="1" applyAlignment="1">
      <alignment vertical="top" wrapText="1"/>
    </xf>
    <xf numFmtId="0" fontId="8" fillId="2" borderId="0" xfId="0" applyFont="1" applyFill="1" applyAlignment="1">
      <alignment horizontal="left" vertical="top"/>
    </xf>
    <xf numFmtId="0" fontId="7" fillId="2" borderId="1" xfId="0" applyFont="1" applyFill="1" applyBorder="1" applyAlignment="1">
      <alignment vertical="top" wrapText="1"/>
    </xf>
    <xf numFmtId="2" fontId="13" fillId="2" borderId="0" xfId="0" applyNumberFormat="1" applyFont="1" applyFill="1" applyAlignment="1">
      <alignment horizontal="left" vertical="top"/>
    </xf>
    <xf numFmtId="0" fontId="8" fillId="2" borderId="2" xfId="0" applyFont="1" applyFill="1" applyBorder="1" applyAlignment="1">
      <alignment vertical="top" wrapText="1"/>
    </xf>
    <xf numFmtId="1" fontId="7" fillId="2" borderId="1" xfId="0" applyNumberFormat="1" applyFont="1" applyFill="1" applyBorder="1" applyAlignment="1">
      <alignment horizontal="left" vertical="top"/>
    </xf>
    <xf numFmtId="0" fontId="19" fillId="2" borderId="2" xfId="0" applyFont="1" applyFill="1" applyBorder="1" applyAlignment="1">
      <alignment vertical="top" wrapText="1"/>
    </xf>
    <xf numFmtId="0" fontId="19" fillId="2" borderId="1" xfId="0" applyFont="1" applyFill="1" applyBorder="1" applyAlignment="1">
      <alignment vertical="top" wrapText="1"/>
    </xf>
    <xf numFmtId="0" fontId="18" fillId="2" borderId="1" xfId="0" applyFont="1" applyFill="1" applyBorder="1" applyAlignment="1">
      <alignment vertical="top" wrapText="1"/>
    </xf>
    <xf numFmtId="0" fontId="18" fillId="0" borderId="1" xfId="0" applyFont="1" applyBorder="1" applyAlignment="1">
      <alignment vertical="top" wrapText="1"/>
    </xf>
    <xf numFmtId="0" fontId="18" fillId="0" borderId="1" xfId="0" applyFont="1" applyBorder="1" applyAlignment="1">
      <alignment horizontal="left" vertical="top" wrapText="1"/>
    </xf>
    <xf numFmtId="0" fontId="20" fillId="0" borderId="0" xfId="0" applyFont="1" applyAlignment="1">
      <alignment vertical="top"/>
    </xf>
    <xf numFmtId="0" fontId="18" fillId="0" borderId="0" xfId="0" applyFont="1" applyAlignment="1">
      <alignment vertical="top"/>
    </xf>
    <xf numFmtId="0" fontId="18" fillId="0" borderId="0" xfId="0" applyFont="1" applyAlignment="1">
      <alignment vertical="top" wrapText="1"/>
    </xf>
    <xf numFmtId="0" fontId="10" fillId="0" borderId="0" xfId="1" applyFont="1" applyAlignment="1">
      <alignment vertical="top"/>
    </xf>
    <xf numFmtId="0" fontId="12" fillId="0" borderId="0" xfId="2" applyFont="1" applyAlignment="1">
      <alignment vertical="top"/>
    </xf>
    <xf numFmtId="0" fontId="8" fillId="2"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horizontal="left" vertical="top" wrapText="1"/>
    </xf>
    <xf numFmtId="0" fontId="8" fillId="3" borderId="2" xfId="0" applyFont="1" applyFill="1" applyBorder="1" applyAlignment="1">
      <alignment vertical="top" wrapText="1"/>
    </xf>
    <xf numFmtId="2" fontId="15" fillId="0" borderId="0" xfId="1" applyNumberFormat="1" applyFont="1" applyAlignment="1">
      <alignment vertical="top"/>
    </xf>
    <xf numFmtId="0" fontId="7" fillId="0" borderId="0" xfId="1" applyFont="1" applyAlignment="1">
      <alignment vertical="top"/>
    </xf>
    <xf numFmtId="0" fontId="7" fillId="0" borderId="0" xfId="1" applyFont="1" applyAlignment="1">
      <alignment horizontal="left" vertical="top"/>
    </xf>
    <xf numFmtId="0" fontId="0" fillId="0" borderId="0" xfId="0" applyAlignment="1">
      <alignment vertical="top"/>
    </xf>
    <xf numFmtId="0" fontId="32" fillId="0" borderId="0" xfId="0" applyFont="1" applyAlignment="1">
      <alignment vertical="top"/>
    </xf>
    <xf numFmtId="2" fontId="19" fillId="0" borderId="1" xfId="0" applyNumberFormat="1" applyFont="1" applyBorder="1" applyAlignment="1">
      <alignment vertical="top"/>
    </xf>
    <xf numFmtId="0" fontId="38" fillId="0" borderId="1" xfId="0" applyFont="1" applyBorder="1" applyAlignment="1">
      <alignment vertical="top" wrapText="1"/>
    </xf>
    <xf numFmtId="0" fontId="18" fillId="0" borderId="0" xfId="0" applyFont="1" applyAlignment="1">
      <alignment horizontal="left" vertical="top"/>
    </xf>
    <xf numFmtId="0" fontId="46" fillId="0" borderId="0" xfId="0" applyFont="1" applyAlignment="1">
      <alignment vertical="top"/>
    </xf>
    <xf numFmtId="0" fontId="20" fillId="2" borderId="1" xfId="0" applyFont="1" applyFill="1" applyBorder="1" applyAlignment="1">
      <alignment vertical="top" wrapText="1"/>
    </xf>
    <xf numFmtId="0" fontId="19" fillId="0" borderId="0" xfId="0" applyFont="1" applyAlignment="1">
      <alignment horizontal="left" vertical="top" wrapText="1"/>
    </xf>
    <xf numFmtId="2" fontId="23" fillId="2" borderId="0" xfId="0" applyNumberFormat="1" applyFont="1" applyFill="1" applyAlignment="1">
      <alignment horizontal="left" vertical="top"/>
    </xf>
    <xf numFmtId="2" fontId="19" fillId="2" borderId="0" xfId="0" applyNumberFormat="1" applyFont="1" applyFill="1" applyAlignment="1">
      <alignment horizontal="left" vertical="top"/>
    </xf>
    <xf numFmtId="2" fontId="19" fillId="0" borderId="0" xfId="0" applyNumberFormat="1" applyFont="1" applyAlignment="1">
      <alignment vertical="top"/>
    </xf>
    <xf numFmtId="0" fontId="38" fillId="0" borderId="0" xfId="0" applyFont="1" applyAlignment="1">
      <alignment vertical="top" wrapText="1"/>
    </xf>
    <xf numFmtId="0" fontId="19" fillId="0" borderId="1" xfId="0" applyFont="1" applyBorder="1" applyAlignment="1">
      <alignment vertical="top" wrapText="1"/>
    </xf>
    <xf numFmtId="0" fontId="18" fillId="2" borderId="0" xfId="0" applyFont="1" applyFill="1" applyAlignment="1">
      <alignment vertical="top" wrapText="1"/>
    </xf>
    <xf numFmtId="2" fontId="13" fillId="2" borderId="1" xfId="0" applyNumberFormat="1" applyFont="1" applyFill="1" applyBorder="1" applyAlignment="1">
      <alignment horizontal="left" vertical="top"/>
    </xf>
    <xf numFmtId="2" fontId="7" fillId="2" borderId="1" xfId="0" applyNumberFormat="1" applyFont="1" applyFill="1" applyBorder="1" applyAlignment="1">
      <alignment vertical="top"/>
    </xf>
    <xf numFmtId="2" fontId="18" fillId="2" borderId="1" xfId="0" applyNumberFormat="1" applyFont="1" applyFill="1" applyBorder="1" applyAlignment="1">
      <alignment horizontal="left" vertical="top" wrapText="1"/>
    </xf>
    <xf numFmtId="0" fontId="50" fillId="2" borderId="1" xfId="0" applyFont="1" applyFill="1" applyBorder="1" applyAlignment="1">
      <alignment horizontal="left" vertical="top" wrapText="1"/>
    </xf>
    <xf numFmtId="0" fontId="50" fillId="4" borderId="1" xfId="0" applyFont="1" applyFill="1" applyBorder="1" applyAlignment="1">
      <alignment vertical="top" wrapText="1"/>
    </xf>
    <xf numFmtId="0" fontId="38" fillId="2" borderId="1" xfId="0" applyFont="1" applyFill="1" applyBorder="1" applyAlignment="1">
      <alignment vertical="top" wrapText="1"/>
    </xf>
    <xf numFmtId="0" fontId="18" fillId="2" borderId="0" xfId="0" applyFont="1" applyFill="1" applyAlignment="1">
      <alignment horizontal="left" vertical="top"/>
    </xf>
    <xf numFmtId="0" fontId="26" fillId="2" borderId="1" xfId="0" applyFont="1" applyFill="1" applyBorder="1" applyAlignment="1">
      <alignment horizontal="left" vertical="top"/>
    </xf>
    <xf numFmtId="0" fontId="26" fillId="2" borderId="1" xfId="0" applyFont="1" applyFill="1" applyBorder="1" applyAlignment="1">
      <alignment vertical="top"/>
    </xf>
    <xf numFmtId="0" fontId="51" fillId="2" borderId="1" xfId="0" applyFont="1" applyFill="1" applyBorder="1" applyAlignment="1">
      <alignment vertical="top" wrapText="1"/>
    </xf>
    <xf numFmtId="0" fontId="19" fillId="2" borderId="0" xfId="0" applyFont="1" applyFill="1" applyAlignment="1">
      <alignment horizontal="left" vertical="top"/>
    </xf>
    <xf numFmtId="0" fontId="33" fillId="2" borderId="1" xfId="0" applyFont="1" applyFill="1" applyBorder="1" applyAlignment="1">
      <alignment horizontal="left" vertical="top"/>
    </xf>
    <xf numFmtId="0" fontId="33" fillId="5" borderId="1" xfId="0" applyFont="1" applyFill="1" applyBorder="1" applyAlignment="1">
      <alignment vertical="top"/>
    </xf>
    <xf numFmtId="0" fontId="18" fillId="5" borderId="1" xfId="0" applyFont="1" applyFill="1" applyBorder="1" applyAlignment="1">
      <alignment vertical="top" wrapText="1"/>
    </xf>
    <xf numFmtId="0" fontId="20" fillId="2" borderId="1" xfId="0" applyFont="1" applyFill="1" applyBorder="1" applyAlignment="1">
      <alignment horizontal="left" vertical="top"/>
    </xf>
    <xf numFmtId="0" fontId="20" fillId="2" borderId="1" xfId="0" applyFont="1" applyFill="1" applyBorder="1" applyAlignment="1">
      <alignment vertical="top"/>
    </xf>
    <xf numFmtId="0" fontId="20" fillId="2" borderId="0" xfId="0" applyFont="1" applyFill="1" applyAlignment="1">
      <alignment horizontal="left" vertical="top"/>
    </xf>
    <xf numFmtId="0" fontId="18" fillId="0" borderId="7" xfId="0" applyFont="1" applyBorder="1" applyAlignment="1">
      <alignment horizontal="left" vertical="top"/>
    </xf>
    <xf numFmtId="0" fontId="0" fillId="2" borderId="0" xfId="0" applyFill="1" applyAlignment="1">
      <alignment horizontal="left" vertical="top" wrapText="1"/>
    </xf>
    <xf numFmtId="0" fontId="0" fillId="0" borderId="0" xfId="0" applyAlignment="1">
      <alignment vertical="top" wrapText="1"/>
    </xf>
    <xf numFmtId="0" fontId="44" fillId="0" borderId="0" xfId="0" applyFont="1" applyAlignment="1">
      <alignment vertical="top" wrapText="1"/>
    </xf>
    <xf numFmtId="0" fontId="44" fillId="2" borderId="0" xfId="0" applyFont="1" applyFill="1" applyAlignment="1">
      <alignment horizontal="left" vertical="top" wrapText="1"/>
    </xf>
    <xf numFmtId="0" fontId="50" fillId="2" borderId="0" xfId="0" applyFont="1" applyFill="1" applyAlignment="1">
      <alignment horizontal="left" vertical="top" wrapText="1"/>
    </xf>
    <xf numFmtId="0" fontId="50" fillId="0" borderId="0" xfId="0" applyFont="1" applyAlignment="1">
      <alignment vertical="top" wrapText="1"/>
    </xf>
    <xf numFmtId="0" fontId="18" fillId="2" borderId="0" xfId="0" applyFont="1" applyFill="1" applyAlignment="1">
      <alignment horizontal="left" vertical="top" wrapText="1"/>
    </xf>
    <xf numFmtId="2" fontId="19" fillId="0" borderId="0" xfId="0" applyNumberFormat="1" applyFont="1" applyAlignment="1">
      <alignment horizontal="left" vertical="top"/>
    </xf>
    <xf numFmtId="0" fontId="18" fillId="0" borderId="0" xfId="0" applyFont="1" applyAlignment="1">
      <alignment horizontal="left" vertical="top" wrapText="1"/>
    </xf>
    <xf numFmtId="0" fontId="51" fillId="0" borderId="0" xfId="0" applyFont="1" applyAlignment="1">
      <alignment horizontal="left" vertical="top" wrapText="1"/>
    </xf>
    <xf numFmtId="0" fontId="21" fillId="0" borderId="0" xfId="1" applyFont="1" applyAlignment="1">
      <alignment horizontal="left" vertical="top"/>
    </xf>
    <xf numFmtId="0" fontId="10" fillId="2" borderId="0" xfId="1" applyFont="1" applyFill="1" applyAlignment="1">
      <alignment horizontal="left" vertical="top"/>
    </xf>
    <xf numFmtId="0" fontId="19" fillId="0" borderId="0" xfId="1" applyFont="1" applyAlignment="1">
      <alignment vertical="top"/>
    </xf>
    <xf numFmtId="0" fontId="19" fillId="2" borderId="1" xfId="6" applyFont="1" applyFill="1" applyBorder="1" applyAlignment="1">
      <alignment vertical="top" wrapText="1"/>
    </xf>
    <xf numFmtId="0" fontId="18" fillId="0" borderId="0" xfId="2" applyFont="1" applyAlignment="1">
      <alignment vertical="top"/>
    </xf>
    <xf numFmtId="0" fontId="18" fillId="0" borderId="1" xfId="6" applyFont="1" applyBorder="1" applyAlignment="1">
      <alignment vertical="top" wrapText="1"/>
    </xf>
    <xf numFmtId="0" fontId="19" fillId="2" borderId="1" xfId="0" applyFont="1" applyFill="1" applyBorder="1" applyAlignment="1">
      <alignment horizontal="left" vertical="top"/>
    </xf>
    <xf numFmtId="0" fontId="19" fillId="2" borderId="1" xfId="2" applyFont="1" applyFill="1" applyBorder="1" applyAlignment="1">
      <alignment horizontal="left" vertical="top" wrapText="1"/>
    </xf>
    <xf numFmtId="0" fontId="19" fillId="2" borderId="1" xfId="2" applyFont="1" applyFill="1" applyBorder="1" applyAlignment="1">
      <alignment vertical="top" wrapText="1"/>
    </xf>
    <xf numFmtId="0" fontId="18" fillId="2" borderId="0" xfId="0" applyFont="1" applyFill="1" applyAlignment="1">
      <alignment vertical="top"/>
    </xf>
    <xf numFmtId="0" fontId="19" fillId="2" borderId="1" xfId="2" applyFont="1" applyFill="1" applyBorder="1" applyAlignment="1">
      <alignment vertical="top"/>
    </xf>
    <xf numFmtId="0" fontId="53" fillId="2" borderId="1" xfId="0" applyFont="1" applyFill="1" applyBorder="1" applyAlignment="1">
      <alignment horizontal="left" vertical="top"/>
    </xf>
    <xf numFmtId="0" fontId="43" fillId="2" borderId="1" xfId="2" applyFont="1" applyFill="1" applyBorder="1" applyAlignment="1">
      <alignment vertical="top"/>
    </xf>
    <xf numFmtId="0" fontId="43" fillId="2" borderId="0" xfId="0" applyFont="1" applyFill="1" applyAlignment="1">
      <alignment vertical="top"/>
    </xf>
    <xf numFmtId="0" fontId="19" fillId="2" borderId="0" xfId="0" applyFont="1" applyFill="1" applyAlignment="1">
      <alignment vertical="top"/>
    </xf>
    <xf numFmtId="0" fontId="19" fillId="0" borderId="1" xfId="0" applyFont="1" applyBorder="1" applyAlignment="1">
      <alignment horizontal="left" vertical="top"/>
    </xf>
    <xf numFmtId="0" fontId="18" fillId="0" borderId="1" xfId="2" applyFont="1" applyBorder="1" applyAlignment="1">
      <alignment vertical="top"/>
    </xf>
    <xf numFmtId="0" fontId="18" fillId="2" borderId="1" xfId="2" applyFont="1" applyFill="1" applyBorder="1" applyAlignment="1">
      <alignment vertical="top"/>
    </xf>
    <xf numFmtId="0" fontId="19" fillId="5" borderId="1" xfId="0" applyFont="1" applyFill="1" applyBorder="1" applyAlignment="1">
      <alignment horizontal="left" vertical="top"/>
    </xf>
    <xf numFmtId="0" fontId="18" fillId="0" borderId="1" xfId="0" applyFont="1" applyBorder="1" applyAlignment="1">
      <alignment vertical="top"/>
    </xf>
    <xf numFmtId="0" fontId="18" fillId="2" borderId="1" xfId="0" applyFont="1" applyFill="1" applyBorder="1" applyAlignment="1">
      <alignment vertical="top"/>
    </xf>
    <xf numFmtId="0" fontId="19" fillId="2" borderId="1" xfId="0" applyFont="1" applyFill="1" applyBorder="1" applyAlignment="1">
      <alignment vertical="top"/>
    </xf>
    <xf numFmtId="0" fontId="54" fillId="2" borderId="1" xfId="0" applyFont="1" applyFill="1" applyBorder="1" applyAlignment="1">
      <alignment horizontal="left" vertical="top"/>
    </xf>
    <xf numFmtId="0" fontId="20" fillId="2" borderId="0" xfId="0" applyFont="1" applyFill="1" applyAlignment="1">
      <alignment vertical="top"/>
    </xf>
    <xf numFmtId="0" fontId="55" fillId="2" borderId="1" xfId="0" applyFont="1" applyFill="1" applyBorder="1" applyAlignment="1">
      <alignment vertical="top" wrapText="1"/>
    </xf>
    <xf numFmtId="0" fontId="18" fillId="0" borderId="7" xfId="0" applyFont="1" applyBorder="1" applyAlignment="1">
      <alignment vertical="top"/>
    </xf>
    <xf numFmtId="0" fontId="58" fillId="2" borderId="0" xfId="0" applyFont="1" applyFill="1" applyAlignment="1">
      <alignment horizontal="left" vertical="top" wrapText="1"/>
    </xf>
    <xf numFmtId="0" fontId="58" fillId="0" borderId="0" xfId="0" applyFont="1" applyAlignment="1">
      <alignment vertical="top" wrapText="1"/>
    </xf>
    <xf numFmtId="0" fontId="32" fillId="0" borderId="0" xfId="0" applyFont="1" applyAlignment="1">
      <alignment vertical="top" wrapText="1"/>
    </xf>
    <xf numFmtId="0" fontId="22" fillId="0" borderId="0" xfId="0" applyFont="1" applyAlignment="1">
      <alignment vertical="top" wrapText="1"/>
    </xf>
    <xf numFmtId="0" fontId="45" fillId="2" borderId="0" xfId="0" applyFont="1" applyFill="1" applyAlignment="1">
      <alignment horizontal="left" vertical="top"/>
    </xf>
    <xf numFmtId="0" fontId="45" fillId="0" borderId="0" xfId="0" applyFont="1" applyAlignment="1">
      <alignment vertical="top"/>
    </xf>
    <xf numFmtId="49" fontId="15" fillId="0" borderId="0" xfId="6" applyNumberFormat="1" applyFont="1" applyAlignment="1">
      <alignment vertical="top"/>
    </xf>
    <xf numFmtId="49" fontId="31" fillId="0" borderId="0" xfId="6" applyNumberFormat="1" applyFont="1" applyAlignment="1">
      <alignment vertical="top"/>
    </xf>
    <xf numFmtId="0" fontId="28" fillId="0" borderId="0" xfId="6" applyFont="1" applyAlignment="1">
      <alignment vertical="center" wrapText="1"/>
    </xf>
    <xf numFmtId="0" fontId="29" fillId="0" borderId="0" xfId="6" applyFont="1" applyAlignment="1">
      <alignment vertical="center" wrapText="1"/>
    </xf>
    <xf numFmtId="0" fontId="4" fillId="0" borderId="0" xfId="6"/>
    <xf numFmtId="0" fontId="28" fillId="0" borderId="7" xfId="6" applyFont="1" applyBorder="1" applyAlignment="1">
      <alignment vertical="center" wrapText="1"/>
    </xf>
    <xf numFmtId="0" fontId="29" fillId="0" borderId="7" xfId="6" applyFont="1" applyBorder="1" applyAlignment="1">
      <alignment vertical="center" wrapText="1"/>
    </xf>
    <xf numFmtId="0" fontId="19" fillId="2" borderId="5" xfId="6" applyFont="1" applyFill="1" applyBorder="1" applyAlignment="1">
      <alignment vertical="top" wrapText="1"/>
    </xf>
    <xf numFmtId="0" fontId="59" fillId="2" borderId="5" xfId="6" applyFont="1" applyFill="1" applyBorder="1" applyAlignment="1">
      <alignment vertical="top"/>
    </xf>
    <xf numFmtId="0" fontId="27" fillId="2" borderId="5" xfId="6" applyFont="1" applyFill="1" applyBorder="1" applyAlignment="1">
      <alignment vertical="top" wrapText="1"/>
    </xf>
    <xf numFmtId="0" fontId="19" fillId="2" borderId="1" xfId="6" applyFont="1" applyFill="1" applyBorder="1" applyAlignment="1">
      <alignment horizontal="left" vertical="top"/>
    </xf>
    <xf numFmtId="0" fontId="26" fillId="0" borderId="1" xfId="6" applyFont="1" applyBorder="1" applyAlignment="1">
      <alignment vertical="top" wrapText="1"/>
    </xf>
    <xf numFmtId="0" fontId="24" fillId="0" borderId="1" xfId="6" applyFont="1" applyBorder="1" applyAlignment="1">
      <alignment horizontal="center" vertical="center"/>
    </xf>
    <xf numFmtId="0" fontId="25" fillId="0" borderId="1" xfId="6" applyFont="1" applyBorder="1" applyAlignment="1">
      <alignment horizontal="center" vertical="center" wrapText="1"/>
    </xf>
    <xf numFmtId="0" fontId="4" fillId="0" borderId="1" xfId="6" applyBorder="1"/>
    <xf numFmtId="0" fontId="19" fillId="0" borderId="1" xfId="6" applyFont="1" applyBorder="1" applyAlignment="1">
      <alignment horizontal="left" vertical="top" wrapText="1"/>
    </xf>
    <xf numFmtId="0" fontId="49" fillId="0" borderId="0" xfId="6" applyFont="1"/>
    <xf numFmtId="0" fontId="18" fillId="0" borderId="1" xfId="0" applyFont="1" applyBorder="1"/>
    <xf numFmtId="0" fontId="60" fillId="0" borderId="0" xfId="7" applyFont="1"/>
    <xf numFmtId="0" fontId="66" fillId="0" borderId="0" xfId="7"/>
    <xf numFmtId="0" fontId="8" fillId="0" borderId="1" xfId="7" applyFont="1" applyBorder="1"/>
    <xf numFmtId="0" fontId="8" fillId="0" borderId="1" xfId="7" applyFont="1" applyBorder="1" applyAlignment="1">
      <alignment wrapText="1"/>
    </xf>
    <xf numFmtId="15" fontId="8" fillId="0" borderId="1" xfId="7" applyNumberFormat="1" applyFont="1" applyBorder="1" applyAlignment="1">
      <alignment horizontal="left"/>
    </xf>
    <xf numFmtId="0" fontId="61" fillId="0" borderId="0" xfId="7" applyFont="1"/>
    <xf numFmtId="0" fontId="7" fillId="0" borderId="0" xfId="7" applyFont="1"/>
    <xf numFmtId="0" fontId="62" fillId="0" borderId="0" xfId="7" applyFont="1"/>
    <xf numFmtId="0" fontId="63" fillId="0" borderId="0" xfId="7" applyFont="1"/>
    <xf numFmtId="0" fontId="8" fillId="6" borderId="1" xfId="7" applyFont="1" applyFill="1" applyBorder="1"/>
    <xf numFmtId="0" fontId="7" fillId="7" borderId="1" xfId="7" applyFont="1" applyFill="1" applyBorder="1"/>
    <xf numFmtId="0" fontId="66" fillId="8" borderId="1" xfId="7" applyFill="1" applyBorder="1"/>
    <xf numFmtId="0" fontId="66" fillId="7" borderId="1" xfId="7" applyFill="1" applyBorder="1"/>
    <xf numFmtId="0" fontId="7" fillId="7" borderId="1" xfId="7" applyFont="1" applyFill="1" applyBorder="1" applyAlignment="1">
      <alignment wrapText="1"/>
    </xf>
    <xf numFmtId="0" fontId="7" fillId="7" borderId="2" xfId="7" applyFont="1" applyFill="1" applyBorder="1"/>
    <xf numFmtId="0" fontId="8" fillId="0" borderId="2" xfId="7" applyFont="1" applyBorder="1" applyAlignment="1">
      <alignment vertical="top" wrapText="1"/>
    </xf>
    <xf numFmtId="0" fontId="7" fillId="7" borderId="4" xfId="7" applyFont="1" applyFill="1" applyBorder="1"/>
    <xf numFmtId="16" fontId="8" fillId="0" borderId="10" xfId="7" applyNumberFormat="1" applyFont="1" applyBorder="1" applyAlignment="1">
      <alignment vertical="top" wrapText="1"/>
    </xf>
    <xf numFmtId="0" fontId="66" fillId="8" borderId="1" xfId="7" applyFill="1" applyBorder="1" applyAlignment="1">
      <alignment vertical="top"/>
    </xf>
    <xf numFmtId="0" fontId="66" fillId="0" borderId="0" xfId="7" applyAlignment="1">
      <alignment vertical="top"/>
    </xf>
    <xf numFmtId="0" fontId="8" fillId="0" borderId="10" xfId="7" applyFont="1" applyBorder="1" applyAlignment="1">
      <alignment vertical="top" wrapText="1"/>
    </xf>
    <xf numFmtId="0" fontId="67" fillId="0" borderId="0" xfId="7" applyFont="1" applyAlignment="1">
      <alignment vertical="top" wrapText="1"/>
    </xf>
    <xf numFmtId="0" fontId="64" fillId="7" borderId="0" xfId="7" applyFont="1" applyFill="1"/>
    <xf numFmtId="0" fontId="7" fillId="7" borderId="1" xfId="7" applyFont="1" applyFill="1" applyBorder="1" applyAlignment="1">
      <alignment vertical="top"/>
    </xf>
    <xf numFmtId="0" fontId="7" fillId="7" borderId="0" xfId="7" applyFont="1" applyFill="1" applyAlignment="1">
      <alignment vertical="top"/>
    </xf>
    <xf numFmtId="0" fontId="8" fillId="0" borderId="0" xfId="7" applyFont="1" applyAlignment="1">
      <alignment vertical="top"/>
    </xf>
    <xf numFmtId="0" fontId="67" fillId="0" borderId="0" xfId="7" applyFont="1"/>
    <xf numFmtId="0" fontId="8" fillId="0" borderId="0" xfId="7" applyFont="1"/>
    <xf numFmtId="0" fontId="69" fillId="0" borderId="0" xfId="7" applyFont="1" applyAlignment="1">
      <alignment horizontal="left"/>
    </xf>
    <xf numFmtId="0" fontId="68" fillId="0" borderId="0" xfId="7" applyFont="1"/>
    <xf numFmtId="0" fontId="65" fillId="0" borderId="0" xfId="7" applyFont="1"/>
    <xf numFmtId="0" fontId="72" fillId="0" borderId="0" xfId="0" applyFont="1" applyAlignment="1">
      <alignment horizontal="center" vertical="center" wrapText="1"/>
    </xf>
    <xf numFmtId="0" fontId="71" fillId="0" borderId="0" xfId="0" applyFont="1"/>
    <xf numFmtId="0" fontId="70" fillId="0" borderId="0" xfId="0" applyFont="1"/>
    <xf numFmtId="0" fontId="70" fillId="10" borderId="0" xfId="0" applyFont="1" applyFill="1"/>
    <xf numFmtId="0" fontId="70" fillId="0" borderId="0" xfId="0" applyFont="1" applyProtection="1">
      <protection locked="0"/>
    </xf>
    <xf numFmtId="0" fontId="70" fillId="12" borderId="0" xfId="0" applyFont="1" applyFill="1"/>
    <xf numFmtId="0" fontId="73" fillId="0" borderId="0" xfId="0" applyFont="1"/>
    <xf numFmtId="0" fontId="73" fillId="0" borderId="0" xfId="0" applyFont="1" applyAlignment="1">
      <alignment wrapText="1"/>
    </xf>
    <xf numFmtId="0" fontId="76" fillId="0" borderId="0" xfId="0" applyFont="1"/>
    <xf numFmtId="0" fontId="70" fillId="0" borderId="0" xfId="0" applyFont="1" applyAlignment="1" applyProtection="1">
      <alignment vertical="top"/>
      <protection locked="0"/>
    </xf>
    <xf numFmtId="0" fontId="70" fillId="0" borderId="0" xfId="0" applyFont="1" applyAlignment="1">
      <alignment vertical="top"/>
    </xf>
    <xf numFmtId="0" fontId="70" fillId="12" borderId="0" xfId="0" applyFont="1" applyFill="1" applyAlignment="1">
      <alignment vertical="top"/>
    </xf>
    <xf numFmtId="0" fontId="73" fillId="0" borderId="0" xfId="0" applyFont="1" applyAlignment="1">
      <alignment vertical="top"/>
    </xf>
    <xf numFmtId="0" fontId="73" fillId="0" borderId="0" xfId="0" applyFont="1" applyAlignment="1">
      <alignment vertical="top" wrapText="1"/>
    </xf>
    <xf numFmtId="0" fontId="71" fillId="0" borderId="0" xfId="0" applyFont="1" applyAlignment="1">
      <alignment vertical="top"/>
    </xf>
    <xf numFmtId="0" fontId="77" fillId="11" borderId="0" xfId="0" applyFont="1" applyFill="1" applyAlignment="1">
      <alignment vertical="top"/>
    </xf>
    <xf numFmtId="0" fontId="70" fillId="11" borderId="0" xfId="0" applyFont="1" applyFill="1" applyAlignment="1">
      <alignment vertical="top"/>
    </xf>
    <xf numFmtId="0" fontId="78" fillId="0" borderId="1" xfId="8" applyFont="1" applyBorder="1" applyAlignment="1">
      <alignment wrapText="1"/>
    </xf>
    <xf numFmtId="0" fontId="78" fillId="0" borderId="1" xfId="8" applyFont="1" applyBorder="1" applyAlignment="1">
      <alignment horizontal="center" wrapText="1"/>
    </xf>
    <xf numFmtId="15" fontId="78" fillId="0" borderId="1" xfId="8" applyNumberFormat="1" applyFont="1" applyBorder="1" applyAlignment="1">
      <alignment horizontal="center" wrapText="1"/>
    </xf>
    <xf numFmtId="15" fontId="78" fillId="0" borderId="0" xfId="8" applyNumberFormat="1" applyFont="1" applyAlignment="1">
      <alignment horizontal="center" wrapText="1"/>
    </xf>
    <xf numFmtId="0" fontId="29" fillId="11" borderId="1" xfId="8" applyFont="1" applyFill="1" applyBorder="1" applyAlignment="1" applyProtection="1">
      <alignment vertical="top" wrapText="1"/>
      <protection locked="0"/>
    </xf>
    <xf numFmtId="0" fontId="79" fillId="0" borderId="1" xfId="8" applyFont="1" applyBorder="1" applyAlignment="1" applyProtection="1">
      <alignment vertical="top" wrapText="1"/>
      <protection locked="0"/>
    </xf>
    <xf numFmtId="15" fontId="71" fillId="0" borderId="0" xfId="8" applyNumberFormat="1" applyFont="1" applyAlignment="1">
      <alignment wrapText="1"/>
    </xf>
    <xf numFmtId="0" fontId="71" fillId="0" borderId="0" xfId="0" applyFont="1" applyAlignment="1">
      <alignment horizontal="center" vertical="top"/>
    </xf>
    <xf numFmtId="0" fontId="19" fillId="13" borderId="1" xfId="0" applyFont="1" applyFill="1" applyBorder="1" applyAlignment="1">
      <alignment vertical="top"/>
    </xf>
    <xf numFmtId="0" fontId="18" fillId="13" borderId="1" xfId="0" applyFont="1" applyFill="1" applyBorder="1" applyAlignment="1">
      <alignment vertical="top"/>
    </xf>
    <xf numFmtId="0" fontId="19" fillId="8" borderId="0" xfId="0" applyFont="1" applyFill="1" applyAlignment="1">
      <alignment vertical="top" wrapText="1"/>
    </xf>
    <xf numFmtId="0" fontId="18" fillId="0" borderId="0" xfId="0" applyFont="1"/>
    <xf numFmtId="0" fontId="18" fillId="8" borderId="0" xfId="0" applyFont="1" applyFill="1" applyAlignment="1">
      <alignment vertical="top" wrapText="1"/>
    </xf>
    <xf numFmtId="166" fontId="18" fillId="0" borderId="1" xfId="0" applyNumberFormat="1" applyFont="1" applyBorder="1" applyAlignment="1">
      <alignment vertical="top" wrapText="1"/>
    </xf>
    <xf numFmtId="0" fontId="18" fillId="0" borderId="4" xfId="0" applyFont="1" applyBorder="1" applyAlignment="1">
      <alignment vertical="top" wrapText="1"/>
    </xf>
    <xf numFmtId="0" fontId="18" fillId="9" borderId="0" xfId="0" applyFont="1" applyFill="1" applyAlignment="1">
      <alignment vertical="top" wrapText="1"/>
    </xf>
    <xf numFmtId="0" fontId="18" fillId="9" borderId="0" xfId="0" applyFont="1" applyFill="1"/>
    <xf numFmtId="166" fontId="19" fillId="13" borderId="2" xfId="0" applyNumberFormat="1" applyFont="1" applyFill="1" applyBorder="1" applyAlignment="1">
      <alignment vertical="top"/>
    </xf>
    <xf numFmtId="166" fontId="19" fillId="13" borderId="11" xfId="0" applyNumberFormat="1" applyFont="1" applyFill="1" applyBorder="1" applyAlignment="1">
      <alignment vertical="top"/>
    </xf>
    <xf numFmtId="166" fontId="19" fillId="13" borderId="3" xfId="0" applyNumberFormat="1" applyFont="1" applyFill="1" applyBorder="1" applyAlignment="1">
      <alignment vertical="top"/>
    </xf>
    <xf numFmtId="0" fontId="81" fillId="0" borderId="0" xfId="0" applyFont="1" applyAlignment="1">
      <alignment vertical="top" wrapText="1"/>
    </xf>
    <xf numFmtId="0" fontId="79" fillId="0" borderId="6" xfId="0" applyFont="1" applyBorder="1" applyAlignment="1">
      <alignment vertical="top" wrapText="1"/>
    </xf>
    <xf numFmtId="0" fontId="70" fillId="0" borderId="5" xfId="0" applyFont="1" applyBorder="1" applyAlignment="1">
      <alignment vertical="top" wrapText="1"/>
    </xf>
    <xf numFmtId="0" fontId="83" fillId="11" borderId="15" xfId="0" applyFont="1" applyFill="1" applyBorder="1" applyAlignment="1">
      <alignment horizontal="left" vertical="top"/>
    </xf>
    <xf numFmtId="0" fontId="79" fillId="11" borderId="0" xfId="0" applyFont="1" applyFill="1" applyAlignment="1">
      <alignment horizontal="left" vertical="top"/>
    </xf>
    <xf numFmtId="0" fontId="70" fillId="8" borderId="0" xfId="0" applyFont="1" applyFill="1" applyAlignment="1">
      <alignment vertical="top" wrapText="1"/>
    </xf>
    <xf numFmtId="0" fontId="79" fillId="14" borderId="2" xfId="9" applyFont="1" applyFill="1" applyBorder="1" applyAlignment="1">
      <alignment horizontal="left" vertical="center"/>
    </xf>
    <xf numFmtId="0" fontId="31" fillId="14" borderId="11" xfId="0" applyFont="1" applyFill="1" applyBorder="1"/>
    <xf numFmtId="0" fontId="79" fillId="14" borderId="11" xfId="9" applyFont="1" applyFill="1" applyBorder="1" applyAlignment="1">
      <alignment horizontal="left" vertical="center" wrapText="1"/>
    </xf>
    <xf numFmtId="0" fontId="79" fillId="14" borderId="3" xfId="9" applyFont="1" applyFill="1" applyBorder="1" applyAlignment="1">
      <alignment horizontal="left" vertical="center" wrapText="1"/>
    </xf>
    <xf numFmtId="0" fontId="79" fillId="14" borderId="1" xfId="9" applyFont="1" applyFill="1" applyBorder="1" applyAlignment="1">
      <alignment vertical="center" wrapText="1"/>
    </xf>
    <xf numFmtId="0" fontId="79" fillId="14" borderId="3" xfId="0" applyFont="1" applyFill="1" applyBorder="1" applyAlignment="1">
      <alignment wrapText="1"/>
    </xf>
    <xf numFmtId="0" fontId="79" fillId="14" borderId="1" xfId="9" applyFont="1" applyFill="1" applyBorder="1" applyAlignment="1">
      <alignment vertical="center" textRotation="90" wrapText="1"/>
    </xf>
    <xf numFmtId="0" fontId="79" fillId="14" borderId="1" xfId="9" applyFont="1" applyFill="1" applyBorder="1" applyAlignment="1">
      <alignment horizontal="left" vertical="center" wrapText="1"/>
    </xf>
    <xf numFmtId="0" fontId="85" fillId="0" borderId="1" xfId="0" applyFont="1" applyBorder="1"/>
    <xf numFmtId="0" fontId="85" fillId="0" borderId="1" xfId="0" applyFont="1" applyBorder="1" applyAlignment="1">
      <alignment wrapText="1"/>
    </xf>
    <xf numFmtId="0" fontId="70" fillId="5" borderId="1" xfId="0" applyFont="1" applyFill="1" applyBorder="1"/>
    <xf numFmtId="0" fontId="70" fillId="5" borderId="1" xfId="0" applyFont="1" applyFill="1" applyBorder="1" applyAlignment="1">
      <alignment wrapText="1"/>
    </xf>
    <xf numFmtId="0" fontId="70" fillId="0" borderId="1" xfId="0" applyFont="1" applyBorder="1"/>
    <xf numFmtId="0" fontId="70" fillId="0" borderId="1" xfId="0" applyFont="1" applyBorder="1" applyAlignment="1">
      <alignment wrapText="1"/>
    </xf>
    <xf numFmtId="0" fontId="70" fillId="0" borderId="0" xfId="0" applyFont="1" applyAlignment="1">
      <alignment wrapText="1"/>
    </xf>
    <xf numFmtId="0" fontId="78" fillId="0" borderId="0" xfId="0" applyFont="1"/>
    <xf numFmtId="0" fontId="86" fillId="0" borderId="0" xfId="0" applyFont="1" applyAlignment="1">
      <alignment vertical="top" wrapText="1"/>
    </xf>
    <xf numFmtId="0" fontId="71" fillId="0" borderId="0" xfId="0" applyFont="1" applyAlignment="1">
      <alignment horizontal="center" wrapText="1"/>
    </xf>
    <xf numFmtId="0" fontId="71" fillId="0" borderId="0" xfId="0" applyFont="1" applyAlignment="1">
      <alignment wrapText="1"/>
    </xf>
    <xf numFmtId="0" fontId="89" fillId="0" borderId="0" xfId="0" applyFont="1"/>
    <xf numFmtId="49" fontId="91" fillId="18" borderId="0" xfId="0" applyNumberFormat="1" applyFont="1" applyFill="1" applyAlignment="1">
      <alignment wrapText="1"/>
    </xf>
    <xf numFmtId="0" fontId="8" fillId="18" borderId="0" xfId="0" applyFont="1" applyFill="1"/>
    <xf numFmtId="49" fontId="91" fillId="0" borderId="0" xfId="0" applyNumberFormat="1" applyFont="1" applyAlignment="1">
      <alignment wrapText="1"/>
    </xf>
    <xf numFmtId="0" fontId="8" fillId="0" borderId="1" xfId="0" applyFont="1" applyBorder="1" applyAlignment="1">
      <alignment horizontal="center" vertical="center" wrapText="1"/>
    </xf>
    <xf numFmtId="0" fontId="36" fillId="0" borderId="1" xfId="0" applyFont="1" applyBorder="1" applyAlignment="1">
      <alignment horizontal="left" vertical="center" wrapText="1"/>
    </xf>
    <xf numFmtId="0" fontId="13" fillId="21" borderId="28" xfId="0" applyFont="1" applyFill="1" applyBorder="1" applyAlignment="1">
      <alignment horizontal="center" vertical="center" wrapText="1"/>
    </xf>
    <xf numFmtId="0" fontId="13" fillId="21" borderId="20" xfId="0" applyFont="1" applyFill="1" applyBorder="1" applyAlignment="1">
      <alignment horizontal="center" vertical="center" wrapText="1"/>
    </xf>
    <xf numFmtId="0" fontId="94" fillId="18" borderId="0" xfId="0" applyFont="1" applyFill="1" applyAlignment="1">
      <alignment horizontal="center" wrapText="1"/>
    </xf>
    <xf numFmtId="0" fontId="93" fillId="0" borderId="1" xfId="0" applyFont="1" applyBorder="1" applyAlignment="1">
      <alignment horizontal="left" vertical="center" wrapText="1"/>
    </xf>
    <xf numFmtId="0" fontId="13" fillId="0" borderId="29" xfId="0" applyFont="1" applyBorder="1" applyAlignment="1">
      <alignment wrapText="1"/>
    </xf>
    <xf numFmtId="0" fontId="13" fillId="0" borderId="30" xfId="0" applyFont="1" applyBorder="1" applyAlignment="1">
      <alignment wrapText="1"/>
    </xf>
    <xf numFmtId="0" fontId="11" fillId="18" borderId="0" xfId="0" applyFont="1" applyFill="1" applyAlignment="1">
      <alignment wrapText="1"/>
    </xf>
    <xf numFmtId="0" fontId="11" fillId="0" borderId="29" xfId="0" applyFont="1" applyBorder="1" applyAlignment="1">
      <alignment wrapText="1"/>
    </xf>
    <xf numFmtId="0" fontId="11" fillId="0" borderId="32" xfId="0" applyFont="1" applyBorder="1" applyAlignment="1">
      <alignment wrapText="1"/>
    </xf>
    <xf numFmtId="0" fontId="11" fillId="0" borderId="33" xfId="0" applyFont="1" applyBorder="1" applyAlignment="1">
      <alignment wrapText="1"/>
    </xf>
    <xf numFmtId="0" fontId="8" fillId="0" borderId="29" xfId="0" applyFont="1" applyBorder="1" applyAlignment="1">
      <alignment wrapText="1"/>
    </xf>
    <xf numFmtId="49" fontId="91" fillId="5" borderId="1" xfId="0" applyNumberFormat="1" applyFont="1" applyFill="1" applyBorder="1" applyAlignment="1">
      <alignment vertical="center" wrapText="1"/>
    </xf>
    <xf numFmtId="49" fontId="95" fillId="18" borderId="0" xfId="0" applyNumberFormat="1" applyFont="1" applyFill="1" applyAlignment="1">
      <alignment wrapText="1"/>
    </xf>
    <xf numFmtId="0" fontId="35" fillId="21" borderId="1" xfId="12" applyFont="1" applyFill="1" applyBorder="1" applyAlignment="1">
      <alignment horizontal="left" vertical="center" wrapText="1"/>
    </xf>
    <xf numFmtId="0" fontId="35" fillId="21" borderId="1" xfId="12" applyFont="1" applyFill="1" applyBorder="1" applyAlignment="1">
      <alignment horizontal="center" vertical="center" wrapText="1"/>
    </xf>
    <xf numFmtId="0" fontId="35" fillId="3" borderId="1" xfId="12" applyFont="1" applyFill="1" applyBorder="1" applyAlignment="1">
      <alignment horizontal="center" vertical="center" wrapText="1"/>
    </xf>
    <xf numFmtId="0" fontId="8" fillId="0" borderId="33" xfId="0" applyFont="1" applyBorder="1" applyAlignment="1">
      <alignment wrapText="1"/>
    </xf>
    <xf numFmtId="0" fontId="35" fillId="21" borderId="1" xfId="13" applyFont="1" applyFill="1" applyBorder="1" applyAlignment="1">
      <alignment horizontal="left" vertical="center" wrapText="1"/>
    </xf>
    <xf numFmtId="0" fontId="7" fillId="21" borderId="1" xfId="12" applyFont="1" applyFill="1" applyBorder="1" applyAlignment="1">
      <alignment horizontal="left" vertical="center" wrapText="1"/>
    </xf>
    <xf numFmtId="0" fontId="8" fillId="3" borderId="1" xfId="12" applyFont="1" applyFill="1" applyBorder="1" applyAlignment="1">
      <alignment horizontal="left" vertical="center" wrapText="1"/>
    </xf>
    <xf numFmtId="49" fontId="95" fillId="0" borderId="0" xfId="0" applyNumberFormat="1" applyFont="1" applyAlignment="1">
      <alignment wrapText="1"/>
    </xf>
    <xf numFmtId="0" fontId="36" fillId="0" borderId="1" xfId="13" applyFont="1" applyBorder="1" applyAlignment="1">
      <alignment horizontal="left" vertical="center" wrapText="1"/>
    </xf>
    <xf numFmtId="0" fontId="36" fillId="0" borderId="1" xfId="12" applyFont="1" applyBorder="1" applyAlignment="1">
      <alignment horizontal="left" vertical="center" wrapText="1"/>
    </xf>
    <xf numFmtId="0" fontId="40" fillId="0" borderId="1" xfId="0" applyFont="1" applyBorder="1" applyAlignment="1">
      <alignment vertical="center" wrapText="1"/>
    </xf>
    <xf numFmtId="0" fontId="8" fillId="0" borderId="1" xfId="12" applyFont="1" applyBorder="1" applyAlignment="1">
      <alignment horizontal="left" vertical="center" wrapText="1"/>
    </xf>
    <xf numFmtId="0" fontId="8" fillId="0" borderId="1" xfId="0" applyFont="1" applyBorder="1" applyAlignment="1">
      <alignment horizontal="left" vertical="center" wrapText="1"/>
    </xf>
    <xf numFmtId="0" fontId="36" fillId="0" borderId="1" xfId="13" applyFont="1" applyBorder="1" applyAlignment="1">
      <alignment vertical="center" wrapText="1"/>
    </xf>
    <xf numFmtId="0" fontId="36" fillId="0" borderId="1" xfId="12" applyFont="1" applyBorder="1" applyAlignment="1">
      <alignment vertical="center" wrapText="1"/>
    </xf>
    <xf numFmtId="0" fontId="8" fillId="0" borderId="1" xfId="12" applyFont="1" applyBorder="1" applyAlignment="1">
      <alignment vertical="center" wrapText="1"/>
    </xf>
    <xf numFmtId="0" fontId="11" fillId="0" borderId="30" xfId="0" applyFont="1" applyBorder="1" applyAlignment="1">
      <alignment wrapText="1"/>
    </xf>
    <xf numFmtId="0" fontId="8" fillId="0" borderId="30" xfId="0" applyFont="1" applyBorder="1" applyAlignment="1">
      <alignment wrapText="1"/>
    </xf>
    <xf numFmtId="0" fontId="8" fillId="0" borderId="32" xfId="0" applyFont="1" applyBorder="1" applyAlignment="1">
      <alignment wrapText="1"/>
    </xf>
    <xf numFmtId="0" fontId="9" fillId="0" borderId="1" xfId="0" applyFont="1" applyBorder="1" applyAlignment="1">
      <alignment vertical="center" wrapText="1"/>
    </xf>
    <xf numFmtId="0" fontId="9" fillId="22" borderId="1" xfId="0" applyFont="1" applyFill="1" applyBorder="1" applyAlignment="1">
      <alignment vertical="center" wrapText="1"/>
    </xf>
    <xf numFmtId="0" fontId="40" fillId="22" borderId="1" xfId="0" applyFont="1" applyFill="1" applyBorder="1" applyAlignment="1">
      <alignment vertical="center" wrapText="1"/>
    </xf>
    <xf numFmtId="0" fontId="40" fillId="0" borderId="1" xfId="12" applyBorder="1" applyAlignment="1">
      <alignment vertical="center"/>
    </xf>
    <xf numFmtId="0" fontId="11" fillId="18" borderId="0" xfId="0" applyFont="1" applyFill="1" applyAlignment="1">
      <alignment vertical="top" wrapText="1"/>
    </xf>
    <xf numFmtId="0" fontId="8" fillId="0" borderId="1" xfId="12" applyFont="1" applyBorder="1" applyAlignment="1">
      <alignment horizontal="left" vertical="center"/>
    </xf>
    <xf numFmtId="0" fontId="42" fillId="0" borderId="1" xfId="13" applyFont="1" applyBorder="1" applyAlignment="1">
      <alignment horizontal="left" vertical="center" wrapText="1"/>
    </xf>
    <xf numFmtId="0" fontId="42" fillId="0" borderId="1" xfId="12" applyFont="1" applyBorder="1" applyAlignment="1">
      <alignment horizontal="left" vertical="center" wrapText="1"/>
    </xf>
    <xf numFmtId="0" fontId="97" fillId="0" borderId="1" xfId="13" applyFont="1" applyBorder="1" applyAlignment="1">
      <alignment horizontal="left" vertical="center" wrapText="1"/>
    </xf>
    <xf numFmtId="0" fontId="40" fillId="0" borderId="1" xfId="12" applyBorder="1" applyAlignment="1">
      <alignment horizontal="left" vertical="center"/>
    </xf>
    <xf numFmtId="0" fontId="35" fillId="21" borderId="1" xfId="12" applyFont="1" applyFill="1" applyBorder="1" applyAlignment="1">
      <alignment horizontal="left" vertical="center"/>
    </xf>
    <xf numFmtId="0" fontId="13" fillId="0" borderId="31" xfId="0" applyFont="1" applyBorder="1" applyAlignment="1">
      <alignment wrapText="1"/>
    </xf>
    <xf numFmtId="0" fontId="91" fillId="5" borderId="25" xfId="0" applyFont="1" applyFill="1" applyBorder="1"/>
    <xf numFmtId="0" fontId="91" fillId="5" borderId="26" xfId="0" applyFont="1" applyFill="1" applyBorder="1"/>
    <xf numFmtId="0" fontId="91" fillId="5" borderId="27" xfId="0" applyFont="1" applyFill="1" applyBorder="1"/>
    <xf numFmtId="0" fontId="91" fillId="5" borderId="34" xfId="0" applyFont="1" applyFill="1" applyBorder="1"/>
    <xf numFmtId="0" fontId="91" fillId="5" borderId="24" xfId="0" applyFont="1" applyFill="1" applyBorder="1"/>
    <xf numFmtId="0" fontId="91" fillId="5" borderId="32" xfId="0" applyFont="1" applyFill="1" applyBorder="1"/>
    <xf numFmtId="0" fontId="13" fillId="0" borderId="27" xfId="0" applyFont="1" applyBorder="1" applyAlignment="1">
      <alignment wrapText="1"/>
    </xf>
    <xf numFmtId="0" fontId="36" fillId="21" borderId="1" xfId="13" applyFont="1" applyFill="1" applyBorder="1" applyAlignment="1">
      <alignment horizontal="left" vertical="center" wrapText="1"/>
    </xf>
    <xf numFmtId="49" fontId="91" fillId="0" borderId="1" xfId="0" applyNumberFormat="1" applyFont="1" applyBorder="1" applyAlignment="1">
      <alignment vertical="center" wrapText="1"/>
    </xf>
    <xf numFmtId="0" fontId="8" fillId="21" borderId="1" xfId="12" applyFont="1" applyFill="1" applyBorder="1" applyAlignment="1">
      <alignment horizontal="left" vertical="center" wrapText="1"/>
    </xf>
    <xf numFmtId="0" fontId="11" fillId="18" borderId="10" xfId="0" applyFont="1" applyFill="1" applyBorder="1" applyAlignment="1">
      <alignment wrapText="1"/>
    </xf>
    <xf numFmtId="0" fontId="11" fillId="0" borderId="35" xfId="0" applyFont="1" applyBorder="1"/>
    <xf numFmtId="0" fontId="8" fillId="0" borderId="0" xfId="0" applyFont="1"/>
    <xf numFmtId="0" fontId="8" fillId="0" borderId="30" xfId="0" applyFont="1" applyBorder="1"/>
    <xf numFmtId="0" fontId="8" fillId="18" borderId="10" xfId="0" applyFont="1" applyFill="1" applyBorder="1"/>
    <xf numFmtId="0" fontId="11" fillId="0" borderId="34" xfId="0" applyFont="1" applyBorder="1"/>
    <xf numFmtId="0" fontId="8" fillId="0" borderId="24" xfId="0" applyFont="1" applyBorder="1"/>
    <xf numFmtId="0" fontId="8" fillId="0" borderId="32" xfId="0" applyFont="1" applyBorder="1"/>
    <xf numFmtId="0" fontId="8" fillId="18" borderId="6" xfId="0" applyFont="1" applyFill="1" applyBorder="1"/>
    <xf numFmtId="0" fontId="46" fillId="9" borderId="0" xfId="0" applyFont="1" applyFill="1"/>
    <xf numFmtId="0" fontId="46" fillId="0" borderId="0" xfId="0" applyFont="1"/>
    <xf numFmtId="166" fontId="19" fillId="13" borderId="12" xfId="0" applyNumberFormat="1" applyFont="1" applyFill="1" applyBorder="1" applyAlignment="1" applyProtection="1">
      <alignment horizontal="left" vertical="top" wrapText="1"/>
      <protection locked="0"/>
    </xf>
    <xf numFmtId="0" fontId="19" fillId="13" borderId="8" xfId="0" applyFont="1" applyFill="1" applyBorder="1" applyAlignment="1" applyProtection="1">
      <alignment vertical="top"/>
      <protection locked="0"/>
    </xf>
    <xf numFmtId="0" fontId="52" fillId="13" borderId="8" xfId="0" applyFont="1" applyFill="1" applyBorder="1" applyAlignment="1" applyProtection="1">
      <alignment vertical="top" wrapText="1"/>
      <protection locked="0"/>
    </xf>
    <xf numFmtId="0" fontId="39" fillId="13" borderId="36" xfId="0" applyFont="1" applyFill="1" applyBorder="1" applyAlignment="1" applyProtection="1">
      <alignment vertical="top" wrapText="1"/>
      <protection locked="0"/>
    </xf>
    <xf numFmtId="0" fontId="46" fillId="0" borderId="0" xfId="0" applyFont="1" applyAlignment="1" applyProtection="1">
      <alignment vertical="top"/>
      <protection locked="0"/>
    </xf>
    <xf numFmtId="166" fontId="19" fillId="13" borderId="9" xfId="0" applyNumberFormat="1" applyFont="1" applyFill="1" applyBorder="1" applyAlignment="1" applyProtection="1">
      <alignment horizontal="left" vertical="top" wrapText="1"/>
      <protection locked="0"/>
    </xf>
    <xf numFmtId="0" fontId="19" fillId="13" borderId="7" xfId="0" applyFont="1" applyFill="1" applyBorder="1" applyAlignment="1" applyProtection="1">
      <alignment vertical="top" wrapText="1"/>
      <protection locked="0"/>
    </xf>
    <xf numFmtId="0" fontId="98" fillId="13" borderId="14" xfId="0" applyFont="1" applyFill="1" applyBorder="1" applyAlignment="1" applyProtection="1">
      <alignment vertical="top" wrapText="1"/>
      <protection locked="0"/>
    </xf>
    <xf numFmtId="166" fontId="18" fillId="13" borderId="9" xfId="0" applyNumberFormat="1" applyFont="1" applyFill="1" applyBorder="1" applyAlignment="1" applyProtection="1">
      <alignment horizontal="left" vertical="top" wrapText="1"/>
      <protection locked="0"/>
    </xf>
    <xf numFmtId="0" fontId="18" fillId="0" borderId="12" xfId="0" applyFont="1" applyBorder="1" applyAlignment="1" applyProtection="1">
      <alignment vertical="top" wrapText="1"/>
      <protection locked="0"/>
    </xf>
    <xf numFmtId="0" fontId="33" fillId="0" borderId="8" xfId="0" applyFont="1" applyBorder="1" applyAlignment="1" applyProtection="1">
      <alignment vertical="top" wrapText="1"/>
      <protection locked="0"/>
    </xf>
    <xf numFmtId="0" fontId="99" fillId="0" borderId="13" xfId="0" applyFont="1" applyBorder="1" applyAlignment="1" applyProtection="1">
      <alignment vertical="top" wrapText="1"/>
      <protection locked="0"/>
    </xf>
    <xf numFmtId="0" fontId="18" fillId="0" borderId="9" xfId="0" applyFont="1" applyBorder="1" applyAlignment="1" applyProtection="1">
      <alignment vertical="top" wrapText="1"/>
      <protection locked="0"/>
    </xf>
    <xf numFmtId="0" fontId="33" fillId="0" borderId="0" xfId="0" applyFont="1" applyAlignment="1" applyProtection="1">
      <alignment vertical="top" wrapText="1"/>
      <protection locked="0"/>
    </xf>
    <xf numFmtId="166" fontId="18" fillId="13" borderId="9" xfId="0" applyNumberFormat="1" applyFont="1" applyFill="1" applyBorder="1" applyAlignment="1">
      <alignment horizontal="left" vertical="top" wrapText="1"/>
    </xf>
    <xf numFmtId="0" fontId="18" fillId="11" borderId="9" xfId="0" applyFont="1" applyFill="1" applyBorder="1" applyAlignment="1">
      <alignment vertical="top" wrapText="1"/>
    </xf>
    <xf numFmtId="0" fontId="99" fillId="0" borderId="10" xfId="0" applyFont="1" applyBorder="1" applyAlignment="1">
      <alignment vertical="top" wrapText="1"/>
    </xf>
    <xf numFmtId="166" fontId="38" fillId="13" borderId="6" xfId="0" applyNumberFormat="1" applyFont="1" applyFill="1" applyBorder="1" applyAlignment="1">
      <alignment horizontal="left" vertical="top" wrapText="1"/>
    </xf>
    <xf numFmtId="0" fontId="38" fillId="11" borderId="0" xfId="0" applyFont="1" applyFill="1" applyAlignment="1">
      <alignment vertical="top" wrapText="1"/>
    </xf>
    <xf numFmtId="0" fontId="100" fillId="11" borderId="10" xfId="0" applyFont="1" applyFill="1" applyBorder="1" applyAlignment="1">
      <alignment vertical="top" wrapText="1"/>
    </xf>
    <xf numFmtId="166" fontId="18" fillId="13" borderId="0" xfId="0" applyNumberFormat="1" applyFont="1" applyFill="1" applyAlignment="1" applyProtection="1">
      <alignment horizontal="left" vertical="top" wrapText="1"/>
      <protection locked="0"/>
    </xf>
    <xf numFmtId="0" fontId="18" fillId="0" borderId="0" xfId="0" applyFont="1" applyAlignment="1" applyProtection="1">
      <alignment vertical="top" wrapText="1"/>
      <protection locked="0"/>
    </xf>
    <xf numFmtId="0" fontId="41" fillId="0" borderId="0" xfId="0" applyFont="1" applyAlignment="1" applyProtection="1">
      <alignment vertical="top" wrapText="1"/>
      <protection locked="0"/>
    </xf>
    <xf numFmtId="0" fontId="19" fillId="13" borderId="11" xfId="0" applyFont="1" applyFill="1" applyBorder="1" applyAlignment="1" applyProtection="1">
      <alignment vertical="top"/>
      <protection locked="0"/>
    </xf>
    <xf numFmtId="0" fontId="41" fillId="13" borderId="3" xfId="0" applyFont="1" applyFill="1" applyBorder="1" applyAlignment="1" applyProtection="1">
      <alignment vertical="top" wrapText="1"/>
      <protection locked="0"/>
    </xf>
    <xf numFmtId="166" fontId="18" fillId="13" borderId="6" xfId="0" applyNumberFormat="1" applyFont="1" applyFill="1" applyBorder="1" applyAlignment="1" applyProtection="1">
      <alignment horizontal="left" vertical="top" wrapText="1"/>
      <protection locked="0"/>
    </xf>
    <xf numFmtId="0" fontId="18" fillId="0" borderId="36" xfId="0" applyFont="1" applyBorder="1" applyAlignment="1" applyProtection="1">
      <alignment vertical="top" wrapText="1"/>
      <protection locked="0"/>
    </xf>
    <xf numFmtId="0" fontId="41" fillId="0" borderId="10" xfId="0" applyFont="1" applyBorder="1" applyAlignment="1" applyProtection="1">
      <alignment vertical="top" wrapText="1"/>
      <protection locked="0"/>
    </xf>
    <xf numFmtId="0" fontId="101" fillId="0" borderId="10" xfId="0" applyFont="1" applyBorder="1" applyAlignment="1" applyProtection="1">
      <alignment vertical="top" wrapText="1"/>
      <protection locked="0"/>
    </xf>
    <xf numFmtId="0" fontId="99" fillId="0" borderId="10" xfId="0" applyFont="1" applyBorder="1" applyAlignment="1" applyProtection="1">
      <alignment vertical="top" wrapText="1"/>
      <protection locked="0"/>
    </xf>
    <xf numFmtId="0" fontId="19" fillId="13" borderId="11" xfId="0" applyFont="1" applyFill="1" applyBorder="1" applyAlignment="1" applyProtection="1">
      <alignment vertical="top" wrapText="1"/>
      <protection locked="0"/>
    </xf>
    <xf numFmtId="0" fontId="18" fillId="13" borderId="11" xfId="0" applyFont="1" applyFill="1" applyBorder="1" applyAlignment="1" applyProtection="1">
      <alignment vertical="top" wrapText="1"/>
      <protection locked="0"/>
    </xf>
    <xf numFmtId="0" fontId="46" fillId="0" borderId="0" xfId="0" applyFont="1" applyAlignment="1" applyProtection="1">
      <alignment vertical="top" wrapText="1"/>
      <protection locked="0"/>
    </xf>
    <xf numFmtId="166" fontId="18" fillId="13" borderId="6" xfId="0" applyNumberFormat="1" applyFont="1" applyFill="1" applyBorder="1" applyAlignment="1">
      <alignment horizontal="left" vertical="top" wrapText="1"/>
    </xf>
    <xf numFmtId="0" fontId="18" fillId="11" borderId="1" xfId="0" applyFont="1" applyFill="1" applyBorder="1" applyAlignment="1">
      <alignment vertical="top" wrapText="1"/>
    </xf>
    <xf numFmtId="0" fontId="41" fillId="0" borderId="10" xfId="0" applyFont="1" applyBorder="1" applyAlignment="1">
      <alignment vertical="top" wrapText="1"/>
    </xf>
    <xf numFmtId="0" fontId="18" fillId="0" borderId="11" xfId="0" applyFont="1" applyBorder="1" applyAlignment="1" applyProtection="1">
      <alignment vertical="top" wrapText="1"/>
      <protection locked="0"/>
    </xf>
    <xf numFmtId="0" fontId="41" fillId="0" borderId="13" xfId="0" applyFont="1" applyBorder="1" applyAlignment="1" applyProtection="1">
      <alignment vertical="top" wrapText="1"/>
      <protection locked="0"/>
    </xf>
    <xf numFmtId="0" fontId="98" fillId="13" borderId="3" xfId="0" applyFont="1" applyFill="1" applyBorder="1" applyAlignment="1" applyProtection="1">
      <alignment vertical="top" wrapText="1"/>
      <protection locked="0"/>
    </xf>
    <xf numFmtId="0" fontId="101" fillId="0" borderId="0" xfId="0" applyFont="1" applyAlignment="1" applyProtection="1">
      <alignment vertical="top"/>
      <protection locked="0"/>
    </xf>
    <xf numFmtId="0" fontId="18" fillId="11" borderId="0" xfId="0" applyFont="1" applyFill="1" applyAlignment="1">
      <alignment vertical="top" wrapText="1"/>
    </xf>
    <xf numFmtId="2" fontId="33" fillId="0" borderId="0" xfId="0" applyNumberFormat="1" applyFont="1" applyAlignment="1" applyProtection="1">
      <alignment vertical="top" wrapText="1"/>
      <protection locked="0"/>
    </xf>
    <xf numFmtId="0" fontId="41" fillId="0" borderId="10" xfId="0" applyFont="1" applyBorder="1" applyAlignment="1" applyProtection="1">
      <alignment vertical="top"/>
      <protection locked="0"/>
    </xf>
    <xf numFmtId="0" fontId="18" fillId="0" borderId="40" xfId="0" applyFont="1" applyBorder="1" applyAlignment="1" applyProtection="1">
      <alignment vertical="top" wrapText="1"/>
      <protection locked="0"/>
    </xf>
    <xf numFmtId="0" fontId="99" fillId="11" borderId="10" xfId="0" applyFont="1" applyFill="1" applyBorder="1" applyAlignment="1">
      <alignment vertical="top" wrapText="1"/>
    </xf>
    <xf numFmtId="0" fontId="18" fillId="0" borderId="15" xfId="0" applyFont="1" applyBorder="1" applyAlignment="1" applyProtection="1">
      <alignment horizontal="left" vertical="top" wrapText="1"/>
      <protection locked="0"/>
    </xf>
    <xf numFmtId="0" fontId="18" fillId="0" borderId="7" xfId="0" applyFont="1" applyBorder="1" applyAlignment="1" applyProtection="1">
      <alignment vertical="top" wrapText="1"/>
      <protection locked="0"/>
    </xf>
    <xf numFmtId="0" fontId="39" fillId="0" borderId="14" xfId="0" applyFont="1" applyBorder="1" applyAlignment="1" applyProtection="1">
      <alignment vertical="top" wrapText="1"/>
      <protection locked="0"/>
    </xf>
    <xf numFmtId="166" fontId="18" fillId="13" borderId="6" xfId="0" applyNumberFormat="1" applyFont="1" applyFill="1" applyBorder="1" applyAlignment="1" applyProtection="1">
      <alignment vertical="top"/>
      <protection locked="0"/>
    </xf>
    <xf numFmtId="0" fontId="19" fillId="13" borderId="3" xfId="0" applyFont="1" applyFill="1" applyBorder="1" applyAlignment="1" applyProtection="1">
      <alignment horizontal="center" vertical="top" wrapText="1"/>
      <protection locked="0"/>
    </xf>
    <xf numFmtId="0" fontId="19" fillId="13" borderId="1" xfId="0" applyFont="1" applyFill="1" applyBorder="1" applyAlignment="1" applyProtection="1">
      <alignment horizontal="center" vertical="top" wrapText="1"/>
      <protection locked="0"/>
    </xf>
    <xf numFmtId="0" fontId="18" fillId="13" borderId="3" xfId="0" applyFont="1" applyFill="1" applyBorder="1" applyAlignment="1" applyProtection="1">
      <alignment horizontal="center" vertical="top" wrapText="1"/>
      <protection locked="0"/>
    </xf>
    <xf numFmtId="0" fontId="33" fillId="0" borderId="1" xfId="0" applyFont="1" applyBorder="1" applyAlignment="1" applyProtection="1">
      <alignment horizontal="center" vertical="top" wrapText="1"/>
      <protection locked="0"/>
    </xf>
    <xf numFmtId="0" fontId="18" fillId="0" borderId="37" xfId="0" applyFont="1" applyBorder="1" applyAlignment="1" applyProtection="1">
      <alignment horizontal="left" vertical="top"/>
      <protection locked="0"/>
    </xf>
    <xf numFmtId="0" fontId="18" fillId="0" borderId="38" xfId="0" applyFont="1" applyBorder="1" applyAlignment="1" applyProtection="1">
      <alignment horizontal="left" vertical="top"/>
      <protection locked="0"/>
    </xf>
    <xf numFmtId="0" fontId="18" fillId="0" borderId="39" xfId="0" applyFont="1" applyBorder="1" applyAlignment="1" applyProtection="1">
      <alignment horizontal="left" vertical="top"/>
      <protection locked="0"/>
    </xf>
    <xf numFmtId="0" fontId="18" fillId="0" borderId="37" xfId="0" applyFont="1" applyBorder="1" applyAlignment="1" applyProtection="1">
      <alignment horizontal="left" vertical="top" wrapText="1"/>
      <protection locked="0"/>
    </xf>
    <xf numFmtId="0" fontId="18" fillId="0" borderId="39" xfId="0" applyFont="1" applyBorder="1" applyAlignment="1" applyProtection="1">
      <alignment horizontal="left" vertical="top" wrapText="1"/>
      <protection locked="0"/>
    </xf>
    <xf numFmtId="0" fontId="18" fillId="0" borderId="15" xfId="0" applyFont="1" applyBorder="1" applyAlignment="1" applyProtection="1">
      <alignment vertical="top" wrapText="1"/>
      <protection locked="0"/>
    </xf>
    <xf numFmtId="0" fontId="18" fillId="0" borderId="9" xfId="0" applyFont="1" applyBorder="1" applyAlignment="1" applyProtection="1">
      <alignment horizontal="right" vertical="top" wrapText="1"/>
      <protection locked="0"/>
    </xf>
    <xf numFmtId="3" fontId="33" fillId="0" borderId="1" xfId="0" applyNumberFormat="1" applyFont="1" applyBorder="1" applyAlignment="1" applyProtection="1">
      <alignment horizontal="center" vertical="top" wrapText="1"/>
      <protection locked="0"/>
    </xf>
    <xf numFmtId="0" fontId="19" fillId="11" borderId="13" xfId="0" applyFont="1" applyFill="1" applyBorder="1" applyAlignment="1">
      <alignment vertical="top" wrapText="1"/>
    </xf>
    <xf numFmtId="0" fontId="19" fillId="11" borderId="9" xfId="0" applyFont="1" applyFill="1" applyBorder="1" applyAlignment="1">
      <alignment horizontal="left" vertical="top"/>
    </xf>
    <xf numFmtId="0" fontId="19" fillId="11" borderId="14" xfId="0" applyFont="1" applyFill="1" applyBorder="1" applyAlignment="1">
      <alignment vertical="top" wrapText="1"/>
    </xf>
    <xf numFmtId="0" fontId="38" fillId="0" borderId="6" xfId="0" applyFont="1" applyBorder="1" applyAlignment="1">
      <alignment vertical="top" wrapText="1"/>
    </xf>
    <xf numFmtId="0" fontId="18" fillId="0" borderId="4" xfId="0" applyFont="1" applyBorder="1" applyAlignment="1">
      <alignment horizontal="left" vertical="top" wrapText="1"/>
    </xf>
    <xf numFmtId="0" fontId="18" fillId="0" borderId="6" xfId="0" applyFont="1" applyBorder="1" applyAlignment="1">
      <alignment vertical="top" wrapText="1"/>
    </xf>
    <xf numFmtId="0" fontId="19" fillId="0" borderId="6" xfId="0" applyFont="1" applyBorder="1" applyAlignment="1">
      <alignment vertical="top" wrapText="1"/>
    </xf>
    <xf numFmtId="0" fontId="105" fillId="0" borderId="6" xfId="0" applyFont="1" applyBorder="1" applyAlignment="1">
      <alignment vertical="top" wrapText="1"/>
    </xf>
    <xf numFmtId="0" fontId="18" fillId="0" borderId="6" xfId="0" applyFont="1" applyBorder="1"/>
    <xf numFmtId="0" fontId="18" fillId="0" borderId="9" xfId="0" applyFont="1" applyBorder="1"/>
    <xf numFmtId="0" fontId="18" fillId="0" borderId="5" xfId="0" applyFont="1" applyBorder="1"/>
    <xf numFmtId="0" fontId="18" fillId="0" borderId="15" xfId="0" applyFont="1" applyBorder="1"/>
    <xf numFmtId="0" fontId="19" fillId="11" borderId="3" xfId="0" applyFont="1" applyFill="1" applyBorder="1" applyAlignment="1">
      <alignment vertical="top" wrapText="1"/>
    </xf>
    <xf numFmtId="0" fontId="18" fillId="0" borderId="5" xfId="0" applyFont="1" applyBorder="1" applyAlignment="1">
      <alignment vertical="top" wrapText="1"/>
    </xf>
    <xf numFmtId="0" fontId="19" fillId="0" borderId="4" xfId="0" applyFont="1" applyBorder="1" applyAlignment="1">
      <alignment vertical="top" wrapText="1"/>
    </xf>
    <xf numFmtId="0" fontId="33" fillId="0" borderId="6" xfId="0" applyFont="1" applyBorder="1" applyAlignment="1" applyProtection="1">
      <alignment horizontal="left" vertical="top" wrapText="1"/>
      <protection locked="0"/>
    </xf>
    <xf numFmtId="0" fontId="18" fillId="0" borderId="10" xfId="0" applyFont="1" applyBorder="1" applyAlignment="1">
      <alignment vertical="top" wrapText="1"/>
    </xf>
    <xf numFmtId="0" fontId="105" fillId="0" borderId="10" xfId="0" applyFont="1" applyBorder="1" applyAlignment="1">
      <alignment vertical="top" wrapText="1"/>
    </xf>
    <xf numFmtId="0" fontId="19" fillId="0" borderId="10" xfId="0" applyFont="1" applyBorder="1" applyAlignment="1">
      <alignment vertical="top" wrapText="1"/>
    </xf>
    <xf numFmtId="0" fontId="81" fillId="0" borderId="6" xfId="0" applyFont="1" applyBorder="1" applyAlignment="1">
      <alignment horizontal="left" vertical="top" wrapText="1"/>
    </xf>
    <xf numFmtId="0" fontId="19" fillId="0" borderId="6" xfId="0" applyFont="1" applyBorder="1" applyAlignment="1">
      <alignment horizontal="left" vertical="top" wrapText="1"/>
    </xf>
    <xf numFmtId="0" fontId="81" fillId="0" borderId="6" xfId="0" applyFont="1" applyBorder="1" applyAlignment="1">
      <alignment vertical="top" wrapText="1"/>
    </xf>
    <xf numFmtId="0" fontId="106" fillId="0" borderId="5" xfId="0" applyFont="1" applyBorder="1" applyAlignment="1">
      <alignment vertical="top" wrapText="1"/>
    </xf>
    <xf numFmtId="0" fontId="81" fillId="0" borderId="4" xfId="0" applyFont="1" applyBorder="1" applyAlignment="1">
      <alignment vertical="top" wrapText="1"/>
    </xf>
    <xf numFmtId="2" fontId="19" fillId="11" borderId="9" xfId="0" applyNumberFormat="1" applyFont="1" applyFill="1" applyBorder="1" applyAlignment="1">
      <alignment horizontal="left" vertical="top"/>
    </xf>
    <xf numFmtId="0" fontId="81" fillId="11" borderId="9" xfId="0" applyFont="1" applyFill="1" applyBorder="1" applyAlignment="1">
      <alignment horizontal="left" vertical="top" wrapText="1"/>
    </xf>
    <xf numFmtId="0" fontId="81" fillId="11" borderId="15" xfId="0" applyFont="1" applyFill="1" applyBorder="1" applyAlignment="1">
      <alignment horizontal="left" vertical="top"/>
    </xf>
    <xf numFmtId="0" fontId="19" fillId="11" borderId="0" xfId="0" applyFont="1" applyFill="1" applyAlignment="1">
      <alignment horizontal="left" vertical="top"/>
    </xf>
    <xf numFmtId="166" fontId="27" fillId="11" borderId="12" xfId="0" applyNumberFormat="1" applyFont="1" applyFill="1" applyBorder="1" applyAlignment="1">
      <alignment horizontal="left" vertical="top"/>
    </xf>
    <xf numFmtId="0" fontId="27" fillId="11" borderId="13" xfId="0" applyFont="1" applyFill="1" applyBorder="1" applyAlignment="1">
      <alignment vertical="top" wrapText="1"/>
    </xf>
    <xf numFmtId="0" fontId="34" fillId="0" borderId="0" xfId="0" applyFont="1"/>
    <xf numFmtId="0" fontId="18" fillId="0" borderId="6" xfId="0" applyFont="1" applyBorder="1" applyAlignment="1">
      <alignment horizontal="left" vertical="top" wrapText="1"/>
    </xf>
    <xf numFmtId="0" fontId="38" fillId="0" borderId="4" xfId="0" applyFont="1" applyBorder="1" applyAlignment="1">
      <alignment vertical="top" wrapText="1"/>
    </xf>
    <xf numFmtId="0" fontId="19" fillId="13" borderId="12" xfId="0" applyFont="1" applyFill="1" applyBorder="1" applyAlignment="1">
      <alignment horizontal="left" vertical="top" wrapText="1"/>
    </xf>
    <xf numFmtId="0" fontId="19" fillId="13" borderId="13" xfId="0" applyFont="1" applyFill="1" applyBorder="1" applyAlignment="1">
      <alignment vertical="top" wrapText="1"/>
    </xf>
    <xf numFmtId="0" fontId="19" fillId="13" borderId="9" xfId="0" applyFont="1" applyFill="1" applyBorder="1" applyAlignment="1">
      <alignment horizontal="left" vertical="top" wrapText="1"/>
    </xf>
    <xf numFmtId="0" fontId="19" fillId="13" borderId="14" xfId="0" applyFont="1" applyFill="1" applyBorder="1" applyAlignment="1">
      <alignment vertical="top" wrapText="1"/>
    </xf>
    <xf numFmtId="0" fontId="18" fillId="13" borderId="6" xfId="0" applyFont="1" applyFill="1" applyBorder="1" applyAlignment="1">
      <alignment horizontal="left" vertical="top" wrapText="1"/>
    </xf>
    <xf numFmtId="0" fontId="19" fillId="13" borderId="6" xfId="0" applyFont="1" applyFill="1" applyBorder="1" applyAlignment="1">
      <alignment horizontal="left" vertical="top" wrapText="1"/>
    </xf>
    <xf numFmtId="0" fontId="19" fillId="13" borderId="3" xfId="0" applyFont="1" applyFill="1" applyBorder="1" applyAlignment="1">
      <alignment vertical="top" wrapText="1"/>
    </xf>
    <xf numFmtId="0" fontId="107" fillId="13" borderId="6" xfId="0" applyFont="1" applyFill="1" applyBorder="1" applyAlignment="1">
      <alignment horizontal="left" vertical="top" wrapText="1"/>
    </xf>
    <xf numFmtId="0" fontId="107" fillId="0" borderId="0" xfId="0" applyFont="1"/>
    <xf numFmtId="0" fontId="107" fillId="0" borderId="10" xfId="0" applyFont="1" applyBorder="1" applyAlignment="1">
      <alignment vertical="top" wrapText="1"/>
    </xf>
    <xf numFmtId="0" fontId="18" fillId="0" borderId="10" xfId="0" applyFont="1" applyBorder="1" applyAlignment="1">
      <alignment horizontal="left" vertical="top" wrapText="1"/>
    </xf>
    <xf numFmtId="0" fontId="81" fillId="0" borderId="10" xfId="0" applyFont="1" applyBorder="1" applyAlignment="1">
      <alignment vertical="top" wrapText="1"/>
    </xf>
    <xf numFmtId="0" fontId="108" fillId="0" borderId="10" xfId="0" applyFont="1" applyBorder="1" applyAlignment="1">
      <alignment vertical="top" wrapText="1"/>
    </xf>
    <xf numFmtId="0" fontId="81" fillId="13" borderId="6" xfId="0" applyFont="1" applyFill="1" applyBorder="1" applyAlignment="1">
      <alignment horizontal="left" vertical="top" wrapText="1"/>
    </xf>
    <xf numFmtId="0" fontId="51" fillId="13" borderId="6" xfId="0" applyFont="1" applyFill="1" applyBorder="1" applyAlignment="1">
      <alignment horizontal="left" vertical="top" wrapText="1"/>
    </xf>
    <xf numFmtId="0" fontId="38" fillId="13" borderId="9" xfId="0" applyFont="1" applyFill="1" applyBorder="1" applyAlignment="1">
      <alignment horizontal="left" vertical="top" wrapText="1"/>
    </xf>
    <xf numFmtId="0" fontId="18" fillId="13" borderId="9" xfId="0" applyFont="1" applyFill="1" applyBorder="1" applyAlignment="1">
      <alignment horizontal="left" vertical="top" wrapText="1"/>
    </xf>
    <xf numFmtId="0" fontId="81" fillId="0" borderId="5" xfId="0" applyFont="1" applyBorder="1" applyAlignment="1">
      <alignment vertical="top" wrapText="1"/>
    </xf>
    <xf numFmtId="2" fontId="19" fillId="13" borderId="6" xfId="0" applyNumberFormat="1" applyFont="1" applyFill="1" applyBorder="1" applyAlignment="1">
      <alignment horizontal="left" vertical="top" wrapText="1"/>
    </xf>
    <xf numFmtId="0" fontId="19" fillId="9" borderId="0" xfId="0" applyFont="1" applyFill="1" applyAlignment="1">
      <alignment vertical="top" wrapText="1"/>
    </xf>
    <xf numFmtId="0" fontId="18" fillId="9" borderId="1" xfId="0" applyFont="1" applyFill="1" applyBorder="1" applyAlignment="1">
      <alignment vertical="top" wrapText="1"/>
    </xf>
    <xf numFmtId="0" fontId="18" fillId="9" borderId="4" xfId="0" applyFont="1" applyFill="1" applyBorder="1" applyAlignment="1">
      <alignment vertical="top" wrapText="1"/>
    </xf>
    <xf numFmtId="0" fontId="18" fillId="11" borderId="0" xfId="0" applyFont="1" applyFill="1" applyAlignment="1">
      <alignment vertical="top"/>
    </xf>
    <xf numFmtId="0" fontId="19" fillId="16" borderId="1" xfId="0" applyFont="1" applyFill="1" applyBorder="1" applyAlignment="1">
      <alignment vertical="top"/>
    </xf>
    <xf numFmtId="0" fontId="19" fillId="16" borderId="16" xfId="0" applyFont="1" applyFill="1" applyBorder="1" applyAlignment="1">
      <alignment vertical="top" wrapText="1"/>
    </xf>
    <xf numFmtId="0" fontId="19" fillId="16" borderId="17" xfId="0" applyFont="1" applyFill="1" applyBorder="1" applyAlignment="1">
      <alignment vertical="top"/>
    </xf>
    <xf numFmtId="0" fontId="19" fillId="16" borderId="18" xfId="0" applyFont="1" applyFill="1" applyBorder="1" applyAlignment="1">
      <alignment vertical="top"/>
    </xf>
    <xf numFmtId="0" fontId="18" fillId="16" borderId="19" xfId="0" applyFont="1" applyFill="1" applyBorder="1" applyAlignment="1">
      <alignment vertical="top"/>
    </xf>
    <xf numFmtId="0" fontId="19" fillId="11" borderId="2" xfId="0" applyFont="1" applyFill="1" applyBorder="1" applyAlignment="1">
      <alignment vertical="top"/>
    </xf>
    <xf numFmtId="0" fontId="19" fillId="11" borderId="11" xfId="0" applyFont="1" applyFill="1" applyBorder="1" applyAlignment="1">
      <alignment vertical="top"/>
    </xf>
    <xf numFmtId="0" fontId="18" fillId="11" borderId="11" xfId="0" applyFont="1" applyFill="1" applyBorder="1" applyAlignment="1">
      <alignment vertical="top"/>
    </xf>
    <xf numFmtId="0" fontId="18" fillId="11" borderId="3" xfId="0" applyFont="1" applyFill="1" applyBorder="1" applyAlignment="1">
      <alignment vertical="top"/>
    </xf>
    <xf numFmtId="0" fontId="19" fillId="16" borderId="1" xfId="0" applyFont="1" applyFill="1" applyBorder="1" applyAlignment="1">
      <alignment vertical="top" wrapText="1"/>
    </xf>
    <xf numFmtId="0" fontId="19" fillId="16" borderId="21" xfId="0" applyFont="1" applyFill="1" applyBorder="1" applyAlignment="1">
      <alignment vertical="top" wrapText="1"/>
    </xf>
    <xf numFmtId="0" fontId="19" fillId="16" borderId="5" xfId="0" applyFont="1" applyFill="1" applyBorder="1" applyAlignment="1">
      <alignment vertical="top" wrapText="1"/>
    </xf>
    <xf numFmtId="0" fontId="19" fillId="16" borderId="22" xfId="0" applyFont="1" applyFill="1" applyBorder="1" applyAlignment="1">
      <alignment vertical="top" wrapText="1"/>
    </xf>
    <xf numFmtId="0" fontId="19" fillId="16" borderId="23" xfId="0" applyFont="1" applyFill="1" applyBorder="1" applyAlignment="1">
      <alignment vertical="top" wrapText="1"/>
    </xf>
    <xf numFmtId="0" fontId="19" fillId="16" borderId="24" xfId="0" applyFont="1" applyFill="1" applyBorder="1" applyAlignment="1">
      <alignment vertical="top" wrapText="1"/>
    </xf>
    <xf numFmtId="0" fontId="19" fillId="11" borderId="1" xfId="0" applyFont="1" applyFill="1" applyBorder="1" applyAlignment="1">
      <alignment vertical="top" wrapText="1"/>
    </xf>
    <xf numFmtId="0" fontId="110" fillId="0" borderId="1" xfId="0" applyFont="1" applyBorder="1" applyAlignment="1">
      <alignment vertical="top" wrapText="1"/>
    </xf>
    <xf numFmtId="0" fontId="19" fillId="11" borderId="0" xfId="0" applyFont="1" applyFill="1" applyAlignment="1">
      <alignment vertical="top" wrapText="1"/>
    </xf>
    <xf numFmtId="0" fontId="19" fillId="17" borderId="1" xfId="0" applyFont="1" applyFill="1" applyBorder="1" applyAlignment="1">
      <alignment vertical="top" wrapText="1"/>
    </xf>
    <xf numFmtId="0" fontId="18" fillId="0" borderId="1" xfId="0" applyFont="1" applyBorder="1" applyAlignment="1">
      <alignment horizontal="right" vertical="top" wrapText="1"/>
    </xf>
    <xf numFmtId="0" fontId="19" fillId="0" borderId="0" xfId="0" applyFont="1" applyAlignment="1">
      <alignment vertical="top"/>
    </xf>
    <xf numFmtId="0" fontId="19" fillId="0" borderId="2" xfId="0" applyFont="1" applyBorder="1" applyAlignment="1">
      <alignment vertical="top" wrapText="1"/>
    </xf>
    <xf numFmtId="0" fontId="19" fillId="0" borderId="7" xfId="0" applyFont="1" applyBorder="1" applyAlignment="1">
      <alignment vertical="top"/>
    </xf>
    <xf numFmtId="0" fontId="46" fillId="24" borderId="0" xfId="0" applyFont="1" applyFill="1" applyAlignment="1">
      <alignment horizontal="center"/>
    </xf>
    <xf numFmtId="0" fontId="0" fillId="0" borderId="0" xfId="0" applyAlignment="1">
      <alignment horizontal="center"/>
    </xf>
    <xf numFmtId="0" fontId="46" fillId="9" borderId="0" xfId="0" applyFont="1" applyFill="1" applyAlignment="1">
      <alignment horizontal="left"/>
    </xf>
    <xf numFmtId="0" fontId="34" fillId="0" borderId="0" xfId="0" applyFont="1" applyAlignment="1" applyProtection="1">
      <alignment vertical="top"/>
      <protection locked="0"/>
    </xf>
    <xf numFmtId="0" fontId="19" fillId="0" borderId="1" xfId="8" applyFont="1" applyBorder="1" applyAlignment="1" applyProtection="1">
      <alignment horizontal="center" vertical="top" wrapText="1"/>
      <protection locked="0"/>
    </xf>
    <xf numFmtId="15" fontId="19" fillId="0" borderId="1" xfId="8" applyNumberFormat="1" applyFont="1" applyBorder="1" applyAlignment="1" applyProtection="1">
      <alignment horizontal="center" vertical="top" wrapText="1"/>
      <protection locked="0"/>
    </xf>
    <xf numFmtId="15" fontId="18" fillId="0" borderId="1" xfId="8" applyNumberFormat="1" applyFont="1" applyBorder="1" applyAlignment="1" applyProtection="1">
      <alignment vertical="top" wrapText="1"/>
      <protection locked="0"/>
    </xf>
    <xf numFmtId="0" fontId="111" fillId="0" borderId="0" xfId="0" applyFont="1" applyAlignment="1" applyProtection="1">
      <alignment horizontal="left" vertical="top" wrapText="1"/>
      <protection locked="0"/>
    </xf>
    <xf numFmtId="0" fontId="112" fillId="0" borderId="0" xfId="10" applyFont="1" applyAlignment="1" applyProtection="1">
      <alignment horizontal="center" vertical="center" wrapText="1"/>
      <protection locked="0"/>
    </xf>
    <xf numFmtId="0" fontId="18" fillId="7" borderId="0" xfId="11" applyFont="1" applyFill="1"/>
    <xf numFmtId="0" fontId="18" fillId="0" borderId="0" xfId="11" applyFont="1"/>
    <xf numFmtId="0" fontId="47" fillId="7" borderId="0" xfId="11" applyFont="1" applyFill="1" applyAlignment="1">
      <alignment horizontal="center" vertical="center" wrapText="1"/>
    </xf>
    <xf numFmtId="0" fontId="47" fillId="0" borderId="0" xfId="11" applyFont="1" applyAlignment="1">
      <alignment horizontal="center" vertical="center" wrapText="1"/>
    </xf>
    <xf numFmtId="0" fontId="108" fillId="7" borderId="0" xfId="11" applyFont="1" applyFill="1"/>
    <xf numFmtId="0" fontId="108" fillId="0" borderId="0" xfId="11" applyFont="1"/>
    <xf numFmtId="0" fontId="113" fillId="0" borderId="14" xfId="0" applyFont="1" applyBorder="1" applyAlignment="1">
      <alignment horizontal="left" vertical="top"/>
    </xf>
    <xf numFmtId="0" fontId="46" fillId="0" borderId="15" xfId="0" applyFont="1" applyBorder="1" applyAlignment="1">
      <alignment vertical="top"/>
    </xf>
    <xf numFmtId="0" fontId="46" fillId="0" borderId="10" xfId="0" applyFont="1" applyBorder="1" applyAlignment="1">
      <alignment horizontal="left" vertical="top"/>
    </xf>
    <xf numFmtId="0" fontId="46" fillId="0" borderId="9" xfId="0" applyFont="1" applyBorder="1" applyAlignment="1">
      <alignment vertical="top"/>
    </xf>
    <xf numFmtId="0" fontId="46" fillId="0" borderId="13" xfId="0" applyFont="1" applyBorder="1" applyAlignment="1">
      <alignment vertical="top"/>
    </xf>
    <xf numFmtId="0" fontId="47" fillId="0" borderId="12" xfId="0" applyFont="1" applyBorder="1" applyAlignment="1">
      <alignment vertical="top"/>
    </xf>
    <xf numFmtId="0" fontId="112" fillId="0" borderId="0" xfId="0" applyFont="1" applyAlignment="1">
      <alignment horizontal="center" vertical="center" wrapText="1"/>
    </xf>
    <xf numFmtId="0" fontId="18" fillId="0" borderId="0" xfId="0" applyFont="1" applyAlignment="1">
      <alignment horizontal="center" vertical="top"/>
    </xf>
    <xf numFmtId="0" fontId="47" fillId="8" borderId="12" xfId="0" applyFont="1" applyFill="1" applyBorder="1" applyAlignment="1">
      <alignment vertical="top"/>
    </xf>
    <xf numFmtId="0" fontId="46" fillId="8" borderId="13" xfId="0" applyFont="1" applyFill="1" applyBorder="1" applyAlignment="1">
      <alignment vertical="top"/>
    </xf>
    <xf numFmtId="0" fontId="46" fillId="8" borderId="9" xfId="0" applyFont="1" applyFill="1" applyBorder="1" applyAlignment="1">
      <alignment vertical="top"/>
    </xf>
    <xf numFmtId="0" fontId="46" fillId="8" borderId="10" xfId="0" applyFont="1" applyFill="1" applyBorder="1" applyAlignment="1">
      <alignment vertical="top"/>
    </xf>
    <xf numFmtId="0" fontId="46" fillId="8" borderId="15" xfId="0" applyFont="1" applyFill="1" applyBorder="1" applyAlignment="1">
      <alignment vertical="top" wrapText="1"/>
    </xf>
    <xf numFmtId="0" fontId="46" fillId="8" borderId="14" xfId="0" applyFont="1" applyFill="1" applyBorder="1" applyAlignment="1">
      <alignment vertical="top"/>
    </xf>
    <xf numFmtId="0" fontId="46" fillId="8" borderId="15" xfId="0" applyFont="1" applyFill="1" applyBorder="1" applyAlignment="1">
      <alignment vertical="top"/>
    </xf>
    <xf numFmtId="0" fontId="46" fillId="8" borderId="14" xfId="0" applyFont="1" applyFill="1" applyBorder="1" applyAlignment="1">
      <alignment vertical="top" wrapText="1"/>
    </xf>
    <xf numFmtId="0" fontId="46" fillId="0" borderId="13" xfId="0" applyFont="1" applyBorder="1" applyAlignment="1">
      <alignment vertical="top" wrapText="1"/>
    </xf>
    <xf numFmtId="0" fontId="113" fillId="0" borderId="10" xfId="0" applyFont="1" applyBorder="1" applyAlignment="1">
      <alignment vertical="top" wrapText="1"/>
    </xf>
    <xf numFmtId="0" fontId="113" fillId="0" borderId="10" xfId="10" applyFont="1" applyBorder="1" applyAlignment="1">
      <alignment vertical="top" wrapText="1"/>
    </xf>
    <xf numFmtId="0" fontId="113" fillId="0" borderId="0" xfId="0" applyFont="1" applyAlignment="1">
      <alignment vertical="top" wrapText="1"/>
    </xf>
    <xf numFmtId="0" fontId="113" fillId="0" borderId="10" xfId="0" applyFont="1" applyBorder="1" applyAlignment="1">
      <alignment vertical="top"/>
    </xf>
    <xf numFmtId="0" fontId="46" fillId="0" borderId="10" xfId="0" applyFont="1" applyBorder="1" applyAlignment="1">
      <alignment vertical="top" wrapText="1"/>
    </xf>
    <xf numFmtId="0" fontId="43" fillId="0" borderId="0" xfId="0" applyFont="1"/>
    <xf numFmtId="0" fontId="43" fillId="0" borderId="0" xfId="0" applyFont="1" applyAlignment="1">
      <alignment horizontal="center" vertical="top"/>
    </xf>
    <xf numFmtId="0" fontId="34" fillId="0" borderId="0" xfId="0" applyFont="1" applyProtection="1">
      <protection locked="0"/>
    </xf>
    <xf numFmtId="0" fontId="40" fillId="9" borderId="1" xfId="0" applyFont="1" applyFill="1" applyBorder="1" applyAlignment="1">
      <alignment vertical="center" wrapText="1"/>
    </xf>
    <xf numFmtId="0" fontId="35" fillId="9" borderId="1" xfId="12" applyFont="1" applyFill="1" applyBorder="1" applyAlignment="1">
      <alignment horizontal="left" vertical="center" wrapText="1"/>
    </xf>
    <xf numFmtId="0" fontId="46" fillId="0" borderId="0" xfId="0" applyFont="1" applyAlignment="1">
      <alignment vertical="top" wrapText="1"/>
    </xf>
    <xf numFmtId="0" fontId="43" fillId="2" borderId="1" xfId="0" applyFont="1" applyFill="1" applyBorder="1" applyAlignment="1">
      <alignment vertical="top" wrapText="1"/>
    </xf>
    <xf numFmtId="0" fontId="117" fillId="0" borderId="0" xfId="0" applyFont="1" applyAlignment="1">
      <alignment vertical="top" wrapText="1"/>
    </xf>
    <xf numFmtId="0" fontId="118" fillId="0" borderId="0" xfId="0" applyFont="1" applyAlignment="1">
      <alignment vertical="top" wrapText="1"/>
    </xf>
    <xf numFmtId="0" fontId="119" fillId="0" borderId="0" xfId="0" applyFont="1" applyAlignment="1">
      <alignment vertical="top" wrapText="1"/>
    </xf>
    <xf numFmtId="0" fontId="22" fillId="0" borderId="0" xfId="0" quotePrefix="1" applyFont="1" applyAlignment="1">
      <alignment vertical="top" wrapText="1"/>
    </xf>
    <xf numFmtId="0" fontId="48" fillId="0" borderId="0" xfId="0" applyFont="1" applyAlignment="1">
      <alignment vertical="top"/>
    </xf>
    <xf numFmtId="0" fontId="12" fillId="0" borderId="0" xfId="2" applyFont="1" applyAlignment="1">
      <alignment vertical="top" wrapText="1"/>
    </xf>
    <xf numFmtId="0" fontId="12" fillId="0" borderId="0" xfId="2" applyFont="1" applyAlignment="1">
      <alignment horizontal="center" vertical="top"/>
    </xf>
    <xf numFmtId="0" fontId="120" fillId="0" borderId="0" xfId="2" applyFont="1" applyAlignment="1">
      <alignment vertical="top" wrapText="1"/>
    </xf>
    <xf numFmtId="0" fontId="18" fillId="0" borderId="0" xfId="2" applyFont="1" applyAlignment="1">
      <alignment vertical="top" wrapText="1"/>
    </xf>
    <xf numFmtId="0" fontId="18" fillId="0" borderId="0" xfId="2" applyFont="1" applyAlignment="1">
      <alignment horizontal="center" vertical="top"/>
    </xf>
    <xf numFmtId="0" fontId="51" fillId="0" borderId="0" xfId="2" applyFont="1" applyAlignment="1">
      <alignment vertical="top" wrapText="1"/>
    </xf>
    <xf numFmtId="0" fontId="7" fillId="2" borderId="2" xfId="0" applyFont="1" applyFill="1" applyBorder="1" applyAlignment="1">
      <alignment horizontal="center" vertical="top" wrapText="1"/>
    </xf>
    <xf numFmtId="0" fontId="19" fillId="2" borderId="1" xfId="2" applyFont="1" applyFill="1" applyBorder="1" applyAlignment="1">
      <alignment horizontal="center" vertical="top"/>
    </xf>
    <xf numFmtId="0" fontId="51" fillId="2" borderId="1" xfId="2" applyFont="1" applyFill="1" applyBorder="1" applyAlignment="1">
      <alignment vertical="top" wrapText="1"/>
    </xf>
    <xf numFmtId="0" fontId="43" fillId="2" borderId="1" xfId="2" applyFont="1" applyFill="1" applyBorder="1" applyAlignment="1">
      <alignment vertical="top" wrapText="1"/>
    </xf>
    <xf numFmtId="0" fontId="43" fillId="2" borderId="1" xfId="2" applyFont="1" applyFill="1" applyBorder="1" applyAlignment="1">
      <alignment horizontal="center" vertical="top"/>
    </xf>
    <xf numFmtId="0" fontId="121" fillId="2" borderId="1" xfId="2" applyFont="1" applyFill="1" applyBorder="1" applyAlignment="1">
      <alignment vertical="top" wrapText="1"/>
    </xf>
    <xf numFmtId="0" fontId="18" fillId="0" borderId="1" xfId="2" applyFont="1" applyBorder="1" applyAlignment="1">
      <alignment horizontal="center" vertical="top"/>
    </xf>
    <xf numFmtId="0" fontId="51" fillId="0" borderId="1" xfId="2" applyFont="1" applyBorder="1" applyAlignment="1">
      <alignment vertical="top" wrapText="1"/>
    </xf>
    <xf numFmtId="0" fontId="18" fillId="0" borderId="1" xfId="2" applyFont="1" applyBorder="1" applyAlignment="1">
      <alignment vertical="top" wrapText="1"/>
    </xf>
    <xf numFmtId="0" fontId="18" fillId="2" borderId="1" xfId="2" applyFont="1" applyFill="1" applyBorder="1" applyAlignment="1">
      <alignment vertical="top" wrapText="1"/>
    </xf>
    <xf numFmtId="0" fontId="18" fillId="2" borderId="1" xfId="2" applyFont="1" applyFill="1" applyBorder="1" applyAlignment="1">
      <alignment horizontal="center" vertical="top"/>
    </xf>
    <xf numFmtId="0" fontId="18" fillId="0" borderId="1" xfId="0" applyFont="1" applyBorder="1" applyAlignment="1">
      <alignment horizontal="center" vertical="top"/>
    </xf>
    <xf numFmtId="0" fontId="51" fillId="0" borderId="1" xfId="0" applyFont="1" applyBorder="1" applyAlignment="1">
      <alignment vertical="top" wrapText="1"/>
    </xf>
    <xf numFmtId="0" fontId="18" fillId="2" borderId="1" xfId="0" applyFont="1" applyFill="1" applyBorder="1" applyAlignment="1">
      <alignment horizontal="center" vertical="top"/>
    </xf>
    <xf numFmtId="0" fontId="19" fillId="2" borderId="1" xfId="0" applyFont="1" applyFill="1" applyBorder="1" applyAlignment="1">
      <alignment horizontal="center" vertical="top"/>
    </xf>
    <xf numFmtId="0" fontId="20" fillId="2" borderId="1" xfId="0" applyFont="1" applyFill="1" applyBorder="1" applyAlignment="1">
      <alignment horizontal="center" vertical="top"/>
    </xf>
    <xf numFmtId="0" fontId="122" fillId="2" borderId="1" xfId="0" applyFont="1" applyFill="1" applyBorder="1" applyAlignment="1">
      <alignment vertical="top" wrapText="1"/>
    </xf>
    <xf numFmtId="0" fontId="32" fillId="0" borderId="0" xfId="0" applyFont="1" applyAlignment="1">
      <alignment horizontal="center" vertical="top"/>
    </xf>
    <xf numFmtId="0" fontId="123" fillId="0" borderId="0" xfId="0" applyFont="1" applyAlignment="1">
      <alignment vertical="top" wrapText="1"/>
    </xf>
    <xf numFmtId="0" fontId="0" fillId="0" borderId="0" xfId="0" applyAlignment="1">
      <alignment horizontal="center" vertical="top"/>
    </xf>
    <xf numFmtId="0" fontId="124" fillId="0" borderId="0" xfId="0" applyFont="1" applyAlignment="1">
      <alignment vertical="top" wrapText="1"/>
    </xf>
    <xf numFmtId="0" fontId="17" fillId="0" borderId="0" xfId="0" applyFont="1" applyAlignment="1">
      <alignment vertical="top" wrapText="1"/>
    </xf>
    <xf numFmtId="0" fontId="51" fillId="0" borderId="0" xfId="0" applyFont="1" applyAlignment="1">
      <alignment vertical="top" wrapText="1"/>
    </xf>
    <xf numFmtId="0" fontId="54" fillId="2" borderId="1" xfId="0" applyFont="1" applyFill="1" applyBorder="1" applyAlignment="1">
      <alignment vertical="top" wrapText="1"/>
    </xf>
    <xf numFmtId="0" fontId="19" fillId="11" borderId="10" xfId="0" applyFont="1" applyFill="1" applyBorder="1" applyAlignment="1">
      <alignment vertical="top" wrapText="1"/>
    </xf>
    <xf numFmtId="0" fontId="18" fillId="0" borderId="0" xfId="0" applyFont="1" applyAlignment="1" applyProtection="1">
      <alignment vertical="top"/>
      <protection locked="0"/>
    </xf>
    <xf numFmtId="0" fontId="114" fillId="0" borderId="0" xfId="27" applyAlignment="1" applyProtection="1">
      <alignment vertical="top" wrapText="1"/>
      <protection locked="0"/>
    </xf>
    <xf numFmtId="166" fontId="27" fillId="0" borderId="0" xfId="0" applyNumberFormat="1" applyFont="1" applyAlignment="1">
      <alignment horizontal="left" vertical="center"/>
    </xf>
    <xf numFmtId="0" fontId="27" fillId="0" borderId="0" xfId="0" applyFont="1" applyAlignment="1">
      <alignment vertical="center"/>
    </xf>
    <xf numFmtId="0" fontId="27" fillId="0" borderId="0" xfId="0" applyFont="1" applyAlignment="1">
      <alignment vertical="center" wrapText="1"/>
    </xf>
    <xf numFmtId="0" fontId="27" fillId="0" borderId="0" xfId="0" applyFont="1" applyAlignment="1">
      <alignment horizontal="right" vertical="center" wrapText="1"/>
    </xf>
    <xf numFmtId="0" fontId="47" fillId="0" borderId="0" xfId="0" applyFont="1" applyAlignment="1">
      <alignment wrapText="1"/>
    </xf>
    <xf numFmtId="0" fontId="46" fillId="9" borderId="0" xfId="0" applyFont="1" applyFill="1" applyAlignment="1">
      <alignment horizontal="left" vertical="top" wrapText="1"/>
    </xf>
    <xf numFmtId="0" fontId="46" fillId="9" borderId="0" xfId="0" applyFont="1" applyFill="1" applyAlignment="1">
      <alignment vertical="top" wrapText="1"/>
    </xf>
    <xf numFmtId="0" fontId="47" fillId="13" borderId="1" xfId="0" applyFont="1" applyFill="1" applyBorder="1" applyAlignment="1">
      <alignment vertical="top" wrapText="1"/>
    </xf>
    <xf numFmtId="0" fontId="47" fillId="13" borderId="1" xfId="0" applyFont="1" applyFill="1" applyBorder="1" applyAlignment="1">
      <alignment horizontal="left" vertical="top" wrapText="1"/>
    </xf>
    <xf numFmtId="0" fontId="47" fillId="14" borderId="1" xfId="0" applyFont="1" applyFill="1" applyBorder="1" applyAlignment="1">
      <alignment vertical="top" wrapText="1"/>
    </xf>
    <xf numFmtId="0" fontId="47" fillId="8" borderId="0" xfId="0" applyFont="1" applyFill="1" applyAlignment="1">
      <alignment vertical="top" wrapText="1"/>
    </xf>
    <xf numFmtId="0" fontId="46" fillId="0" borderId="0" xfId="0" applyFont="1" applyAlignment="1">
      <alignment horizontal="left" vertical="top" wrapText="1"/>
    </xf>
    <xf numFmtId="0" fontId="113" fillId="15" borderId="5" xfId="0" applyFont="1" applyFill="1" applyBorder="1" applyAlignment="1">
      <alignment vertical="top" wrapText="1"/>
    </xf>
    <xf numFmtId="0" fontId="113" fillId="15" borderId="1" xfId="0" applyFont="1" applyFill="1" applyBorder="1" applyAlignment="1">
      <alignment vertical="top" wrapText="1"/>
    </xf>
    <xf numFmtId="0" fontId="18" fillId="13" borderId="6" xfId="0" applyFont="1" applyFill="1" applyBorder="1" applyAlignment="1">
      <alignment horizontal="right" vertical="top" wrapText="1"/>
    </xf>
    <xf numFmtId="0" fontId="20" fillId="0" borderId="10" xfId="0" applyFont="1" applyBorder="1" applyAlignment="1">
      <alignment vertical="top" wrapText="1"/>
    </xf>
    <xf numFmtId="0" fontId="18" fillId="0" borderId="0" xfId="0" applyFont="1" applyAlignment="1">
      <alignment horizontal="justify" vertical="top"/>
    </xf>
    <xf numFmtId="0" fontId="51" fillId="13" borderId="9" xfId="0" applyFont="1" applyFill="1" applyBorder="1" applyAlignment="1">
      <alignment horizontal="left" vertical="top" wrapText="1"/>
    </xf>
    <xf numFmtId="0" fontId="51" fillId="13" borderId="3" xfId="0" applyFont="1" applyFill="1" applyBorder="1" applyAlignment="1">
      <alignment vertical="top" wrapText="1"/>
    </xf>
    <xf numFmtId="0" fontId="126" fillId="0" borderId="0" xfId="0" applyFont="1" applyAlignment="1">
      <alignment horizontal="left" vertical="top" wrapText="1"/>
    </xf>
    <xf numFmtId="0" fontId="18" fillId="8" borderId="0" xfId="0" applyFont="1" applyFill="1" applyAlignment="1">
      <alignment horizontal="left" vertical="top" wrapText="1"/>
    </xf>
    <xf numFmtId="0" fontId="27" fillId="13" borderId="12" xfId="0" applyFont="1" applyFill="1" applyBorder="1" applyAlignment="1">
      <alignment horizontal="left" vertical="top" wrapText="1"/>
    </xf>
    <xf numFmtId="0" fontId="27" fillId="13" borderId="13" xfId="0" applyFont="1" applyFill="1" applyBorder="1" applyAlignment="1">
      <alignment vertical="top" wrapText="1"/>
    </xf>
    <xf numFmtId="0" fontId="34" fillId="0" borderId="0" xfId="0" applyFont="1" applyAlignment="1">
      <alignment vertical="top"/>
    </xf>
    <xf numFmtId="0" fontId="127" fillId="0" borderId="1" xfId="6" applyFont="1" applyBorder="1" applyAlignment="1">
      <alignment horizontal="center" vertical="center"/>
    </xf>
    <xf numFmtId="0" fontId="117" fillId="4" borderId="1" xfId="0" applyFont="1" applyFill="1" applyBorder="1" applyAlignment="1">
      <alignment vertical="top" wrapText="1"/>
    </xf>
    <xf numFmtId="0" fontId="48" fillId="0" borderId="0" xfId="0" applyFont="1" applyAlignment="1">
      <alignment vertical="top" wrapText="1"/>
    </xf>
    <xf numFmtId="0" fontId="46" fillId="8" borderId="13" xfId="0" applyFont="1" applyFill="1" applyBorder="1" applyAlignment="1">
      <alignment horizontal="center" vertical="top"/>
    </xf>
    <xf numFmtId="0" fontId="46" fillId="8" borderId="10" xfId="0" applyFont="1" applyFill="1" applyBorder="1" applyAlignment="1">
      <alignment horizontal="center" vertical="top"/>
    </xf>
    <xf numFmtId="0" fontId="34" fillId="0" borderId="0" xfId="0" applyFont="1" applyAlignment="1" applyProtection="1">
      <alignment horizontal="left" vertical="top" wrapText="1"/>
      <protection locked="0"/>
    </xf>
    <xf numFmtId="165" fontId="34" fillId="0" borderId="0" xfId="0" applyNumberFormat="1" applyFont="1" applyAlignment="1" applyProtection="1">
      <alignment vertical="top"/>
      <protection locked="0"/>
    </xf>
    <xf numFmtId="14" fontId="46" fillId="0" borderId="14" xfId="0" applyNumberFormat="1" applyFont="1" applyBorder="1" applyAlignment="1">
      <alignment vertical="top" wrapText="1"/>
    </xf>
    <xf numFmtId="0" fontId="8" fillId="0" borderId="2" xfId="10" applyFont="1" applyBorder="1" applyAlignment="1">
      <alignment horizontal="center" vertical="center"/>
    </xf>
    <xf numFmtId="0" fontId="9" fillId="0" borderId="3" xfId="0" applyFont="1" applyBorder="1"/>
    <xf numFmtId="0" fontId="8" fillId="0" borderId="0" xfId="10" applyFont="1" applyAlignment="1">
      <alignment horizontal="center" vertical="top"/>
    </xf>
    <xf numFmtId="0" fontId="9" fillId="0" borderId="0" xfId="10" applyFont="1" applyAlignment="1">
      <alignment vertical="top"/>
    </xf>
    <xf numFmtId="0" fontId="9" fillId="0" borderId="0" xfId="10" applyFont="1" applyAlignment="1">
      <alignment horizontal="left" vertical="top"/>
    </xf>
    <xf numFmtId="15" fontId="9" fillId="0" borderId="0" xfId="10" applyNumberFormat="1" applyFont="1" applyAlignment="1">
      <alignment horizontal="left" vertical="top"/>
    </xf>
    <xf numFmtId="0" fontId="10" fillId="0" borderId="1" xfId="11" applyFont="1" applyBorder="1" applyAlignment="1">
      <alignment horizontal="center" vertical="center" wrapText="1"/>
    </xf>
    <xf numFmtId="0" fontId="10" fillId="0" borderId="1" xfId="10" applyFont="1" applyBorder="1" applyAlignment="1">
      <alignment horizontal="center" vertical="center" wrapText="1"/>
    </xf>
    <xf numFmtId="0" fontId="130" fillId="0" borderId="0" xfId="10" applyFont="1" applyAlignment="1">
      <alignment horizontal="left" vertical="top" wrapText="1"/>
    </xf>
    <xf numFmtId="0" fontId="10" fillId="0" borderId="12" xfId="10" applyFont="1" applyBorder="1" applyAlignment="1">
      <alignment vertical="top"/>
    </xf>
    <xf numFmtId="0" fontId="9" fillId="0" borderId="8" xfId="10" applyFont="1" applyBorder="1" applyAlignment="1">
      <alignment vertical="top" wrapText="1"/>
    </xf>
    <xf numFmtId="0" fontId="9" fillId="0" borderId="8" xfId="10" applyFont="1" applyBorder="1" applyAlignment="1">
      <alignment vertical="top"/>
    </xf>
    <xf numFmtId="0" fontId="9" fillId="0" borderId="13" xfId="10" applyFont="1" applyBorder="1" applyAlignment="1">
      <alignment vertical="top" wrapText="1"/>
    </xf>
    <xf numFmtId="15" fontId="9" fillId="0" borderId="14" xfId="10" applyNumberFormat="1" applyFont="1" applyBorder="1" applyAlignment="1">
      <alignment vertical="top" wrapText="1"/>
    </xf>
    <xf numFmtId="0" fontId="9" fillId="0" borderId="0" xfId="10" applyFont="1" applyAlignment="1">
      <alignment horizontal="center" vertical="top"/>
    </xf>
    <xf numFmtId="0" fontId="10" fillId="0" borderId="0" xfId="10" applyFont="1" applyAlignment="1">
      <alignment horizontal="center" vertical="center" wrapText="1"/>
    </xf>
    <xf numFmtId="0" fontId="9" fillId="0" borderId="0" xfId="10" applyFont="1"/>
    <xf numFmtId="0" fontId="9" fillId="0" borderId="1" xfId="10" applyFont="1" applyBorder="1" applyAlignment="1">
      <alignment horizontal="left" vertical="top" wrapText="1"/>
    </xf>
    <xf numFmtId="14" fontId="9" fillId="0" borderId="7" xfId="10" applyNumberFormat="1" applyFont="1" applyBorder="1" applyAlignment="1">
      <alignment vertical="top"/>
    </xf>
    <xf numFmtId="0" fontId="18" fillId="2" borderId="1" xfId="0" applyFont="1" applyFill="1" applyBorder="1" applyAlignment="1">
      <alignment horizontal="left" vertical="top" wrapText="1"/>
    </xf>
    <xf numFmtId="0" fontId="18" fillId="15" borderId="1" xfId="0" applyFont="1" applyFill="1" applyBorder="1" applyAlignment="1">
      <alignment vertical="top" wrapText="1"/>
    </xf>
    <xf numFmtId="0" fontId="38" fillId="15" borderId="1" xfId="0" applyFont="1" applyFill="1" applyBorder="1" applyAlignment="1">
      <alignment vertical="top" wrapText="1"/>
    </xf>
    <xf numFmtId="14" fontId="46" fillId="0" borderId="14" xfId="10" applyNumberFormat="1" applyFont="1" applyBorder="1" applyAlignment="1">
      <alignment vertical="top" wrapText="1"/>
    </xf>
    <xf numFmtId="0" fontId="1" fillId="0" borderId="10" xfId="0" applyFont="1" applyBorder="1" applyAlignment="1">
      <alignment vertical="top" wrapText="1"/>
    </xf>
    <xf numFmtId="0" fontId="34" fillId="0" borderId="0" xfId="0" applyFont="1" applyAlignment="1" applyProtection="1">
      <alignment horizontal="left" vertical="top" wrapText="1"/>
      <protection locked="0"/>
    </xf>
    <xf numFmtId="0" fontId="71" fillId="0" borderId="0" xfId="0" applyFont="1" applyAlignment="1">
      <alignment horizontal="center" vertical="top"/>
    </xf>
    <xf numFmtId="0" fontId="80" fillId="0" borderId="0" xfId="0" applyFont="1" applyAlignment="1">
      <alignment horizontal="center" vertical="top"/>
    </xf>
    <xf numFmtId="0" fontId="73" fillId="0" borderId="0" xfId="0" applyFont="1" applyAlignment="1">
      <alignment vertical="top"/>
    </xf>
    <xf numFmtId="0" fontId="71" fillId="0" borderId="0" xfId="0" applyFont="1" applyAlignment="1">
      <alignment vertical="top"/>
    </xf>
    <xf numFmtId="0" fontId="70" fillId="0" borderId="0" xfId="0" applyFont="1" applyAlignment="1">
      <alignment horizontal="center" vertical="top"/>
    </xf>
    <xf numFmtId="0" fontId="70" fillId="0" borderId="0" xfId="0" applyFont="1" applyAlignment="1">
      <alignment horizontal="center" vertical="center"/>
    </xf>
    <xf numFmtId="0" fontId="71" fillId="0" borderId="0" xfId="0" applyFont="1" applyAlignment="1">
      <alignment horizontal="center" vertical="center"/>
    </xf>
    <xf numFmtId="0" fontId="71" fillId="0" borderId="0" xfId="0" applyFont="1" applyAlignment="1">
      <alignment horizontal="center"/>
    </xf>
    <xf numFmtId="0" fontId="73" fillId="11" borderId="0" xfId="0" applyFont="1" applyFill="1" applyAlignment="1">
      <alignment wrapText="1"/>
    </xf>
    <xf numFmtId="0" fontId="71" fillId="11" borderId="0" xfId="0" applyFont="1" applyFill="1" applyAlignment="1">
      <alignment wrapText="1"/>
    </xf>
    <xf numFmtId="0" fontId="73" fillId="11" borderId="0" xfId="0" applyFont="1" applyFill="1" applyAlignment="1">
      <alignment vertical="top"/>
    </xf>
    <xf numFmtId="0" fontId="71" fillId="11" borderId="0" xfId="0" applyFont="1" applyFill="1" applyAlignment="1">
      <alignment vertical="top"/>
    </xf>
    <xf numFmtId="0" fontId="34" fillId="0" borderId="0" xfId="0" applyFont="1" applyAlignment="1" applyProtection="1">
      <alignment vertical="top" wrapText="1"/>
      <protection locked="0"/>
    </xf>
    <xf numFmtId="0" fontId="18" fillId="0" borderId="37" xfId="0" applyFont="1" applyBorder="1" applyAlignment="1" applyProtection="1">
      <alignment horizontal="left" vertical="top"/>
      <protection locked="0"/>
    </xf>
    <xf numFmtId="0" fontId="18" fillId="0" borderId="38" xfId="0" applyFont="1" applyBorder="1" applyAlignment="1" applyProtection="1">
      <alignment horizontal="left" vertical="top"/>
      <protection locked="0"/>
    </xf>
    <xf numFmtId="0" fontId="18" fillId="0" borderId="39" xfId="0" applyFont="1" applyBorder="1" applyAlignment="1" applyProtection="1">
      <alignment horizontal="left" vertical="top"/>
      <protection locked="0"/>
    </xf>
    <xf numFmtId="0" fontId="18" fillId="0" borderId="37" xfId="0" applyFont="1" applyBorder="1" applyAlignment="1" applyProtection="1">
      <alignment horizontal="left" vertical="top" wrapText="1"/>
      <protection locked="0"/>
    </xf>
    <xf numFmtId="0" fontId="18" fillId="0" borderId="39" xfId="0" applyFont="1" applyBorder="1" applyAlignment="1" applyProtection="1">
      <alignment horizontal="left" vertical="top" wrapText="1"/>
      <protection locked="0"/>
    </xf>
    <xf numFmtId="0" fontId="46" fillId="9" borderId="0" xfId="0" applyFont="1" applyFill="1" applyAlignment="1">
      <alignment horizontal="left" vertical="top" wrapText="1"/>
    </xf>
    <xf numFmtId="0" fontId="30" fillId="0" borderId="7" xfId="6" applyFont="1" applyBorder="1" applyAlignment="1">
      <alignment horizontal="left" wrapText="1"/>
    </xf>
    <xf numFmtId="0" fontId="28" fillId="0" borderId="7" xfId="6" applyFont="1" applyBorder="1" applyAlignment="1">
      <alignment horizontal="left" wrapText="1"/>
    </xf>
    <xf numFmtId="0" fontId="71" fillId="0" borderId="0" xfId="0" applyFont="1" applyAlignment="1">
      <alignment horizontal="center" wrapText="1"/>
    </xf>
    <xf numFmtId="0" fontId="19" fillId="16" borderId="16" xfId="0" applyFont="1" applyFill="1" applyBorder="1" applyAlignment="1">
      <alignment horizontal="left" vertical="top" wrapText="1"/>
    </xf>
    <xf numFmtId="0" fontId="19" fillId="16" borderId="19" xfId="0" applyFont="1" applyFill="1" applyBorder="1" applyAlignment="1">
      <alignment horizontal="left" vertical="top" wrapText="1"/>
    </xf>
    <xf numFmtId="0" fontId="19" fillId="16" borderId="20" xfId="0" applyFont="1" applyFill="1" applyBorder="1" applyAlignment="1">
      <alignment horizontal="left" vertical="top" wrapText="1"/>
    </xf>
    <xf numFmtId="0" fontId="8" fillId="0" borderId="2" xfId="7" applyFont="1" applyBorder="1" applyAlignment="1">
      <alignment vertical="top" wrapText="1"/>
    </xf>
    <xf numFmtId="0" fontId="8" fillId="0" borderId="3" xfId="7" applyFont="1" applyBorder="1" applyAlignment="1">
      <alignment vertical="top" wrapText="1"/>
    </xf>
    <xf numFmtId="0" fontId="8" fillId="0" borderId="4" xfId="7" applyFont="1" applyBorder="1" applyAlignment="1">
      <alignment horizontal="center" vertical="center" wrapText="1"/>
    </xf>
    <xf numFmtId="0" fontId="8" fillId="0" borderId="6" xfId="7" applyFont="1" applyBorder="1" applyAlignment="1">
      <alignment horizontal="center" vertical="center" wrapText="1"/>
    </xf>
    <xf numFmtId="0" fontId="8" fillId="0" borderId="5" xfId="7" applyFont="1" applyBorder="1" applyAlignment="1">
      <alignment horizontal="center" vertical="center" wrapText="1"/>
    </xf>
    <xf numFmtId="0" fontId="8" fillId="0" borderId="4" xfId="7" applyFont="1" applyBorder="1" applyAlignment="1">
      <alignment horizontal="center" vertical="center"/>
    </xf>
    <xf numFmtId="0" fontId="8" fillId="0" borderId="6" xfId="7" applyFont="1" applyBorder="1" applyAlignment="1">
      <alignment horizontal="center" vertical="center"/>
    </xf>
    <xf numFmtId="0" fontId="8" fillId="0" borderId="5" xfId="7" applyFont="1" applyBorder="1" applyAlignment="1">
      <alignment horizontal="center" vertical="center"/>
    </xf>
    <xf numFmtId="0" fontId="66" fillId="0" borderId="6" xfId="7" applyBorder="1" applyAlignment="1">
      <alignment horizontal="center" vertical="center"/>
    </xf>
    <xf numFmtId="0" fontId="66" fillId="0" borderId="5" xfId="7" applyBorder="1" applyAlignment="1">
      <alignment horizontal="center" vertical="center"/>
    </xf>
    <xf numFmtId="0" fontId="8" fillId="0" borderId="9" xfId="7" applyFont="1" applyBorder="1" applyAlignment="1">
      <alignment vertical="top" wrapText="1"/>
    </xf>
    <xf numFmtId="0" fontId="8" fillId="0" borderId="0" xfId="7" applyFont="1" applyAlignment="1">
      <alignment vertical="top" wrapText="1"/>
    </xf>
    <xf numFmtId="0" fontId="43" fillId="0" borderId="0" xfId="0" applyFont="1" applyAlignment="1">
      <alignment horizontal="center" vertical="top"/>
    </xf>
    <xf numFmtId="0" fontId="46" fillId="0" borderId="9" xfId="0" applyFont="1" applyBorder="1" applyAlignment="1">
      <alignment vertical="top" wrapText="1"/>
    </xf>
    <xf numFmtId="0" fontId="46" fillId="0" borderId="9" xfId="0" applyFont="1" applyBorder="1" applyAlignment="1">
      <alignment vertical="top"/>
    </xf>
    <xf numFmtId="0" fontId="43" fillId="0" borderId="0" xfId="0" applyFont="1" applyAlignment="1">
      <alignment horizontal="center" vertical="top" wrapText="1"/>
    </xf>
    <xf numFmtId="0" fontId="8" fillId="0" borderId="0" xfId="10" applyFont="1" applyAlignment="1">
      <alignment horizontal="center" vertical="top"/>
    </xf>
    <xf numFmtId="0" fontId="9" fillId="0" borderId="15" xfId="10" applyFont="1" applyBorder="1" applyAlignment="1">
      <alignment horizontal="left" vertical="top"/>
    </xf>
    <xf numFmtId="0" fontId="9" fillId="0" borderId="7" xfId="10" applyFont="1" applyBorder="1" applyAlignment="1">
      <alignment horizontal="left" vertical="top"/>
    </xf>
    <xf numFmtId="0" fontId="8" fillId="0" borderId="0" xfId="10" applyFont="1" applyAlignment="1">
      <alignment horizontal="center" vertical="top" wrapText="1"/>
    </xf>
    <xf numFmtId="0" fontId="9" fillId="0" borderId="9" xfId="10" applyFont="1" applyBorder="1" applyAlignment="1">
      <alignment horizontal="left" vertical="top"/>
    </xf>
    <xf numFmtId="0" fontId="9" fillId="0" borderId="0" xfId="10" applyFont="1" applyAlignment="1">
      <alignment horizontal="left" vertical="top"/>
    </xf>
    <xf numFmtId="0" fontId="9" fillId="0" borderId="0" xfId="10" applyFont="1" applyAlignment="1">
      <alignment horizontal="left" vertical="top" wrapText="1"/>
    </xf>
    <xf numFmtId="0" fontId="9" fillId="0" borderId="10" xfId="10" applyFont="1" applyBorder="1" applyAlignment="1">
      <alignment horizontal="left" vertical="top" wrapText="1"/>
    </xf>
    <xf numFmtId="0" fontId="128" fillId="0" borderId="11" xfId="10" applyFont="1" applyBorder="1" applyAlignment="1" applyProtection="1">
      <alignment horizontal="center" vertical="center" wrapText="1"/>
      <protection locked="0"/>
    </xf>
    <xf numFmtId="0" fontId="9" fillId="0" borderId="0" xfId="11" applyFont="1" applyAlignment="1">
      <alignment horizontal="left" vertical="top" wrapText="1"/>
    </xf>
    <xf numFmtId="0" fontId="10" fillId="0" borderId="0" xfId="10" applyFont="1" applyAlignment="1">
      <alignment horizontal="left" vertical="top"/>
    </xf>
    <xf numFmtId="0" fontId="11" fillId="0" borderId="31" xfId="0" applyFont="1" applyBorder="1" applyAlignment="1">
      <alignment wrapText="1"/>
    </xf>
    <xf numFmtId="0" fontId="11" fillId="0" borderId="33" xfId="0" applyFont="1" applyBorder="1" applyAlignment="1">
      <alignment wrapText="1"/>
    </xf>
    <xf numFmtId="0" fontId="11" fillId="17" borderId="31" xfId="0" applyFont="1" applyFill="1" applyBorder="1" applyAlignment="1">
      <alignment wrapText="1"/>
    </xf>
    <xf numFmtId="0" fontId="11" fillId="17" borderId="33" xfId="0" applyFont="1" applyFill="1" applyBorder="1" applyAlignment="1">
      <alignment wrapText="1"/>
    </xf>
    <xf numFmtId="0" fontId="10" fillId="23" borderId="35" xfId="0" applyFont="1" applyFill="1" applyBorder="1" applyAlignment="1">
      <alignment horizontal="left"/>
    </xf>
    <xf numFmtId="0" fontId="10" fillId="23" borderId="0" xfId="0" applyFont="1" applyFill="1" applyAlignment="1">
      <alignment horizontal="left"/>
    </xf>
    <xf numFmtId="0" fontId="10" fillId="23" borderId="30" xfId="0" applyFont="1" applyFill="1" applyBorder="1" applyAlignment="1">
      <alignment horizontal="left"/>
    </xf>
    <xf numFmtId="0" fontId="11" fillId="0" borderId="29" xfId="0" applyFont="1" applyBorder="1" applyAlignment="1">
      <alignment wrapText="1"/>
    </xf>
    <xf numFmtId="0" fontId="11" fillId="17" borderId="29" xfId="0" applyFont="1" applyFill="1" applyBorder="1" applyAlignment="1">
      <alignment wrapText="1"/>
    </xf>
    <xf numFmtId="0" fontId="13" fillId="0" borderId="31" xfId="0" applyFont="1" applyBorder="1" applyAlignment="1">
      <alignment wrapText="1"/>
    </xf>
    <xf numFmtId="0" fontId="13" fillId="0" borderId="33" xfId="0" applyFont="1" applyBorder="1" applyAlignment="1">
      <alignment wrapText="1"/>
    </xf>
    <xf numFmtId="0" fontId="95" fillId="23" borderId="34" xfId="0" applyFont="1" applyFill="1" applyBorder="1" applyAlignment="1">
      <alignment horizontal="left"/>
    </xf>
    <xf numFmtId="0" fontId="95" fillId="23" borderId="24" xfId="0" applyFont="1" applyFill="1" applyBorder="1" applyAlignment="1">
      <alignment horizontal="left"/>
    </xf>
    <xf numFmtId="0" fontId="95" fillId="23" borderId="32" xfId="0" applyFont="1" applyFill="1" applyBorder="1" applyAlignment="1">
      <alignment horizontal="left"/>
    </xf>
    <xf numFmtId="0" fontId="8" fillId="0" borderId="1" xfId="12" applyFont="1" applyBorder="1" applyAlignment="1">
      <alignment horizontal="left" vertical="center" wrapText="1"/>
    </xf>
    <xf numFmtId="0" fontId="8" fillId="0" borderId="1" xfId="0" applyFont="1" applyBorder="1" applyAlignment="1">
      <alignment horizontal="left" vertical="center" wrapText="1"/>
    </xf>
    <xf numFmtId="0" fontId="36" fillId="0" borderId="1" xfId="12" applyFont="1" applyBorder="1" applyAlignment="1">
      <alignment horizontal="left" vertical="center" wrapText="1"/>
    </xf>
    <xf numFmtId="0" fontId="40" fillId="0" borderId="1" xfId="0" applyFont="1" applyBorder="1" applyAlignment="1">
      <alignment vertical="center" wrapText="1"/>
    </xf>
    <xf numFmtId="0" fontId="42" fillId="0" borderId="1" xfId="12" applyFont="1" applyBorder="1" applyAlignment="1">
      <alignment horizontal="left" vertical="center" wrapText="1"/>
    </xf>
    <xf numFmtId="0" fontId="8" fillId="0" borderId="1" xfId="0" applyFont="1" applyBorder="1" applyAlignment="1">
      <alignment horizontal="left" vertical="center"/>
    </xf>
    <xf numFmtId="0" fontId="8" fillId="0" borderId="1" xfId="0" applyFont="1" applyBorder="1" applyAlignment="1">
      <alignment vertical="center" wrapText="1"/>
    </xf>
    <xf numFmtId="49" fontId="36" fillId="0" borderId="1" xfId="12" applyNumberFormat="1" applyFont="1" applyBorder="1" applyAlignment="1">
      <alignment horizontal="left" vertical="center" wrapText="1"/>
    </xf>
    <xf numFmtId="0" fontId="11" fillId="17" borderId="31" xfId="0" applyFont="1" applyFill="1" applyBorder="1" applyAlignment="1">
      <alignment vertical="top" wrapText="1"/>
    </xf>
    <xf numFmtId="0" fontId="11" fillId="17" borderId="33" xfId="0" applyFont="1" applyFill="1" applyBorder="1" applyAlignment="1">
      <alignment vertical="top" wrapText="1"/>
    </xf>
    <xf numFmtId="0" fontId="8" fillId="0" borderId="1" xfId="12" applyFont="1" applyBorder="1" applyAlignment="1">
      <alignment vertical="center" wrapText="1"/>
    </xf>
    <xf numFmtId="0" fontId="36" fillId="0" borderId="1" xfId="12" applyFont="1" applyBorder="1" applyAlignment="1">
      <alignment vertical="center" wrapText="1"/>
    </xf>
    <xf numFmtId="0" fontId="92" fillId="19" borderId="25" xfId="0" applyFont="1" applyFill="1" applyBorder="1" applyAlignment="1">
      <alignment horizontal="center" vertical="center"/>
    </xf>
    <xf numFmtId="0" fontId="92" fillId="19" borderId="26" xfId="0" applyFont="1" applyFill="1" applyBorder="1" applyAlignment="1">
      <alignment horizontal="center" vertical="center"/>
    </xf>
    <xf numFmtId="0" fontId="92" fillId="19" borderId="27" xfId="0" applyFont="1" applyFill="1" applyBorder="1" applyAlignment="1">
      <alignment horizontal="center" vertical="center"/>
    </xf>
    <xf numFmtId="0" fontId="92" fillId="19" borderId="1" xfId="12" applyFont="1" applyFill="1" applyBorder="1" applyAlignment="1">
      <alignment horizontal="center" vertical="center" wrapText="1"/>
    </xf>
    <xf numFmtId="0" fontId="8" fillId="20" borderId="16" xfId="0" applyFont="1" applyFill="1" applyBorder="1" applyAlignment="1">
      <alignment horizontal="left" vertical="center" wrapText="1"/>
    </xf>
    <xf numFmtId="0" fontId="8" fillId="20" borderId="19" xfId="0" applyFont="1" applyFill="1" applyBorder="1" applyAlignment="1">
      <alignment horizontal="left" vertical="center"/>
    </xf>
    <xf numFmtId="0" fontId="8" fillId="20" borderId="20" xfId="0" applyFont="1" applyFill="1" applyBorder="1" applyAlignment="1">
      <alignment horizontal="left" vertical="center"/>
    </xf>
    <xf numFmtId="0" fontId="93" fillId="0" borderId="1" xfId="0" applyFont="1" applyBorder="1" applyAlignment="1">
      <alignment horizontal="center" vertical="center" wrapText="1"/>
    </xf>
    <xf numFmtId="0" fontId="93" fillId="0" borderId="1" xfId="0" applyFont="1" applyBorder="1" applyAlignment="1">
      <alignment horizontal="left" vertical="center" wrapText="1"/>
    </xf>
    <xf numFmtId="0" fontId="36" fillId="0" borderId="1" xfId="0" applyFont="1" applyBorder="1" applyAlignment="1">
      <alignment horizontal="left" vertical="center" wrapText="1"/>
    </xf>
    <xf numFmtId="0" fontId="7" fillId="19" borderId="1" xfId="12" applyFont="1" applyFill="1" applyBorder="1" applyAlignment="1">
      <alignment horizontal="center" vertical="center" wrapText="1"/>
    </xf>
    <xf numFmtId="0" fontId="71" fillId="0" borderId="0" xfId="0" applyFont="1" applyAlignment="1"/>
    <xf numFmtId="0" fontId="7" fillId="6" borderId="2" xfId="7" applyFont="1" applyFill="1" applyBorder="1" applyAlignment="1"/>
    <xf numFmtId="0" fontId="66" fillId="6" borderId="3" xfId="7" applyFill="1" applyBorder="1" applyAlignment="1"/>
  </cellXfs>
  <cellStyles count="28">
    <cellStyle name="Comma 2" xfId="14" xr:uid="{1EF463BA-6ED8-49C7-9E12-54AD994E905C}"/>
    <cellStyle name="Hyperlink" xfId="27" builtinId="8"/>
    <cellStyle name="Hyperlink 2" xfId="16" xr:uid="{DCC0DC8C-334A-4A1B-ACD8-15E6BD435D6C}"/>
    <cellStyle name="Hyperlink 3" xfId="15" xr:uid="{94C7B38F-781A-4EA3-B64D-9106DDF8F5AA}"/>
    <cellStyle name="Normal" xfId="0" builtinId="0"/>
    <cellStyle name="Normal 2" xfId="3" xr:uid="{6F17042A-E86D-43D0-B143-73D710BEB843}"/>
    <cellStyle name="Normal 2 2" xfId="4" xr:uid="{1BAE0264-7B70-4AF7-B9AB-AF745AAD0661}"/>
    <cellStyle name="Normal 2 2 2" xfId="6" xr:uid="{369D554D-DFDD-48D3-98DB-76DB8A3093A6}"/>
    <cellStyle name="Normal 2 2 2 2" xfId="19" xr:uid="{6F81213E-6E01-43C2-8FD5-7AAAC646F260}"/>
    <cellStyle name="Normal 2 2 3" xfId="18" xr:uid="{9EEBD288-5FDD-4808-A82C-FDD5DAE9B61B}"/>
    <cellStyle name="Normal 2 2 4" xfId="24" xr:uid="{21974F62-D117-4F3F-A189-4EEF7C796654}"/>
    <cellStyle name="Normal 2 3" xfId="20" xr:uid="{0FFB1C47-DC91-400C-BDC1-21FFD46BF723}"/>
    <cellStyle name="Normal 2 4" xfId="17" xr:uid="{234DCD62-0F85-44D7-B824-0F58C9CC8613}"/>
    <cellStyle name="Normal 2 5" xfId="23" xr:uid="{C528BEEA-C632-4C6A-A119-0AF2094BCB9F}"/>
    <cellStyle name="Normal 3" xfId="5" xr:uid="{9F1F7B06-4710-4941-862A-CB804A8F6E51}"/>
    <cellStyle name="Normal 4" xfId="1" xr:uid="{D7752A34-59F3-4546-9AC6-83EFE40A68FA}"/>
    <cellStyle name="Normal 5" xfId="7" xr:uid="{75CFE73C-AC21-4F5E-A51D-1B6A37FD5BC5}"/>
    <cellStyle name="Normal 5 2" xfId="22" xr:uid="{B9274364-CF43-4D92-9F03-DBD0161B3BF6}"/>
    <cellStyle name="Normal 5 2 2" xfId="26" xr:uid="{5A9BBCC7-490A-4EB3-997F-259113DC8F4B}"/>
    <cellStyle name="Normal 5 3" xfId="21" xr:uid="{776FEA94-58CF-4D40-A324-E5D028CF734A}"/>
    <cellStyle name="Normal 5 4" xfId="25" xr:uid="{191BFC9A-0447-4053-8F31-A02A9422C7E0}"/>
    <cellStyle name="Normal 7" xfId="12" xr:uid="{8523B826-48FE-49C6-BA08-7ECAF1DB0D3F}"/>
    <cellStyle name="Normal_2011 RA Coilte SHC Summary v10 - no names" xfId="9" xr:uid="{CC9C8795-40C3-4D53-AE45-B3CF996036F4}"/>
    <cellStyle name="Normal_pefc" xfId="13" xr:uid="{F0BE7266-F157-4806-AB29-32A1BC7834F2}"/>
    <cellStyle name="Normal_RT-COC-001-13 Report spreadsheet" xfId="8" xr:uid="{84BBCFF8-2F7F-42BC-A4D5-25D38480B1E8}"/>
    <cellStyle name="Normal_RT-COC-001-18 Report spreadsheet" xfId="11" xr:uid="{ADCC139E-5551-40C6-AEE7-E377CAE37CE1}"/>
    <cellStyle name="Normal_RT-FM-001-03 Forest cert report template" xfId="10" xr:uid="{FF44D918-2C07-4D47-9BC1-BD401D007C04}"/>
    <cellStyle name="Normal_T&amp;M RA report 2005 draft 2" xfId="2" xr:uid="{9CEB0041-9E81-4307-A6A9-7ABB0A83C364}"/>
  </cellStyles>
  <dxfs count="6">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twoCellAnchor>
    <xdr:from>
      <xdr:col>0</xdr:col>
      <xdr:colOff>463550</xdr:colOff>
      <xdr:row>0</xdr:row>
      <xdr:rowOff>234950</xdr:rowOff>
    </xdr:from>
    <xdr:to>
      <xdr:col>0</xdr:col>
      <xdr:colOff>419100</xdr:colOff>
      <xdr:row>0</xdr:row>
      <xdr:rowOff>1835150</xdr:rowOff>
    </xdr:to>
    <xdr:pic>
      <xdr:nvPicPr>
        <xdr:cNvPr id="2" name="Picture 1">
          <a:extLst>
            <a:ext uri="{FF2B5EF4-FFF2-40B4-BE49-F238E27FC236}">
              <a16:creationId xmlns:a16="http://schemas.microsoft.com/office/drawing/2014/main" id="{8DD492AD-2EF1-4BD7-86BC-7A020CF7E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234950"/>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533400</xdr:rowOff>
    </xdr:from>
    <xdr:to>
      <xdr:col>2</xdr:col>
      <xdr:colOff>635000</xdr:colOff>
      <xdr:row>0</xdr:row>
      <xdr:rowOff>1701800</xdr:rowOff>
    </xdr:to>
    <xdr:pic>
      <xdr:nvPicPr>
        <xdr:cNvPr id="3" name="Picture 2">
          <a:extLst>
            <a:ext uri="{FF2B5EF4-FFF2-40B4-BE49-F238E27FC236}">
              <a16:creationId xmlns:a16="http://schemas.microsoft.com/office/drawing/2014/main" id="{A2AF6155-F621-4310-8667-3BC88C7FCE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533400"/>
          <a:ext cx="1885950" cy="11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450850</xdr:colOff>
      <xdr:row>0</xdr:row>
      <xdr:rowOff>285750</xdr:rowOff>
    </xdr:from>
    <xdr:to>
      <xdr:col>5</xdr:col>
      <xdr:colOff>863600</xdr:colOff>
      <xdr:row>0</xdr:row>
      <xdr:rowOff>1854200</xdr:rowOff>
    </xdr:to>
    <xdr:pic>
      <xdr:nvPicPr>
        <xdr:cNvPr id="4" name="Picture 2">
          <a:extLst>
            <a:ext uri="{FF2B5EF4-FFF2-40B4-BE49-F238E27FC236}">
              <a16:creationId xmlns:a16="http://schemas.microsoft.com/office/drawing/2014/main" id="{552813AC-15D9-416E-AF39-0C0D524EE6A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32400" y="285750"/>
          <a:ext cx="1377950" cy="157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95250</xdr:colOff>
      <xdr:row>104</xdr:row>
      <xdr:rowOff>2126194</xdr:rowOff>
    </xdr:from>
    <xdr:to>
      <xdr:col>3</xdr:col>
      <xdr:colOff>2501900</xdr:colOff>
      <xdr:row>104</xdr:row>
      <xdr:rowOff>3192905</xdr:rowOff>
    </xdr:to>
    <xdr:pic>
      <xdr:nvPicPr>
        <xdr:cNvPr id="2" name="Picture 1">
          <a:extLst>
            <a:ext uri="{FF2B5EF4-FFF2-40B4-BE49-F238E27FC236}">
              <a16:creationId xmlns:a16="http://schemas.microsoft.com/office/drawing/2014/main" id="{F53ADF0E-C1BB-462E-A888-7A657ED982A9}"/>
            </a:ext>
          </a:extLst>
        </xdr:cNvPr>
        <xdr:cNvPicPr>
          <a:picLocks noChangeAspect="1"/>
        </xdr:cNvPicPr>
      </xdr:nvPicPr>
      <xdr:blipFill>
        <a:blip xmlns:r="http://schemas.openxmlformats.org/officeDocument/2006/relationships" r:embed="rId1"/>
        <a:stretch>
          <a:fillRect/>
        </a:stretch>
      </xdr:blipFill>
      <xdr:spPr>
        <a:xfrm>
          <a:off x="5035550" y="126465544"/>
          <a:ext cx="2406650" cy="1066711"/>
        </a:xfrm>
        <a:prstGeom prst="rect">
          <a:avLst/>
        </a:prstGeom>
      </xdr:spPr>
    </xdr:pic>
    <xdr:clientData/>
  </xdr:twoCellAnchor>
  <xdr:twoCellAnchor editAs="oneCell">
    <xdr:from>
      <xdr:col>3</xdr:col>
      <xdr:colOff>92075</xdr:colOff>
      <xdr:row>111</xdr:row>
      <xdr:rowOff>666750</xdr:rowOff>
    </xdr:from>
    <xdr:to>
      <xdr:col>3</xdr:col>
      <xdr:colOff>2740160</xdr:colOff>
      <xdr:row>111</xdr:row>
      <xdr:rowOff>3352938</xdr:rowOff>
    </xdr:to>
    <xdr:pic>
      <xdr:nvPicPr>
        <xdr:cNvPr id="3" name="Picture 2">
          <a:extLst>
            <a:ext uri="{FF2B5EF4-FFF2-40B4-BE49-F238E27FC236}">
              <a16:creationId xmlns:a16="http://schemas.microsoft.com/office/drawing/2014/main" id="{FE8006F3-1D14-4A24-9680-9C58B3C09BEC}"/>
            </a:ext>
          </a:extLst>
        </xdr:cNvPr>
        <xdr:cNvPicPr>
          <a:picLocks noChangeAspect="1"/>
        </xdr:cNvPicPr>
      </xdr:nvPicPr>
      <xdr:blipFill>
        <a:blip xmlns:r="http://schemas.openxmlformats.org/officeDocument/2006/relationships" r:embed="rId2"/>
        <a:stretch>
          <a:fillRect/>
        </a:stretch>
      </xdr:blipFill>
      <xdr:spPr>
        <a:xfrm>
          <a:off x="5032375" y="143141700"/>
          <a:ext cx="2648085" cy="2686188"/>
        </a:xfrm>
        <a:prstGeom prst="rect">
          <a:avLst/>
        </a:prstGeom>
      </xdr:spPr>
    </xdr:pic>
    <xdr:clientData/>
  </xdr:twoCellAnchor>
  <xdr:twoCellAnchor editAs="oneCell">
    <xdr:from>
      <xdr:col>3</xdr:col>
      <xdr:colOff>66675</xdr:colOff>
      <xdr:row>155</xdr:row>
      <xdr:rowOff>28575</xdr:rowOff>
    </xdr:from>
    <xdr:to>
      <xdr:col>3</xdr:col>
      <xdr:colOff>3273590</xdr:colOff>
      <xdr:row>155</xdr:row>
      <xdr:rowOff>2402417</xdr:rowOff>
    </xdr:to>
    <xdr:pic>
      <xdr:nvPicPr>
        <xdr:cNvPr id="4" name="Picture 3">
          <a:extLst>
            <a:ext uri="{FF2B5EF4-FFF2-40B4-BE49-F238E27FC236}">
              <a16:creationId xmlns:a16="http://schemas.microsoft.com/office/drawing/2014/main" id="{48575F40-69AA-4237-BDED-806CAFF8114B}"/>
            </a:ext>
          </a:extLst>
        </xdr:cNvPr>
        <xdr:cNvPicPr>
          <a:picLocks noChangeAspect="1"/>
        </xdr:cNvPicPr>
      </xdr:nvPicPr>
      <xdr:blipFill>
        <a:blip xmlns:r="http://schemas.openxmlformats.org/officeDocument/2006/relationships" r:embed="rId3"/>
        <a:stretch>
          <a:fillRect/>
        </a:stretch>
      </xdr:blipFill>
      <xdr:spPr>
        <a:xfrm>
          <a:off x="5006975" y="216169875"/>
          <a:ext cx="3206915" cy="2373842"/>
        </a:xfrm>
        <a:prstGeom prst="rect">
          <a:avLst/>
        </a:prstGeom>
      </xdr:spPr>
    </xdr:pic>
    <xdr:clientData/>
  </xdr:twoCellAnchor>
  <xdr:twoCellAnchor editAs="oneCell">
    <xdr:from>
      <xdr:col>3</xdr:col>
      <xdr:colOff>87842</xdr:colOff>
      <xdr:row>155</xdr:row>
      <xdr:rowOff>2430992</xdr:rowOff>
    </xdr:from>
    <xdr:to>
      <xdr:col>3</xdr:col>
      <xdr:colOff>3294757</xdr:colOff>
      <xdr:row>155</xdr:row>
      <xdr:rowOff>4677834</xdr:rowOff>
    </xdr:to>
    <xdr:pic>
      <xdr:nvPicPr>
        <xdr:cNvPr id="5" name="Picture 4">
          <a:extLst>
            <a:ext uri="{FF2B5EF4-FFF2-40B4-BE49-F238E27FC236}">
              <a16:creationId xmlns:a16="http://schemas.microsoft.com/office/drawing/2014/main" id="{D7E78B98-6412-4943-B0E6-7D7531E772E2}"/>
            </a:ext>
          </a:extLst>
        </xdr:cNvPr>
        <xdr:cNvPicPr>
          <a:picLocks noChangeAspect="1"/>
        </xdr:cNvPicPr>
      </xdr:nvPicPr>
      <xdr:blipFill>
        <a:blip xmlns:r="http://schemas.openxmlformats.org/officeDocument/2006/relationships" r:embed="rId4"/>
        <a:stretch>
          <a:fillRect/>
        </a:stretch>
      </xdr:blipFill>
      <xdr:spPr>
        <a:xfrm>
          <a:off x="5028142" y="218572292"/>
          <a:ext cx="3206915" cy="2246842"/>
        </a:xfrm>
        <a:prstGeom prst="rect">
          <a:avLst/>
        </a:prstGeom>
      </xdr:spPr>
    </xdr:pic>
    <xdr:clientData/>
  </xdr:twoCellAnchor>
  <xdr:twoCellAnchor editAs="oneCell">
    <xdr:from>
      <xdr:col>2</xdr:col>
      <xdr:colOff>102657</xdr:colOff>
      <xdr:row>104</xdr:row>
      <xdr:rowOff>2229909</xdr:rowOff>
    </xdr:from>
    <xdr:to>
      <xdr:col>2</xdr:col>
      <xdr:colOff>2401886</xdr:colOff>
      <xdr:row>104</xdr:row>
      <xdr:rowOff>3323167</xdr:rowOff>
    </xdr:to>
    <xdr:pic>
      <xdr:nvPicPr>
        <xdr:cNvPr id="6" name="Picture 5">
          <a:extLst>
            <a:ext uri="{FF2B5EF4-FFF2-40B4-BE49-F238E27FC236}">
              <a16:creationId xmlns:a16="http://schemas.microsoft.com/office/drawing/2014/main" id="{59024DAD-3EA4-4314-842A-164AF19E7F27}"/>
            </a:ext>
          </a:extLst>
        </xdr:cNvPr>
        <xdr:cNvPicPr>
          <a:picLocks noChangeAspect="1"/>
        </xdr:cNvPicPr>
      </xdr:nvPicPr>
      <xdr:blipFill>
        <a:blip xmlns:r="http://schemas.openxmlformats.org/officeDocument/2006/relationships" r:embed="rId5"/>
        <a:stretch>
          <a:fillRect/>
        </a:stretch>
      </xdr:blipFill>
      <xdr:spPr>
        <a:xfrm>
          <a:off x="547157" y="126569259"/>
          <a:ext cx="2299229" cy="1093258"/>
        </a:xfrm>
        <a:prstGeom prst="rect">
          <a:avLst/>
        </a:prstGeom>
      </xdr:spPr>
    </xdr:pic>
    <xdr:clientData/>
  </xdr:twoCellAnchor>
  <xdr:twoCellAnchor editAs="oneCell">
    <xdr:from>
      <xdr:col>2</xdr:col>
      <xdr:colOff>66675</xdr:colOff>
      <xdr:row>111</xdr:row>
      <xdr:rowOff>700620</xdr:rowOff>
    </xdr:from>
    <xdr:to>
      <xdr:col>2</xdr:col>
      <xdr:colOff>2857500</xdr:colOff>
      <xdr:row>111</xdr:row>
      <xdr:rowOff>3190878</xdr:rowOff>
    </xdr:to>
    <xdr:pic>
      <xdr:nvPicPr>
        <xdr:cNvPr id="7" name="Picture 6">
          <a:extLst>
            <a:ext uri="{FF2B5EF4-FFF2-40B4-BE49-F238E27FC236}">
              <a16:creationId xmlns:a16="http://schemas.microsoft.com/office/drawing/2014/main" id="{0C008B0E-EB44-4895-926E-CBB69862B436}"/>
            </a:ext>
          </a:extLst>
        </xdr:cNvPr>
        <xdr:cNvPicPr>
          <a:picLocks noChangeAspect="1"/>
        </xdr:cNvPicPr>
      </xdr:nvPicPr>
      <xdr:blipFill>
        <a:blip xmlns:r="http://schemas.openxmlformats.org/officeDocument/2006/relationships" r:embed="rId6"/>
        <a:stretch>
          <a:fillRect/>
        </a:stretch>
      </xdr:blipFill>
      <xdr:spPr>
        <a:xfrm>
          <a:off x="511175" y="143175570"/>
          <a:ext cx="2790825" cy="2490258"/>
        </a:xfrm>
        <a:prstGeom prst="rect">
          <a:avLst/>
        </a:prstGeom>
      </xdr:spPr>
    </xdr:pic>
    <xdr:clientData/>
  </xdr:twoCellAnchor>
  <xdr:twoCellAnchor editAs="oneCell">
    <xdr:from>
      <xdr:col>2</xdr:col>
      <xdr:colOff>74083</xdr:colOff>
      <xdr:row>155</xdr:row>
      <xdr:rowOff>46567</xdr:rowOff>
    </xdr:from>
    <xdr:to>
      <xdr:col>2</xdr:col>
      <xdr:colOff>3326342</xdr:colOff>
      <xdr:row>155</xdr:row>
      <xdr:rowOff>2349500</xdr:rowOff>
    </xdr:to>
    <xdr:pic>
      <xdr:nvPicPr>
        <xdr:cNvPr id="8" name="Picture 7">
          <a:extLst>
            <a:ext uri="{FF2B5EF4-FFF2-40B4-BE49-F238E27FC236}">
              <a16:creationId xmlns:a16="http://schemas.microsoft.com/office/drawing/2014/main" id="{93A5FB7F-0DAD-42CF-98FE-30491F6784C5}"/>
            </a:ext>
          </a:extLst>
        </xdr:cNvPr>
        <xdr:cNvPicPr>
          <a:picLocks noChangeAspect="1"/>
        </xdr:cNvPicPr>
      </xdr:nvPicPr>
      <xdr:blipFill>
        <a:blip xmlns:r="http://schemas.openxmlformats.org/officeDocument/2006/relationships" r:embed="rId7"/>
        <a:stretch>
          <a:fillRect/>
        </a:stretch>
      </xdr:blipFill>
      <xdr:spPr>
        <a:xfrm>
          <a:off x="518583" y="216187867"/>
          <a:ext cx="3252259" cy="2302933"/>
        </a:xfrm>
        <a:prstGeom prst="rect">
          <a:avLst/>
        </a:prstGeom>
      </xdr:spPr>
    </xdr:pic>
    <xdr:clientData/>
  </xdr:twoCellAnchor>
  <xdr:twoCellAnchor editAs="oneCell">
    <xdr:from>
      <xdr:col>2</xdr:col>
      <xdr:colOff>87840</xdr:colOff>
      <xdr:row>155</xdr:row>
      <xdr:rowOff>2381250</xdr:rowOff>
    </xdr:from>
    <xdr:to>
      <xdr:col>2</xdr:col>
      <xdr:colOff>3326341</xdr:colOff>
      <xdr:row>155</xdr:row>
      <xdr:rowOff>4667250</xdr:rowOff>
    </xdr:to>
    <xdr:pic>
      <xdr:nvPicPr>
        <xdr:cNvPr id="9" name="Picture 8">
          <a:extLst>
            <a:ext uri="{FF2B5EF4-FFF2-40B4-BE49-F238E27FC236}">
              <a16:creationId xmlns:a16="http://schemas.microsoft.com/office/drawing/2014/main" id="{0B9686A0-2A36-4921-8EAA-C1B09A4F4D9B}"/>
            </a:ext>
          </a:extLst>
        </xdr:cNvPr>
        <xdr:cNvPicPr>
          <a:picLocks noChangeAspect="1"/>
        </xdr:cNvPicPr>
      </xdr:nvPicPr>
      <xdr:blipFill>
        <a:blip xmlns:r="http://schemas.openxmlformats.org/officeDocument/2006/relationships" r:embed="rId8"/>
        <a:stretch>
          <a:fillRect/>
        </a:stretch>
      </xdr:blipFill>
      <xdr:spPr>
        <a:xfrm>
          <a:off x="532340" y="218522550"/>
          <a:ext cx="3238501" cy="228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164977</xdr:colOff>
      <xdr:row>53</xdr:row>
      <xdr:rowOff>428626</xdr:rowOff>
    </xdr:from>
    <xdr:to>
      <xdr:col>3</xdr:col>
      <xdr:colOff>4142315</xdr:colOff>
      <xdr:row>53</xdr:row>
      <xdr:rowOff>2887664</xdr:rowOff>
    </xdr:to>
    <xdr:pic>
      <xdr:nvPicPr>
        <xdr:cNvPr id="2" name="Picture 1">
          <a:extLst>
            <a:ext uri="{FF2B5EF4-FFF2-40B4-BE49-F238E27FC236}">
              <a16:creationId xmlns:a16="http://schemas.microsoft.com/office/drawing/2014/main" id="{40B92DC6-4DCB-4A70-9D8E-A83FE16EB7DA}"/>
            </a:ext>
          </a:extLst>
        </xdr:cNvPr>
        <xdr:cNvPicPr>
          <a:picLocks noChangeAspect="1"/>
        </xdr:cNvPicPr>
      </xdr:nvPicPr>
      <xdr:blipFill>
        <a:blip xmlns:r="http://schemas.openxmlformats.org/officeDocument/2006/relationships" r:embed="rId1"/>
        <a:stretch>
          <a:fillRect/>
        </a:stretch>
      </xdr:blipFill>
      <xdr:spPr>
        <a:xfrm>
          <a:off x="5264027" y="91620976"/>
          <a:ext cx="3980513" cy="2455863"/>
        </a:xfrm>
        <a:prstGeom prst="rect">
          <a:avLst/>
        </a:prstGeom>
      </xdr:spPr>
    </xdr:pic>
    <xdr:clientData/>
  </xdr:twoCellAnchor>
  <xdr:twoCellAnchor editAs="oneCell">
    <xdr:from>
      <xdr:col>2</xdr:col>
      <xdr:colOff>95249</xdr:colOff>
      <xdr:row>53</xdr:row>
      <xdr:rowOff>416719</xdr:rowOff>
    </xdr:from>
    <xdr:to>
      <xdr:col>2</xdr:col>
      <xdr:colOff>4155281</xdr:colOff>
      <xdr:row>53</xdr:row>
      <xdr:rowOff>2883173</xdr:rowOff>
    </xdr:to>
    <xdr:pic>
      <xdr:nvPicPr>
        <xdr:cNvPr id="3" name="Picture 2">
          <a:extLst>
            <a:ext uri="{FF2B5EF4-FFF2-40B4-BE49-F238E27FC236}">
              <a16:creationId xmlns:a16="http://schemas.microsoft.com/office/drawing/2014/main" id="{47DC9F7B-B3A3-4EC6-A052-FFAD3CCB250F}"/>
            </a:ext>
          </a:extLst>
        </xdr:cNvPr>
        <xdr:cNvPicPr>
          <a:picLocks noChangeAspect="1"/>
        </xdr:cNvPicPr>
      </xdr:nvPicPr>
      <xdr:blipFill>
        <a:blip xmlns:r="http://schemas.openxmlformats.org/officeDocument/2006/relationships" r:embed="rId2"/>
        <a:stretch>
          <a:fillRect/>
        </a:stretch>
      </xdr:blipFill>
      <xdr:spPr>
        <a:xfrm>
          <a:off x="736599" y="91609069"/>
          <a:ext cx="4060032" cy="24696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596900</xdr:colOff>
      <xdr:row>0</xdr:row>
      <xdr:rowOff>527050</xdr:rowOff>
    </xdr:from>
    <xdr:to>
      <xdr:col>0</xdr:col>
      <xdr:colOff>2238375</xdr:colOff>
      <xdr:row>0</xdr:row>
      <xdr:rowOff>1533525</xdr:rowOff>
    </xdr:to>
    <xdr:pic>
      <xdr:nvPicPr>
        <xdr:cNvPr id="2" name="Picture 4">
          <a:extLst>
            <a:ext uri="{FF2B5EF4-FFF2-40B4-BE49-F238E27FC236}">
              <a16:creationId xmlns:a16="http://schemas.microsoft.com/office/drawing/2014/main" id="{BB89901D-7FC5-42D4-9B85-93F9FC0DDD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0" y="527050"/>
          <a:ext cx="1644650"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222250</xdr:colOff>
      <xdr:row>0</xdr:row>
      <xdr:rowOff>177800</xdr:rowOff>
    </xdr:from>
    <xdr:to>
      <xdr:col>3</xdr:col>
      <xdr:colOff>1343025</xdr:colOff>
      <xdr:row>0</xdr:row>
      <xdr:rowOff>1571625</xdr:rowOff>
    </xdr:to>
    <xdr:pic>
      <xdr:nvPicPr>
        <xdr:cNvPr id="2" name="Picture 3">
          <a:extLst>
            <a:ext uri="{FF2B5EF4-FFF2-40B4-BE49-F238E27FC236}">
              <a16:creationId xmlns:a16="http://schemas.microsoft.com/office/drawing/2014/main" id="{A2AB7010-6035-42E5-98DE-E85D3531AE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0" y="177800"/>
          <a:ext cx="11239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361950</xdr:rowOff>
    </xdr:from>
    <xdr:to>
      <xdr:col>1</xdr:col>
      <xdr:colOff>0</xdr:colOff>
      <xdr:row>0</xdr:row>
      <xdr:rowOff>1371600</xdr:rowOff>
    </xdr:to>
    <xdr:pic>
      <xdr:nvPicPr>
        <xdr:cNvPr id="3" name="Picture 4">
          <a:extLst>
            <a:ext uri="{FF2B5EF4-FFF2-40B4-BE49-F238E27FC236}">
              <a16:creationId xmlns:a16="http://schemas.microsoft.com/office/drawing/2014/main" id="{E7FD2A99-6989-47B7-9042-024C698E3E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61950"/>
          <a:ext cx="16383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KKK01236\Desktop\FSC%20FM%20rapport%20mv\RT-FM-001a-06.1%20PEFC%20Forest%20cert%20report%20template.xls" TargetMode="External"/><Relationship Id="rId1" Type="http://schemas.openxmlformats.org/officeDocument/2006/relationships/externalLinkPath" Target="/personal/karina_kitnaes_wsp_com/Documents/Certificering/Certificering%20FSC+PEFC%20SACL/Nyt%20FM%20rapport%20og%20auditplan%20formater/RT-FM-001a-06.1%20PEFC%20Forest%20cert%20report%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1 Basic info"/>
      <sheetName val="2 Findings"/>
      <sheetName val="3 MA Cert process"/>
      <sheetName val="5 MA Org Structure+Management"/>
      <sheetName val="6 S1"/>
      <sheetName val="7 S2"/>
      <sheetName val="8 S3"/>
      <sheetName val="9 S4"/>
      <sheetName val="A2 Stakeholder Summary"/>
      <sheetName val="A3 Species list"/>
      <sheetName val="A7 Members &amp; FMUs"/>
      <sheetName val="A11a Cert Decsn"/>
      <sheetName val="A12a Product schedule"/>
      <sheetName val="A14a Product Codes"/>
      <sheetName val="A6a Multisite checklist"/>
      <sheetName val="A15 Opening and Closing Meeting"/>
    </sheetNames>
    <sheetDataSet>
      <sheetData sheetId="0">
        <row r="8">
          <cell r="D8" t="str">
            <v>SA-PEFC-FM-XXXXXX</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8" Type="http://schemas.openxmlformats.org/officeDocument/2006/relationships/hyperlink" Target="http://unstats.un.org/unsd/cr/registry/regcs.asp?Cl=16&amp;Lg=1&amp;Co=316" TargetMode="External"/><Relationship Id="rId3" Type="http://schemas.openxmlformats.org/officeDocument/2006/relationships/hyperlink" Target="http://unstats.un.org/unsd/cr/registry/regcs.asp?Cl=16&amp;Lg=1&amp;Co=3813" TargetMode="External"/><Relationship Id="rId7" Type="http://schemas.openxmlformats.org/officeDocument/2006/relationships/hyperlink" Target="http://unstats.un.org/unsd/cr/registry/regcs.asp?Cl=16&amp;Lg=1&amp;Co=312" TargetMode="External"/><Relationship Id="rId2" Type="http://schemas.openxmlformats.org/officeDocument/2006/relationships/hyperlink" Target="http://unstats.un.org/unsd/cr/registry/regcs.asp?Cl=16&amp;Lg=1&amp;Co=3812" TargetMode="External"/><Relationship Id="rId1" Type="http://schemas.openxmlformats.org/officeDocument/2006/relationships/hyperlink" Target="http://unstats.un.org/unsd/cr/registry/regcs.asp?Cl=16&amp;Lg=1&amp;Co=3811" TargetMode="External"/><Relationship Id="rId6" Type="http://schemas.openxmlformats.org/officeDocument/2006/relationships/hyperlink" Target="http://unstats.un.org/unsd/cr/registry/regcs.asp?Cl=16&amp;Lg=1&amp;Co=38112" TargetMode="External"/><Relationship Id="rId11" Type="http://schemas.openxmlformats.org/officeDocument/2006/relationships/hyperlink" Target="http://unstats.un.org/unsd/cr/registry/regcs.asp?Cl=16&amp;Lg=1&amp;Co=311" TargetMode="External"/><Relationship Id="rId5" Type="http://schemas.openxmlformats.org/officeDocument/2006/relationships/hyperlink" Target="http://unstats.un.org/unsd/cr/registry/regcs.asp?Cl=16&amp;Lg=1&amp;Co=3816" TargetMode="External"/><Relationship Id="rId10" Type="http://schemas.openxmlformats.org/officeDocument/2006/relationships/hyperlink" Target="http://unstats.un.org/unsd/cr/registry/regcs.asp?Cl=16&amp;Lg=1&amp;Co=31100" TargetMode="External"/><Relationship Id="rId4" Type="http://schemas.openxmlformats.org/officeDocument/2006/relationships/hyperlink" Target="http://unstats.un.org/unsd/cr/registry/regcs.asp?Cl=16&amp;Lg=1&amp;Co=3814" TargetMode="External"/><Relationship Id="rId9" Type="http://schemas.openxmlformats.org/officeDocument/2006/relationships/hyperlink" Target="http://unstats.un.org/unsd/cr/registry/regcs.asp?Cl=16&amp;Lg=1&amp;Co=317" TargetMode="Externa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fredrik@altiskog.no" TargetMode="External"/><Relationship Id="rId1" Type="http://schemas.openxmlformats.org/officeDocument/2006/relationships/hyperlink" Target="http://www.altiskog.no/" TargetMode="External"/></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33C7E-C930-4CD7-86BF-2D8F667F3D14}">
  <dimension ref="A1:H32"/>
  <sheetViews>
    <sheetView tabSelected="1" view="pageBreakPreview" zoomScaleNormal="75" zoomScaleSheetLayoutView="100" workbookViewId="0">
      <selection activeCell="C17" sqref="C17"/>
    </sheetView>
  </sheetViews>
  <sheetFormatPr defaultColWidth="9" defaultRowHeight="12.95"/>
  <cols>
    <col min="1" max="1" width="7.85546875" style="161" customWidth="1"/>
    <col min="2" max="2" width="12.5703125" style="161" customWidth="1"/>
    <col min="3" max="3" width="19.140625" style="161" customWidth="1"/>
    <col min="4" max="4" width="31.42578125" style="161" customWidth="1"/>
    <col min="5" max="5" width="13.85546875" style="161" customWidth="1"/>
    <col min="6" max="6" width="14.85546875" style="161" customWidth="1"/>
    <col min="7" max="7" width="15.42578125" style="161" customWidth="1"/>
    <col min="8" max="256" width="9" style="161"/>
    <col min="257" max="257" width="7.85546875" style="161" customWidth="1"/>
    <col min="258" max="258" width="12.5703125" style="161" customWidth="1"/>
    <col min="259" max="259" width="19.140625" style="161" customWidth="1"/>
    <col min="260" max="260" width="29" style="161" customWidth="1"/>
    <col min="261" max="261" width="14.85546875" style="161" customWidth="1"/>
    <col min="262" max="262" width="16.140625" style="161" customWidth="1"/>
    <col min="263" max="263" width="15.42578125" style="161" customWidth="1"/>
    <col min="264" max="512" width="9" style="161"/>
    <col min="513" max="513" width="7.85546875" style="161" customWidth="1"/>
    <col min="514" max="514" width="12.5703125" style="161" customWidth="1"/>
    <col min="515" max="515" width="19.140625" style="161" customWidth="1"/>
    <col min="516" max="516" width="29" style="161" customWidth="1"/>
    <col min="517" max="517" width="14.85546875" style="161" customWidth="1"/>
    <col min="518" max="518" width="16.140625" style="161" customWidth="1"/>
    <col min="519" max="519" width="15.42578125" style="161" customWidth="1"/>
    <col min="520" max="768" width="9" style="161"/>
    <col min="769" max="769" width="7.85546875" style="161" customWidth="1"/>
    <col min="770" max="770" width="12.5703125" style="161" customWidth="1"/>
    <col min="771" max="771" width="19.140625" style="161" customWidth="1"/>
    <col min="772" max="772" width="29" style="161" customWidth="1"/>
    <col min="773" max="773" width="14.85546875" style="161" customWidth="1"/>
    <col min="774" max="774" width="16.140625" style="161" customWidth="1"/>
    <col min="775" max="775" width="15.42578125" style="161" customWidth="1"/>
    <col min="776" max="1024" width="9" style="161"/>
    <col min="1025" max="1025" width="7.85546875" style="161" customWidth="1"/>
    <col min="1026" max="1026" width="12.5703125" style="161" customWidth="1"/>
    <col min="1027" max="1027" width="19.140625" style="161" customWidth="1"/>
    <col min="1028" max="1028" width="29" style="161" customWidth="1"/>
    <col min="1029" max="1029" width="14.85546875" style="161" customWidth="1"/>
    <col min="1030" max="1030" width="16.140625" style="161" customWidth="1"/>
    <col min="1031" max="1031" width="15.42578125" style="161" customWidth="1"/>
    <col min="1032" max="1280" width="9" style="161"/>
    <col min="1281" max="1281" width="7.85546875" style="161" customWidth="1"/>
    <col min="1282" max="1282" width="12.5703125" style="161" customWidth="1"/>
    <col min="1283" max="1283" width="19.140625" style="161" customWidth="1"/>
    <col min="1284" max="1284" width="29" style="161" customWidth="1"/>
    <col min="1285" max="1285" width="14.85546875" style="161" customWidth="1"/>
    <col min="1286" max="1286" width="16.140625" style="161" customWidth="1"/>
    <col min="1287" max="1287" width="15.42578125" style="161" customWidth="1"/>
    <col min="1288" max="1536" width="9" style="161"/>
    <col min="1537" max="1537" width="7.85546875" style="161" customWidth="1"/>
    <col min="1538" max="1538" width="12.5703125" style="161" customWidth="1"/>
    <col min="1539" max="1539" width="19.140625" style="161" customWidth="1"/>
    <col min="1540" max="1540" width="29" style="161" customWidth="1"/>
    <col min="1541" max="1541" width="14.85546875" style="161" customWidth="1"/>
    <col min="1542" max="1542" width="16.140625" style="161" customWidth="1"/>
    <col min="1543" max="1543" width="15.42578125" style="161" customWidth="1"/>
    <col min="1544" max="1792" width="9" style="161"/>
    <col min="1793" max="1793" width="7.85546875" style="161" customWidth="1"/>
    <col min="1794" max="1794" width="12.5703125" style="161" customWidth="1"/>
    <col min="1795" max="1795" width="19.140625" style="161" customWidth="1"/>
    <col min="1796" max="1796" width="29" style="161" customWidth="1"/>
    <col min="1797" max="1797" width="14.85546875" style="161" customWidth="1"/>
    <col min="1798" max="1798" width="16.140625" style="161" customWidth="1"/>
    <col min="1799" max="1799" width="15.42578125" style="161" customWidth="1"/>
    <col min="1800" max="2048" width="9" style="161"/>
    <col min="2049" max="2049" width="7.85546875" style="161" customWidth="1"/>
    <col min="2050" max="2050" width="12.5703125" style="161" customWidth="1"/>
    <col min="2051" max="2051" width="19.140625" style="161" customWidth="1"/>
    <col min="2052" max="2052" width="29" style="161" customWidth="1"/>
    <col min="2053" max="2053" width="14.85546875" style="161" customWidth="1"/>
    <col min="2054" max="2054" width="16.140625" style="161" customWidth="1"/>
    <col min="2055" max="2055" width="15.42578125" style="161" customWidth="1"/>
    <col min="2056" max="2304" width="9" style="161"/>
    <col min="2305" max="2305" width="7.85546875" style="161" customWidth="1"/>
    <col min="2306" max="2306" width="12.5703125" style="161" customWidth="1"/>
    <col min="2307" max="2307" width="19.140625" style="161" customWidth="1"/>
    <col min="2308" max="2308" width="29" style="161" customWidth="1"/>
    <col min="2309" max="2309" width="14.85546875" style="161" customWidth="1"/>
    <col min="2310" max="2310" width="16.140625" style="161" customWidth="1"/>
    <col min="2311" max="2311" width="15.42578125" style="161" customWidth="1"/>
    <col min="2312" max="2560" width="9" style="161"/>
    <col min="2561" max="2561" width="7.85546875" style="161" customWidth="1"/>
    <col min="2562" max="2562" width="12.5703125" style="161" customWidth="1"/>
    <col min="2563" max="2563" width="19.140625" style="161" customWidth="1"/>
    <col min="2564" max="2564" width="29" style="161" customWidth="1"/>
    <col min="2565" max="2565" width="14.85546875" style="161" customWidth="1"/>
    <col min="2566" max="2566" width="16.140625" style="161" customWidth="1"/>
    <col min="2567" max="2567" width="15.42578125" style="161" customWidth="1"/>
    <col min="2568" max="2816" width="9" style="161"/>
    <col min="2817" max="2817" width="7.85546875" style="161" customWidth="1"/>
    <col min="2818" max="2818" width="12.5703125" style="161" customWidth="1"/>
    <col min="2819" max="2819" width="19.140625" style="161" customWidth="1"/>
    <col min="2820" max="2820" width="29" style="161" customWidth="1"/>
    <col min="2821" max="2821" width="14.85546875" style="161" customWidth="1"/>
    <col min="2822" max="2822" width="16.140625" style="161" customWidth="1"/>
    <col min="2823" max="2823" width="15.42578125" style="161" customWidth="1"/>
    <col min="2824" max="3072" width="9" style="161"/>
    <col min="3073" max="3073" width="7.85546875" style="161" customWidth="1"/>
    <col min="3074" max="3074" width="12.5703125" style="161" customWidth="1"/>
    <col min="3075" max="3075" width="19.140625" style="161" customWidth="1"/>
    <col min="3076" max="3076" width="29" style="161" customWidth="1"/>
    <col min="3077" max="3077" width="14.85546875" style="161" customWidth="1"/>
    <col min="3078" max="3078" width="16.140625" style="161" customWidth="1"/>
    <col min="3079" max="3079" width="15.42578125" style="161" customWidth="1"/>
    <col min="3080" max="3328" width="9" style="161"/>
    <col min="3329" max="3329" width="7.85546875" style="161" customWidth="1"/>
    <col min="3330" max="3330" width="12.5703125" style="161" customWidth="1"/>
    <col min="3331" max="3331" width="19.140625" style="161" customWidth="1"/>
    <col min="3332" max="3332" width="29" style="161" customWidth="1"/>
    <col min="3333" max="3333" width="14.85546875" style="161" customWidth="1"/>
    <col min="3334" max="3334" width="16.140625" style="161" customWidth="1"/>
    <col min="3335" max="3335" width="15.42578125" style="161" customWidth="1"/>
    <col min="3336" max="3584" width="9" style="161"/>
    <col min="3585" max="3585" width="7.85546875" style="161" customWidth="1"/>
    <col min="3586" max="3586" width="12.5703125" style="161" customWidth="1"/>
    <col min="3587" max="3587" width="19.140625" style="161" customWidth="1"/>
    <col min="3588" max="3588" width="29" style="161" customWidth="1"/>
    <col min="3589" max="3589" width="14.85546875" style="161" customWidth="1"/>
    <col min="3590" max="3590" width="16.140625" style="161" customWidth="1"/>
    <col min="3591" max="3591" width="15.42578125" style="161" customWidth="1"/>
    <col min="3592" max="3840" width="9" style="161"/>
    <col min="3841" max="3841" width="7.85546875" style="161" customWidth="1"/>
    <col min="3842" max="3842" width="12.5703125" style="161" customWidth="1"/>
    <col min="3843" max="3843" width="19.140625" style="161" customWidth="1"/>
    <col min="3844" max="3844" width="29" style="161" customWidth="1"/>
    <col min="3845" max="3845" width="14.85546875" style="161" customWidth="1"/>
    <col min="3846" max="3846" width="16.140625" style="161" customWidth="1"/>
    <col min="3847" max="3847" width="15.42578125" style="161" customWidth="1"/>
    <col min="3848" max="4096" width="9" style="161"/>
    <col min="4097" max="4097" width="7.85546875" style="161" customWidth="1"/>
    <col min="4098" max="4098" width="12.5703125" style="161" customWidth="1"/>
    <col min="4099" max="4099" width="19.140625" style="161" customWidth="1"/>
    <col min="4100" max="4100" width="29" style="161" customWidth="1"/>
    <col min="4101" max="4101" width="14.85546875" style="161" customWidth="1"/>
    <col min="4102" max="4102" width="16.140625" style="161" customWidth="1"/>
    <col min="4103" max="4103" width="15.42578125" style="161" customWidth="1"/>
    <col min="4104" max="4352" width="9" style="161"/>
    <col min="4353" max="4353" width="7.85546875" style="161" customWidth="1"/>
    <col min="4354" max="4354" width="12.5703125" style="161" customWidth="1"/>
    <col min="4355" max="4355" width="19.140625" style="161" customWidth="1"/>
    <col min="4356" max="4356" width="29" style="161" customWidth="1"/>
    <col min="4357" max="4357" width="14.85546875" style="161" customWidth="1"/>
    <col min="4358" max="4358" width="16.140625" style="161" customWidth="1"/>
    <col min="4359" max="4359" width="15.42578125" style="161" customWidth="1"/>
    <col min="4360" max="4608" width="9" style="161"/>
    <col min="4609" max="4609" width="7.85546875" style="161" customWidth="1"/>
    <col min="4610" max="4610" width="12.5703125" style="161" customWidth="1"/>
    <col min="4611" max="4611" width="19.140625" style="161" customWidth="1"/>
    <col min="4612" max="4612" width="29" style="161" customWidth="1"/>
    <col min="4613" max="4613" width="14.85546875" style="161" customWidth="1"/>
    <col min="4614" max="4614" width="16.140625" style="161" customWidth="1"/>
    <col min="4615" max="4615" width="15.42578125" style="161" customWidth="1"/>
    <col min="4616" max="4864" width="9" style="161"/>
    <col min="4865" max="4865" width="7.85546875" style="161" customWidth="1"/>
    <col min="4866" max="4866" width="12.5703125" style="161" customWidth="1"/>
    <col min="4867" max="4867" width="19.140625" style="161" customWidth="1"/>
    <col min="4868" max="4868" width="29" style="161" customWidth="1"/>
    <col min="4869" max="4869" width="14.85546875" style="161" customWidth="1"/>
    <col min="4870" max="4870" width="16.140625" style="161" customWidth="1"/>
    <col min="4871" max="4871" width="15.42578125" style="161" customWidth="1"/>
    <col min="4872" max="5120" width="9" style="161"/>
    <col min="5121" max="5121" width="7.85546875" style="161" customWidth="1"/>
    <col min="5122" max="5122" width="12.5703125" style="161" customWidth="1"/>
    <col min="5123" max="5123" width="19.140625" style="161" customWidth="1"/>
    <col min="5124" max="5124" width="29" style="161" customWidth="1"/>
    <col min="5125" max="5125" width="14.85546875" style="161" customWidth="1"/>
    <col min="5126" max="5126" width="16.140625" style="161" customWidth="1"/>
    <col min="5127" max="5127" width="15.42578125" style="161" customWidth="1"/>
    <col min="5128" max="5376" width="9" style="161"/>
    <col min="5377" max="5377" width="7.85546875" style="161" customWidth="1"/>
    <col min="5378" max="5378" width="12.5703125" style="161" customWidth="1"/>
    <col min="5379" max="5379" width="19.140625" style="161" customWidth="1"/>
    <col min="5380" max="5380" width="29" style="161" customWidth="1"/>
    <col min="5381" max="5381" width="14.85546875" style="161" customWidth="1"/>
    <col min="5382" max="5382" width="16.140625" style="161" customWidth="1"/>
    <col min="5383" max="5383" width="15.42578125" style="161" customWidth="1"/>
    <col min="5384" max="5632" width="9" style="161"/>
    <col min="5633" max="5633" width="7.85546875" style="161" customWidth="1"/>
    <col min="5634" max="5634" width="12.5703125" style="161" customWidth="1"/>
    <col min="5635" max="5635" width="19.140625" style="161" customWidth="1"/>
    <col min="5636" max="5636" width="29" style="161" customWidth="1"/>
    <col min="5637" max="5637" width="14.85546875" style="161" customWidth="1"/>
    <col min="5638" max="5638" width="16.140625" style="161" customWidth="1"/>
    <col min="5639" max="5639" width="15.42578125" style="161" customWidth="1"/>
    <col min="5640" max="5888" width="9" style="161"/>
    <col min="5889" max="5889" width="7.85546875" style="161" customWidth="1"/>
    <col min="5890" max="5890" width="12.5703125" style="161" customWidth="1"/>
    <col min="5891" max="5891" width="19.140625" style="161" customWidth="1"/>
    <col min="5892" max="5892" width="29" style="161" customWidth="1"/>
    <col min="5893" max="5893" width="14.85546875" style="161" customWidth="1"/>
    <col min="5894" max="5894" width="16.140625" style="161" customWidth="1"/>
    <col min="5895" max="5895" width="15.42578125" style="161" customWidth="1"/>
    <col min="5896" max="6144" width="9" style="161"/>
    <col min="6145" max="6145" width="7.85546875" style="161" customWidth="1"/>
    <col min="6146" max="6146" width="12.5703125" style="161" customWidth="1"/>
    <col min="6147" max="6147" width="19.140625" style="161" customWidth="1"/>
    <col min="6148" max="6148" width="29" style="161" customWidth="1"/>
    <col min="6149" max="6149" width="14.85546875" style="161" customWidth="1"/>
    <col min="6150" max="6150" width="16.140625" style="161" customWidth="1"/>
    <col min="6151" max="6151" width="15.42578125" style="161" customWidth="1"/>
    <col min="6152" max="6400" width="9" style="161"/>
    <col min="6401" max="6401" width="7.85546875" style="161" customWidth="1"/>
    <col min="6402" max="6402" width="12.5703125" style="161" customWidth="1"/>
    <col min="6403" max="6403" width="19.140625" style="161" customWidth="1"/>
    <col min="6404" max="6404" width="29" style="161" customWidth="1"/>
    <col min="6405" max="6405" width="14.85546875" style="161" customWidth="1"/>
    <col min="6406" max="6406" width="16.140625" style="161" customWidth="1"/>
    <col min="6407" max="6407" width="15.42578125" style="161" customWidth="1"/>
    <col min="6408" max="6656" width="9" style="161"/>
    <col min="6657" max="6657" width="7.85546875" style="161" customWidth="1"/>
    <col min="6658" max="6658" width="12.5703125" style="161" customWidth="1"/>
    <col min="6659" max="6659" width="19.140625" style="161" customWidth="1"/>
    <col min="6660" max="6660" width="29" style="161" customWidth="1"/>
    <col min="6661" max="6661" width="14.85546875" style="161" customWidth="1"/>
    <col min="6662" max="6662" width="16.140625" style="161" customWidth="1"/>
    <col min="6663" max="6663" width="15.42578125" style="161" customWidth="1"/>
    <col min="6664" max="6912" width="9" style="161"/>
    <col min="6913" max="6913" width="7.85546875" style="161" customWidth="1"/>
    <col min="6914" max="6914" width="12.5703125" style="161" customWidth="1"/>
    <col min="6915" max="6915" width="19.140625" style="161" customWidth="1"/>
    <col min="6916" max="6916" width="29" style="161" customWidth="1"/>
    <col min="6917" max="6917" width="14.85546875" style="161" customWidth="1"/>
    <col min="6918" max="6918" width="16.140625" style="161" customWidth="1"/>
    <col min="6919" max="6919" width="15.42578125" style="161" customWidth="1"/>
    <col min="6920" max="7168" width="9" style="161"/>
    <col min="7169" max="7169" width="7.85546875" style="161" customWidth="1"/>
    <col min="7170" max="7170" width="12.5703125" style="161" customWidth="1"/>
    <col min="7171" max="7171" width="19.140625" style="161" customWidth="1"/>
    <col min="7172" max="7172" width="29" style="161" customWidth="1"/>
    <col min="7173" max="7173" width="14.85546875" style="161" customWidth="1"/>
    <col min="7174" max="7174" width="16.140625" style="161" customWidth="1"/>
    <col min="7175" max="7175" width="15.42578125" style="161" customWidth="1"/>
    <col min="7176" max="7424" width="9" style="161"/>
    <col min="7425" max="7425" width="7.85546875" style="161" customWidth="1"/>
    <col min="7426" max="7426" width="12.5703125" style="161" customWidth="1"/>
    <col min="7427" max="7427" width="19.140625" style="161" customWidth="1"/>
    <col min="7428" max="7428" width="29" style="161" customWidth="1"/>
    <col min="7429" max="7429" width="14.85546875" style="161" customWidth="1"/>
    <col min="7430" max="7430" width="16.140625" style="161" customWidth="1"/>
    <col min="7431" max="7431" width="15.42578125" style="161" customWidth="1"/>
    <col min="7432" max="7680" width="9" style="161"/>
    <col min="7681" max="7681" width="7.85546875" style="161" customWidth="1"/>
    <col min="7682" max="7682" width="12.5703125" style="161" customWidth="1"/>
    <col min="7683" max="7683" width="19.140625" style="161" customWidth="1"/>
    <col min="7684" max="7684" width="29" style="161" customWidth="1"/>
    <col min="7685" max="7685" width="14.85546875" style="161" customWidth="1"/>
    <col min="7686" max="7686" width="16.140625" style="161" customWidth="1"/>
    <col min="7687" max="7687" width="15.42578125" style="161" customWidth="1"/>
    <col min="7688" max="7936" width="9" style="161"/>
    <col min="7937" max="7937" width="7.85546875" style="161" customWidth="1"/>
    <col min="7938" max="7938" width="12.5703125" style="161" customWidth="1"/>
    <col min="7939" max="7939" width="19.140625" style="161" customWidth="1"/>
    <col min="7940" max="7940" width="29" style="161" customWidth="1"/>
    <col min="7941" max="7941" width="14.85546875" style="161" customWidth="1"/>
    <col min="7942" max="7942" width="16.140625" style="161" customWidth="1"/>
    <col min="7943" max="7943" width="15.42578125" style="161" customWidth="1"/>
    <col min="7944" max="8192" width="9" style="161"/>
    <col min="8193" max="8193" width="7.85546875" style="161" customWidth="1"/>
    <col min="8194" max="8194" width="12.5703125" style="161" customWidth="1"/>
    <col min="8195" max="8195" width="19.140625" style="161" customWidth="1"/>
    <col min="8196" max="8196" width="29" style="161" customWidth="1"/>
    <col min="8197" max="8197" width="14.85546875" style="161" customWidth="1"/>
    <col min="8198" max="8198" width="16.140625" style="161" customWidth="1"/>
    <col min="8199" max="8199" width="15.42578125" style="161" customWidth="1"/>
    <col min="8200" max="8448" width="9" style="161"/>
    <col min="8449" max="8449" width="7.85546875" style="161" customWidth="1"/>
    <col min="8450" max="8450" width="12.5703125" style="161" customWidth="1"/>
    <col min="8451" max="8451" width="19.140625" style="161" customWidth="1"/>
    <col min="8452" max="8452" width="29" style="161" customWidth="1"/>
    <col min="8453" max="8453" width="14.85546875" style="161" customWidth="1"/>
    <col min="8454" max="8454" width="16.140625" style="161" customWidth="1"/>
    <col min="8455" max="8455" width="15.42578125" style="161" customWidth="1"/>
    <col min="8456" max="8704" width="9" style="161"/>
    <col min="8705" max="8705" width="7.85546875" style="161" customWidth="1"/>
    <col min="8706" max="8706" width="12.5703125" style="161" customWidth="1"/>
    <col min="8707" max="8707" width="19.140625" style="161" customWidth="1"/>
    <col min="8708" max="8708" width="29" style="161" customWidth="1"/>
    <col min="8709" max="8709" width="14.85546875" style="161" customWidth="1"/>
    <col min="8710" max="8710" width="16.140625" style="161" customWidth="1"/>
    <col min="8711" max="8711" width="15.42578125" style="161" customWidth="1"/>
    <col min="8712" max="8960" width="9" style="161"/>
    <col min="8961" max="8961" width="7.85546875" style="161" customWidth="1"/>
    <col min="8962" max="8962" width="12.5703125" style="161" customWidth="1"/>
    <col min="8963" max="8963" width="19.140625" style="161" customWidth="1"/>
    <col min="8964" max="8964" width="29" style="161" customWidth="1"/>
    <col min="8965" max="8965" width="14.85546875" style="161" customWidth="1"/>
    <col min="8966" max="8966" width="16.140625" style="161" customWidth="1"/>
    <col min="8967" max="8967" width="15.42578125" style="161" customWidth="1"/>
    <col min="8968" max="9216" width="9" style="161"/>
    <col min="9217" max="9217" width="7.85546875" style="161" customWidth="1"/>
    <col min="9218" max="9218" width="12.5703125" style="161" customWidth="1"/>
    <col min="9219" max="9219" width="19.140625" style="161" customWidth="1"/>
    <col min="9220" max="9220" width="29" style="161" customWidth="1"/>
    <col min="9221" max="9221" width="14.85546875" style="161" customWidth="1"/>
    <col min="9222" max="9222" width="16.140625" style="161" customWidth="1"/>
    <col min="9223" max="9223" width="15.42578125" style="161" customWidth="1"/>
    <col min="9224" max="9472" width="9" style="161"/>
    <col min="9473" max="9473" width="7.85546875" style="161" customWidth="1"/>
    <col min="9474" max="9474" width="12.5703125" style="161" customWidth="1"/>
    <col min="9475" max="9475" width="19.140625" style="161" customWidth="1"/>
    <col min="9476" max="9476" width="29" style="161" customWidth="1"/>
    <col min="9477" max="9477" width="14.85546875" style="161" customWidth="1"/>
    <col min="9478" max="9478" width="16.140625" style="161" customWidth="1"/>
    <col min="9479" max="9479" width="15.42578125" style="161" customWidth="1"/>
    <col min="9480" max="9728" width="9" style="161"/>
    <col min="9729" max="9729" width="7.85546875" style="161" customWidth="1"/>
    <col min="9730" max="9730" width="12.5703125" style="161" customWidth="1"/>
    <col min="9731" max="9731" width="19.140625" style="161" customWidth="1"/>
    <col min="9732" max="9732" width="29" style="161" customWidth="1"/>
    <col min="9733" max="9733" width="14.85546875" style="161" customWidth="1"/>
    <col min="9734" max="9734" width="16.140625" style="161" customWidth="1"/>
    <col min="9735" max="9735" width="15.42578125" style="161" customWidth="1"/>
    <col min="9736" max="9984" width="9" style="161"/>
    <col min="9985" max="9985" width="7.85546875" style="161" customWidth="1"/>
    <col min="9986" max="9986" width="12.5703125" style="161" customWidth="1"/>
    <col min="9987" max="9987" width="19.140625" style="161" customWidth="1"/>
    <col min="9988" max="9988" width="29" style="161" customWidth="1"/>
    <col min="9989" max="9989" width="14.85546875" style="161" customWidth="1"/>
    <col min="9990" max="9990" width="16.140625" style="161" customWidth="1"/>
    <col min="9991" max="9991" width="15.42578125" style="161" customWidth="1"/>
    <col min="9992" max="10240" width="9" style="161"/>
    <col min="10241" max="10241" width="7.85546875" style="161" customWidth="1"/>
    <col min="10242" max="10242" width="12.5703125" style="161" customWidth="1"/>
    <col min="10243" max="10243" width="19.140625" style="161" customWidth="1"/>
    <col min="10244" max="10244" width="29" style="161" customWidth="1"/>
    <col min="10245" max="10245" width="14.85546875" style="161" customWidth="1"/>
    <col min="10246" max="10246" width="16.140625" style="161" customWidth="1"/>
    <col min="10247" max="10247" width="15.42578125" style="161" customWidth="1"/>
    <col min="10248" max="10496" width="9" style="161"/>
    <col min="10497" max="10497" width="7.85546875" style="161" customWidth="1"/>
    <col min="10498" max="10498" width="12.5703125" style="161" customWidth="1"/>
    <col min="10499" max="10499" width="19.140625" style="161" customWidth="1"/>
    <col min="10500" max="10500" width="29" style="161" customWidth="1"/>
    <col min="10501" max="10501" width="14.85546875" style="161" customWidth="1"/>
    <col min="10502" max="10502" width="16.140625" style="161" customWidth="1"/>
    <col min="10503" max="10503" width="15.42578125" style="161" customWidth="1"/>
    <col min="10504" max="10752" width="9" style="161"/>
    <col min="10753" max="10753" width="7.85546875" style="161" customWidth="1"/>
    <col min="10754" max="10754" width="12.5703125" style="161" customWidth="1"/>
    <col min="10755" max="10755" width="19.140625" style="161" customWidth="1"/>
    <col min="10756" max="10756" width="29" style="161" customWidth="1"/>
    <col min="10757" max="10757" width="14.85546875" style="161" customWidth="1"/>
    <col min="10758" max="10758" width="16.140625" style="161" customWidth="1"/>
    <col min="10759" max="10759" width="15.42578125" style="161" customWidth="1"/>
    <col min="10760" max="11008" width="9" style="161"/>
    <col min="11009" max="11009" width="7.85546875" style="161" customWidth="1"/>
    <col min="11010" max="11010" width="12.5703125" style="161" customWidth="1"/>
    <col min="11011" max="11011" width="19.140625" style="161" customWidth="1"/>
    <col min="11012" max="11012" width="29" style="161" customWidth="1"/>
    <col min="11013" max="11013" width="14.85546875" style="161" customWidth="1"/>
    <col min="11014" max="11014" width="16.140625" style="161" customWidth="1"/>
    <col min="11015" max="11015" width="15.42578125" style="161" customWidth="1"/>
    <col min="11016" max="11264" width="9" style="161"/>
    <col min="11265" max="11265" width="7.85546875" style="161" customWidth="1"/>
    <col min="11266" max="11266" width="12.5703125" style="161" customWidth="1"/>
    <col min="11267" max="11267" width="19.140625" style="161" customWidth="1"/>
    <col min="11268" max="11268" width="29" style="161" customWidth="1"/>
    <col min="11269" max="11269" width="14.85546875" style="161" customWidth="1"/>
    <col min="11270" max="11270" width="16.140625" style="161" customWidth="1"/>
    <col min="11271" max="11271" width="15.42578125" style="161" customWidth="1"/>
    <col min="11272" max="11520" width="9" style="161"/>
    <col min="11521" max="11521" width="7.85546875" style="161" customWidth="1"/>
    <col min="11522" max="11522" width="12.5703125" style="161" customWidth="1"/>
    <col min="11523" max="11523" width="19.140625" style="161" customWidth="1"/>
    <col min="11524" max="11524" width="29" style="161" customWidth="1"/>
    <col min="11525" max="11525" width="14.85546875" style="161" customWidth="1"/>
    <col min="11526" max="11526" width="16.140625" style="161" customWidth="1"/>
    <col min="11527" max="11527" width="15.42578125" style="161" customWidth="1"/>
    <col min="11528" max="11776" width="9" style="161"/>
    <col min="11777" max="11777" width="7.85546875" style="161" customWidth="1"/>
    <col min="11778" max="11778" width="12.5703125" style="161" customWidth="1"/>
    <col min="11779" max="11779" width="19.140625" style="161" customWidth="1"/>
    <col min="11780" max="11780" width="29" style="161" customWidth="1"/>
    <col min="11781" max="11781" width="14.85546875" style="161" customWidth="1"/>
    <col min="11782" max="11782" width="16.140625" style="161" customWidth="1"/>
    <col min="11783" max="11783" width="15.42578125" style="161" customWidth="1"/>
    <col min="11784" max="12032" width="9" style="161"/>
    <col min="12033" max="12033" width="7.85546875" style="161" customWidth="1"/>
    <col min="12034" max="12034" width="12.5703125" style="161" customWidth="1"/>
    <col min="12035" max="12035" width="19.140625" style="161" customWidth="1"/>
    <col min="12036" max="12036" width="29" style="161" customWidth="1"/>
    <col min="12037" max="12037" width="14.85546875" style="161" customWidth="1"/>
    <col min="12038" max="12038" width="16.140625" style="161" customWidth="1"/>
    <col min="12039" max="12039" width="15.42578125" style="161" customWidth="1"/>
    <col min="12040" max="12288" width="9" style="161"/>
    <col min="12289" max="12289" width="7.85546875" style="161" customWidth="1"/>
    <col min="12290" max="12290" width="12.5703125" style="161" customWidth="1"/>
    <col min="12291" max="12291" width="19.140625" style="161" customWidth="1"/>
    <col min="12292" max="12292" width="29" style="161" customWidth="1"/>
    <col min="12293" max="12293" width="14.85546875" style="161" customWidth="1"/>
    <col min="12294" max="12294" width="16.140625" style="161" customWidth="1"/>
    <col min="12295" max="12295" width="15.42578125" style="161" customWidth="1"/>
    <col min="12296" max="12544" width="9" style="161"/>
    <col min="12545" max="12545" width="7.85546875" style="161" customWidth="1"/>
    <col min="12546" max="12546" width="12.5703125" style="161" customWidth="1"/>
    <col min="12547" max="12547" width="19.140625" style="161" customWidth="1"/>
    <col min="12548" max="12548" width="29" style="161" customWidth="1"/>
    <col min="12549" max="12549" width="14.85546875" style="161" customWidth="1"/>
    <col min="12550" max="12550" width="16.140625" style="161" customWidth="1"/>
    <col min="12551" max="12551" width="15.42578125" style="161" customWidth="1"/>
    <col min="12552" max="12800" width="9" style="161"/>
    <col min="12801" max="12801" width="7.85546875" style="161" customWidth="1"/>
    <col min="12802" max="12802" width="12.5703125" style="161" customWidth="1"/>
    <col min="12803" max="12803" width="19.140625" style="161" customWidth="1"/>
    <col min="12804" max="12804" width="29" style="161" customWidth="1"/>
    <col min="12805" max="12805" width="14.85546875" style="161" customWidth="1"/>
    <col min="12806" max="12806" width="16.140625" style="161" customWidth="1"/>
    <col min="12807" max="12807" width="15.42578125" style="161" customWidth="1"/>
    <col min="12808" max="13056" width="9" style="161"/>
    <col min="13057" max="13057" width="7.85546875" style="161" customWidth="1"/>
    <col min="13058" max="13058" width="12.5703125" style="161" customWidth="1"/>
    <col min="13059" max="13059" width="19.140625" style="161" customWidth="1"/>
    <col min="13060" max="13060" width="29" style="161" customWidth="1"/>
    <col min="13061" max="13061" width="14.85546875" style="161" customWidth="1"/>
    <col min="13062" max="13062" width="16.140625" style="161" customWidth="1"/>
    <col min="13063" max="13063" width="15.42578125" style="161" customWidth="1"/>
    <col min="13064" max="13312" width="9" style="161"/>
    <col min="13313" max="13313" width="7.85546875" style="161" customWidth="1"/>
    <col min="13314" max="13314" width="12.5703125" style="161" customWidth="1"/>
    <col min="13315" max="13315" width="19.140625" style="161" customWidth="1"/>
    <col min="13316" max="13316" width="29" style="161" customWidth="1"/>
    <col min="13317" max="13317" width="14.85546875" style="161" customWidth="1"/>
    <col min="13318" max="13318" width="16.140625" style="161" customWidth="1"/>
    <col min="13319" max="13319" width="15.42578125" style="161" customWidth="1"/>
    <col min="13320" max="13568" width="9" style="161"/>
    <col min="13569" max="13569" width="7.85546875" style="161" customWidth="1"/>
    <col min="13570" max="13570" width="12.5703125" style="161" customWidth="1"/>
    <col min="13571" max="13571" width="19.140625" style="161" customWidth="1"/>
    <col min="13572" max="13572" width="29" style="161" customWidth="1"/>
    <col min="13573" max="13573" width="14.85546875" style="161" customWidth="1"/>
    <col min="13574" max="13574" width="16.140625" style="161" customWidth="1"/>
    <col min="13575" max="13575" width="15.42578125" style="161" customWidth="1"/>
    <col min="13576" max="13824" width="9" style="161"/>
    <col min="13825" max="13825" width="7.85546875" style="161" customWidth="1"/>
    <col min="13826" max="13826" width="12.5703125" style="161" customWidth="1"/>
    <col min="13827" max="13827" width="19.140625" style="161" customWidth="1"/>
    <col min="13828" max="13828" width="29" style="161" customWidth="1"/>
    <col min="13829" max="13829" width="14.85546875" style="161" customWidth="1"/>
    <col min="13830" max="13830" width="16.140625" style="161" customWidth="1"/>
    <col min="13831" max="13831" width="15.42578125" style="161" customWidth="1"/>
    <col min="13832" max="14080" width="9" style="161"/>
    <col min="14081" max="14081" width="7.85546875" style="161" customWidth="1"/>
    <col min="14082" max="14082" width="12.5703125" style="161" customWidth="1"/>
    <col min="14083" max="14083" width="19.140625" style="161" customWidth="1"/>
    <col min="14084" max="14084" width="29" style="161" customWidth="1"/>
    <col min="14085" max="14085" width="14.85546875" style="161" customWidth="1"/>
    <col min="14086" max="14086" width="16.140625" style="161" customWidth="1"/>
    <col min="14087" max="14087" width="15.42578125" style="161" customWidth="1"/>
    <col min="14088" max="14336" width="9" style="161"/>
    <col min="14337" max="14337" width="7.85546875" style="161" customWidth="1"/>
    <col min="14338" max="14338" width="12.5703125" style="161" customWidth="1"/>
    <col min="14339" max="14339" width="19.140625" style="161" customWidth="1"/>
    <col min="14340" max="14340" width="29" style="161" customWidth="1"/>
    <col min="14341" max="14341" width="14.85546875" style="161" customWidth="1"/>
    <col min="14342" max="14342" width="16.140625" style="161" customWidth="1"/>
    <col min="14343" max="14343" width="15.42578125" style="161" customWidth="1"/>
    <col min="14344" max="14592" width="9" style="161"/>
    <col min="14593" max="14593" width="7.85546875" style="161" customWidth="1"/>
    <col min="14594" max="14594" width="12.5703125" style="161" customWidth="1"/>
    <col min="14595" max="14595" width="19.140625" style="161" customWidth="1"/>
    <col min="14596" max="14596" width="29" style="161" customWidth="1"/>
    <col min="14597" max="14597" width="14.85546875" style="161" customWidth="1"/>
    <col min="14598" max="14598" width="16.140625" style="161" customWidth="1"/>
    <col min="14599" max="14599" width="15.42578125" style="161" customWidth="1"/>
    <col min="14600" max="14848" width="9" style="161"/>
    <col min="14849" max="14849" width="7.85546875" style="161" customWidth="1"/>
    <col min="14850" max="14850" width="12.5703125" style="161" customWidth="1"/>
    <col min="14851" max="14851" width="19.140625" style="161" customWidth="1"/>
    <col min="14852" max="14852" width="29" style="161" customWidth="1"/>
    <col min="14853" max="14853" width="14.85546875" style="161" customWidth="1"/>
    <col min="14854" max="14854" width="16.140625" style="161" customWidth="1"/>
    <col min="14855" max="14855" width="15.42578125" style="161" customWidth="1"/>
    <col min="14856" max="15104" width="9" style="161"/>
    <col min="15105" max="15105" width="7.85546875" style="161" customWidth="1"/>
    <col min="15106" max="15106" width="12.5703125" style="161" customWidth="1"/>
    <col min="15107" max="15107" width="19.140625" style="161" customWidth="1"/>
    <col min="15108" max="15108" width="29" style="161" customWidth="1"/>
    <col min="15109" max="15109" width="14.85546875" style="161" customWidth="1"/>
    <col min="15110" max="15110" width="16.140625" style="161" customWidth="1"/>
    <col min="15111" max="15111" width="15.42578125" style="161" customWidth="1"/>
    <col min="15112" max="15360" width="9" style="161"/>
    <col min="15361" max="15361" width="7.85546875" style="161" customWidth="1"/>
    <col min="15362" max="15362" width="12.5703125" style="161" customWidth="1"/>
    <col min="15363" max="15363" width="19.140625" style="161" customWidth="1"/>
    <col min="15364" max="15364" width="29" style="161" customWidth="1"/>
    <col min="15365" max="15365" width="14.85546875" style="161" customWidth="1"/>
    <col min="15366" max="15366" width="16.140625" style="161" customWidth="1"/>
    <col min="15367" max="15367" width="15.42578125" style="161" customWidth="1"/>
    <col min="15368" max="15616" width="9" style="161"/>
    <col min="15617" max="15617" width="7.85546875" style="161" customWidth="1"/>
    <col min="15618" max="15618" width="12.5703125" style="161" customWidth="1"/>
    <col min="15619" max="15619" width="19.140625" style="161" customWidth="1"/>
    <col min="15620" max="15620" width="29" style="161" customWidth="1"/>
    <col min="15621" max="15621" width="14.85546875" style="161" customWidth="1"/>
    <col min="15622" max="15622" width="16.140625" style="161" customWidth="1"/>
    <col min="15623" max="15623" width="15.42578125" style="161" customWidth="1"/>
    <col min="15624" max="15872" width="9" style="161"/>
    <col min="15873" max="15873" width="7.85546875" style="161" customWidth="1"/>
    <col min="15874" max="15874" width="12.5703125" style="161" customWidth="1"/>
    <col min="15875" max="15875" width="19.140625" style="161" customWidth="1"/>
    <col min="15876" max="15876" width="29" style="161" customWidth="1"/>
    <col min="15877" max="15877" width="14.85546875" style="161" customWidth="1"/>
    <col min="15878" max="15878" width="16.140625" style="161" customWidth="1"/>
    <col min="15879" max="15879" width="15.42578125" style="161" customWidth="1"/>
    <col min="15880" max="16128" width="9" style="161"/>
    <col min="16129" max="16129" width="7.85546875" style="161" customWidth="1"/>
    <col min="16130" max="16130" width="12.5703125" style="161" customWidth="1"/>
    <col min="16131" max="16131" width="19.140625" style="161" customWidth="1"/>
    <col min="16132" max="16132" width="29" style="161" customWidth="1"/>
    <col min="16133" max="16133" width="14.85546875" style="161" customWidth="1"/>
    <col min="16134" max="16134" width="16.140625" style="161" customWidth="1"/>
    <col min="16135" max="16135" width="15.42578125" style="161" customWidth="1"/>
    <col min="16136" max="16384" width="9" style="161"/>
  </cols>
  <sheetData>
    <row r="1" spans="1:8" ht="157.5" customHeight="1">
      <c r="A1" s="576"/>
      <c r="B1" s="577"/>
      <c r="C1" s="577"/>
      <c r="D1" s="159" t="s">
        <v>0</v>
      </c>
      <c r="E1" s="578"/>
      <c r="F1" s="578"/>
      <c r="G1" s="160"/>
    </row>
    <row r="2" spans="1:8">
      <c r="H2" s="162"/>
    </row>
    <row r="3" spans="1:8" ht="39.75" customHeight="1">
      <c r="A3" s="579" t="s">
        <v>1</v>
      </c>
      <c r="B3" s="580"/>
      <c r="C3" s="580"/>
      <c r="D3" s="471" t="s">
        <v>2</v>
      </c>
      <c r="E3" s="163"/>
      <c r="F3" s="163"/>
      <c r="H3" s="164"/>
    </row>
    <row r="4" spans="1:8" ht="18.600000000000001">
      <c r="A4" s="165"/>
      <c r="B4" s="166"/>
      <c r="D4" s="167"/>
      <c r="H4" s="164"/>
    </row>
    <row r="5" spans="1:8" s="169" customFormat="1" ht="18.600000000000001">
      <c r="A5" s="581" t="s">
        <v>3</v>
      </c>
      <c r="B5" s="582"/>
      <c r="C5" s="582"/>
      <c r="D5" s="435" t="s">
        <v>4</v>
      </c>
      <c r="E5" s="168"/>
      <c r="F5" s="168"/>
      <c r="H5" s="170"/>
    </row>
    <row r="6" spans="1:8" s="169" customFormat="1" ht="18.600000000000001">
      <c r="A6" s="171" t="s">
        <v>5</v>
      </c>
      <c r="B6" s="172"/>
      <c r="D6" s="435" t="s">
        <v>6</v>
      </c>
      <c r="E6" s="168"/>
      <c r="F6" s="168"/>
      <c r="H6" s="170"/>
    </row>
    <row r="7" spans="1:8" s="169" customFormat="1" ht="84.6" customHeight="1">
      <c r="A7" s="573" t="s">
        <v>7</v>
      </c>
      <c r="B7" s="574"/>
      <c r="C7" s="574"/>
      <c r="D7" s="583" t="s">
        <v>8</v>
      </c>
      <c r="E7" s="583"/>
      <c r="F7" s="583"/>
      <c r="H7" s="170"/>
    </row>
    <row r="8" spans="1:8" s="169" customFormat="1" ht="37.5" customHeight="1">
      <c r="A8" s="171" t="s">
        <v>9</v>
      </c>
      <c r="D8" s="570" t="s">
        <v>10</v>
      </c>
      <c r="E8" s="570"/>
      <c r="F8" s="435"/>
      <c r="H8" s="170"/>
    </row>
    <row r="9" spans="1:8" s="169" customFormat="1" ht="37.5" customHeight="1">
      <c r="A9" s="174" t="s">
        <v>11</v>
      </c>
      <c r="B9" s="175"/>
      <c r="C9" s="175"/>
      <c r="D9" s="543" t="s">
        <v>12</v>
      </c>
      <c r="E9" s="439"/>
      <c r="F9" s="435"/>
      <c r="H9" s="170"/>
    </row>
    <row r="10" spans="1:8" s="169" customFormat="1" ht="18.600000000000001">
      <c r="A10" s="171" t="s">
        <v>13</v>
      </c>
      <c r="B10" s="172"/>
      <c r="D10" s="544" t="s">
        <v>14</v>
      </c>
      <c r="E10" s="435"/>
      <c r="F10" s="435"/>
      <c r="H10" s="170"/>
    </row>
    <row r="11" spans="1:8" s="169" customFormat="1" ht="18.600000000000001">
      <c r="A11" s="573" t="s">
        <v>15</v>
      </c>
      <c r="B11" s="574"/>
      <c r="C11" s="574"/>
      <c r="D11" s="544" t="s">
        <v>16</v>
      </c>
      <c r="E11" s="435"/>
      <c r="F11" s="435"/>
      <c r="H11" s="170"/>
    </row>
    <row r="12" spans="1:8" s="169" customFormat="1" ht="9.9499999999999993" customHeight="1">
      <c r="A12" s="171"/>
      <c r="B12" s="172"/>
    </row>
    <row r="13" spans="1:8" s="169" customFormat="1" ht="18.600000000000001">
      <c r="B13" s="172"/>
    </row>
    <row r="14" spans="1:8" s="169" customFormat="1" ht="29.1">
      <c r="A14" s="176"/>
      <c r="B14" s="177" t="s">
        <v>17</v>
      </c>
      <c r="C14" s="177" t="s">
        <v>18</v>
      </c>
      <c r="D14" s="177" t="s">
        <v>19</v>
      </c>
      <c r="E14" s="177" t="s">
        <v>20</v>
      </c>
      <c r="F14" s="178" t="s">
        <v>21</v>
      </c>
      <c r="G14" s="179"/>
    </row>
    <row r="15" spans="1:8" s="169" customFormat="1" ht="14.45" hidden="1">
      <c r="A15" s="180" t="s">
        <v>22</v>
      </c>
      <c r="B15" s="436"/>
      <c r="C15" s="436"/>
      <c r="D15" s="436"/>
      <c r="E15" s="436"/>
      <c r="F15" s="437"/>
      <c r="G15" s="179"/>
    </row>
    <row r="16" spans="1:8" s="169" customFormat="1" ht="14.45">
      <c r="A16" s="181" t="s">
        <v>23</v>
      </c>
      <c r="B16" s="438" t="s">
        <v>24</v>
      </c>
      <c r="C16" s="438">
        <v>45478</v>
      </c>
      <c r="D16" s="438" t="s">
        <v>25</v>
      </c>
      <c r="E16" s="438" t="s">
        <v>26</v>
      </c>
      <c r="F16" s="438" t="s">
        <v>26</v>
      </c>
      <c r="G16" s="182"/>
    </row>
    <row r="17" spans="1:7" s="169" customFormat="1" ht="14.45">
      <c r="A17" s="181" t="s">
        <v>27</v>
      </c>
      <c r="B17" s="438" t="s">
        <v>28</v>
      </c>
      <c r="C17" s="438">
        <v>45859</v>
      </c>
      <c r="D17" s="438" t="s">
        <v>29</v>
      </c>
      <c r="E17" s="438" t="s">
        <v>30</v>
      </c>
      <c r="F17" s="438" t="s">
        <v>30</v>
      </c>
      <c r="G17" s="182"/>
    </row>
    <row r="18" spans="1:7" s="169" customFormat="1" ht="14.45">
      <c r="A18" s="181" t="s">
        <v>31</v>
      </c>
      <c r="B18" s="438"/>
      <c r="C18" s="438"/>
      <c r="D18" s="438"/>
      <c r="E18" s="438"/>
      <c r="F18" s="438"/>
      <c r="G18" s="182"/>
    </row>
    <row r="19" spans="1:7" s="169" customFormat="1" ht="14.45">
      <c r="A19" s="181" t="s">
        <v>32</v>
      </c>
      <c r="B19" s="438"/>
      <c r="C19" s="438"/>
      <c r="D19" s="438"/>
      <c r="E19" s="438"/>
      <c r="F19" s="438"/>
      <c r="G19" s="182"/>
    </row>
    <row r="20" spans="1:7" s="169" customFormat="1" ht="14.45">
      <c r="A20" s="181" t="s">
        <v>33</v>
      </c>
      <c r="B20" s="438"/>
      <c r="C20" s="438"/>
      <c r="D20" s="438"/>
      <c r="E20" s="438"/>
      <c r="F20" s="438"/>
      <c r="G20" s="182"/>
    </row>
    <row r="21" spans="1:7" s="169" customFormat="1" ht="18.600000000000001">
      <c r="B21" s="172"/>
    </row>
    <row r="22" spans="1:7" s="169" customFormat="1" ht="18" customHeight="1">
      <c r="A22" s="575" t="s">
        <v>34</v>
      </c>
      <c r="B22" s="575"/>
      <c r="C22" s="575"/>
      <c r="D22" s="575"/>
      <c r="E22" s="575"/>
      <c r="F22" s="575"/>
    </row>
    <row r="23" spans="1:7" ht="14.45">
      <c r="A23" s="571" t="s">
        <v>35</v>
      </c>
      <c r="B23" s="660"/>
      <c r="C23" s="660"/>
      <c r="D23" s="660"/>
      <c r="E23" s="660"/>
      <c r="F23" s="660"/>
      <c r="G23" s="160"/>
    </row>
    <row r="24" spans="1:7" ht="14.45">
      <c r="A24" s="173"/>
      <c r="B24" s="173"/>
    </row>
    <row r="25" spans="1:7" ht="14.45">
      <c r="A25" s="571" t="s">
        <v>36</v>
      </c>
      <c r="B25" s="660"/>
      <c r="C25" s="660"/>
      <c r="D25" s="660"/>
      <c r="E25" s="660"/>
      <c r="F25" s="660"/>
      <c r="G25" s="160"/>
    </row>
    <row r="26" spans="1:7" ht="14.45">
      <c r="A26" s="571" t="s">
        <v>37</v>
      </c>
      <c r="B26" s="660"/>
      <c r="C26" s="660"/>
      <c r="D26" s="660"/>
      <c r="E26" s="660"/>
      <c r="F26" s="660"/>
      <c r="G26" s="160"/>
    </row>
    <row r="27" spans="1:7" ht="14.45">
      <c r="A27" s="571" t="s">
        <v>38</v>
      </c>
      <c r="B27" s="660"/>
      <c r="C27" s="660"/>
      <c r="D27" s="660"/>
      <c r="E27" s="660"/>
      <c r="F27" s="660"/>
      <c r="G27" s="160"/>
    </row>
    <row r="28" spans="1:7" ht="14.45">
      <c r="A28" s="183"/>
      <c r="B28" s="183"/>
    </row>
    <row r="29" spans="1:7" ht="14.45">
      <c r="A29" s="572" t="s">
        <v>39</v>
      </c>
      <c r="B29" s="660"/>
      <c r="C29" s="660"/>
      <c r="D29" s="660"/>
      <c r="E29" s="660"/>
      <c r="F29" s="660"/>
      <c r="G29" s="160"/>
    </row>
    <row r="30" spans="1:7" ht="14.45">
      <c r="A30" s="572" t="s">
        <v>40</v>
      </c>
      <c r="B30" s="660"/>
      <c r="C30" s="660"/>
      <c r="D30" s="660"/>
      <c r="E30" s="660"/>
      <c r="F30" s="660"/>
      <c r="G30" s="160"/>
    </row>
    <row r="31" spans="1:7" ht="13.5" customHeight="1"/>
    <row r="32" spans="1:7">
      <c r="A32" s="161" t="s">
        <v>41</v>
      </c>
    </row>
  </sheetData>
  <sheetProtection password="CD46" sheet="1" objects="1" scenarios="1" formatCells="0" formatColumns="0" formatRows="0" insertColumns="0" insertRows="0" insertHyperlinks="0" deleteColumns="0" deleteRows="0" selectLockedCells="1"/>
  <mergeCells count="15">
    <mergeCell ref="A1:C1"/>
    <mergeCell ref="E1:F1"/>
    <mergeCell ref="A3:C3"/>
    <mergeCell ref="A5:C5"/>
    <mergeCell ref="A7:C7"/>
    <mergeCell ref="D7:F7"/>
    <mergeCell ref="D8:E8"/>
    <mergeCell ref="A27:F27"/>
    <mergeCell ref="A29:F29"/>
    <mergeCell ref="A30:F30"/>
    <mergeCell ref="A11:C11"/>
    <mergeCell ref="A22:F22"/>
    <mergeCell ref="A23:F23"/>
    <mergeCell ref="A25:F25"/>
    <mergeCell ref="A26:F26"/>
  </mergeCells>
  <pageMargins left="0.75" right="0.75" top="1" bottom="1" header="0.5" footer="0.5"/>
  <pageSetup paperSize="9" scale="88"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558BA-9413-436D-90AC-102F9B1D35E3}">
  <dimension ref="A1:D40"/>
  <sheetViews>
    <sheetView zoomScaleNormal="100" zoomScaleSheetLayoutView="100" workbookViewId="0">
      <selection activeCell="C17" sqref="C17"/>
    </sheetView>
  </sheetViews>
  <sheetFormatPr defaultColWidth="9.140625" defaultRowHeight="14.45"/>
  <cols>
    <col min="1" max="1" width="24.42578125" style="160" customWidth="1"/>
    <col min="2" max="2" width="27.42578125" style="160" customWidth="1"/>
    <col min="3" max="3" width="20.140625" style="160" customWidth="1"/>
    <col min="4" max="256" width="9.140625" style="160"/>
    <col min="257" max="257" width="24.42578125" style="160" customWidth="1"/>
    <col min="258" max="258" width="27.42578125" style="160" customWidth="1"/>
    <col min="259" max="259" width="20.140625" style="160" customWidth="1"/>
    <col min="260" max="512" width="9.140625" style="160"/>
    <col min="513" max="513" width="24.42578125" style="160" customWidth="1"/>
    <col min="514" max="514" width="27.42578125" style="160" customWidth="1"/>
    <col min="515" max="515" width="20.140625" style="160" customWidth="1"/>
    <col min="516" max="768" width="9.140625" style="160"/>
    <col min="769" max="769" width="24.42578125" style="160" customWidth="1"/>
    <col min="770" max="770" width="27.42578125" style="160" customWidth="1"/>
    <col min="771" max="771" width="20.140625" style="160" customWidth="1"/>
    <col min="772" max="1024" width="9.140625" style="160"/>
    <col min="1025" max="1025" width="24.42578125" style="160" customWidth="1"/>
    <col min="1026" max="1026" width="27.42578125" style="160" customWidth="1"/>
    <col min="1027" max="1027" width="20.140625" style="160" customWidth="1"/>
    <col min="1028" max="1280" width="9.140625" style="160"/>
    <col min="1281" max="1281" width="24.42578125" style="160" customWidth="1"/>
    <col min="1282" max="1282" width="27.42578125" style="160" customWidth="1"/>
    <col min="1283" max="1283" width="20.140625" style="160" customWidth="1"/>
    <col min="1284" max="1536" width="9.140625" style="160"/>
    <col min="1537" max="1537" width="24.42578125" style="160" customWidth="1"/>
    <col min="1538" max="1538" width="27.42578125" style="160" customWidth="1"/>
    <col min="1539" max="1539" width="20.140625" style="160" customWidth="1"/>
    <col min="1540" max="1792" width="9.140625" style="160"/>
    <col min="1793" max="1793" width="24.42578125" style="160" customWidth="1"/>
    <col min="1794" max="1794" width="27.42578125" style="160" customWidth="1"/>
    <col min="1795" max="1795" width="20.140625" style="160" customWidth="1"/>
    <col min="1796" max="2048" width="9.140625" style="160"/>
    <col min="2049" max="2049" width="24.42578125" style="160" customWidth="1"/>
    <col min="2050" max="2050" width="27.42578125" style="160" customWidth="1"/>
    <col min="2051" max="2051" width="20.140625" style="160" customWidth="1"/>
    <col min="2052" max="2304" width="9.140625" style="160"/>
    <col min="2305" max="2305" width="24.42578125" style="160" customWidth="1"/>
    <col min="2306" max="2306" width="27.42578125" style="160" customWidth="1"/>
    <col min="2307" max="2307" width="20.140625" style="160" customWidth="1"/>
    <col min="2308" max="2560" width="9.140625" style="160"/>
    <col min="2561" max="2561" width="24.42578125" style="160" customWidth="1"/>
    <col min="2562" max="2562" width="27.42578125" style="160" customWidth="1"/>
    <col min="2563" max="2563" width="20.140625" style="160" customWidth="1"/>
    <col min="2564" max="2816" width="9.140625" style="160"/>
    <col min="2817" max="2817" width="24.42578125" style="160" customWidth="1"/>
    <col min="2818" max="2818" width="27.42578125" style="160" customWidth="1"/>
    <col min="2819" max="2819" width="20.140625" style="160" customWidth="1"/>
    <col min="2820" max="3072" width="9.140625" style="160"/>
    <col min="3073" max="3073" width="24.42578125" style="160" customWidth="1"/>
    <col min="3074" max="3074" width="27.42578125" style="160" customWidth="1"/>
    <col min="3075" max="3075" width="20.140625" style="160" customWidth="1"/>
    <col min="3076" max="3328" width="9.140625" style="160"/>
    <col min="3329" max="3329" width="24.42578125" style="160" customWidth="1"/>
    <col min="3330" max="3330" width="27.42578125" style="160" customWidth="1"/>
    <col min="3331" max="3331" width="20.140625" style="160" customWidth="1"/>
    <col min="3332" max="3584" width="9.140625" style="160"/>
    <col min="3585" max="3585" width="24.42578125" style="160" customWidth="1"/>
    <col min="3586" max="3586" width="27.42578125" style="160" customWidth="1"/>
    <col min="3587" max="3587" width="20.140625" style="160" customWidth="1"/>
    <col min="3588" max="3840" width="9.140625" style="160"/>
    <col min="3841" max="3841" width="24.42578125" style="160" customWidth="1"/>
    <col min="3842" max="3842" width="27.42578125" style="160" customWidth="1"/>
    <col min="3843" max="3843" width="20.140625" style="160" customWidth="1"/>
    <col min="3844" max="4096" width="9.140625" style="160"/>
    <col min="4097" max="4097" width="24.42578125" style="160" customWidth="1"/>
    <col min="4098" max="4098" width="27.42578125" style="160" customWidth="1"/>
    <col min="4099" max="4099" width="20.140625" style="160" customWidth="1"/>
    <col min="4100" max="4352" width="9.140625" style="160"/>
    <col min="4353" max="4353" width="24.42578125" style="160" customWidth="1"/>
    <col min="4354" max="4354" width="27.42578125" style="160" customWidth="1"/>
    <col min="4355" max="4355" width="20.140625" style="160" customWidth="1"/>
    <col min="4356" max="4608" width="9.140625" style="160"/>
    <col min="4609" max="4609" width="24.42578125" style="160" customWidth="1"/>
    <col min="4610" max="4610" width="27.42578125" style="160" customWidth="1"/>
    <col min="4611" max="4611" width="20.140625" style="160" customWidth="1"/>
    <col min="4612" max="4864" width="9.140625" style="160"/>
    <col min="4865" max="4865" width="24.42578125" style="160" customWidth="1"/>
    <col min="4866" max="4866" width="27.42578125" style="160" customWidth="1"/>
    <col min="4867" max="4867" width="20.140625" style="160" customWidth="1"/>
    <col min="4868" max="5120" width="9.140625" style="160"/>
    <col min="5121" max="5121" width="24.42578125" style="160" customWidth="1"/>
    <col min="5122" max="5122" width="27.42578125" style="160" customWidth="1"/>
    <col min="5123" max="5123" width="20.140625" style="160" customWidth="1"/>
    <col min="5124" max="5376" width="9.140625" style="160"/>
    <col min="5377" max="5377" width="24.42578125" style="160" customWidth="1"/>
    <col min="5378" max="5378" width="27.42578125" style="160" customWidth="1"/>
    <col min="5379" max="5379" width="20.140625" style="160" customWidth="1"/>
    <col min="5380" max="5632" width="9.140625" style="160"/>
    <col min="5633" max="5633" width="24.42578125" style="160" customWidth="1"/>
    <col min="5634" max="5634" width="27.42578125" style="160" customWidth="1"/>
    <col min="5635" max="5635" width="20.140625" style="160" customWidth="1"/>
    <col min="5636" max="5888" width="9.140625" style="160"/>
    <col min="5889" max="5889" width="24.42578125" style="160" customWidth="1"/>
    <col min="5890" max="5890" width="27.42578125" style="160" customWidth="1"/>
    <col min="5891" max="5891" width="20.140625" style="160" customWidth="1"/>
    <col min="5892" max="6144" width="9.140625" style="160"/>
    <col min="6145" max="6145" width="24.42578125" style="160" customWidth="1"/>
    <col min="6146" max="6146" width="27.42578125" style="160" customWidth="1"/>
    <col min="6147" max="6147" width="20.140625" style="160" customWidth="1"/>
    <col min="6148" max="6400" width="9.140625" style="160"/>
    <col min="6401" max="6401" width="24.42578125" style="160" customWidth="1"/>
    <col min="6402" max="6402" width="27.42578125" style="160" customWidth="1"/>
    <col min="6403" max="6403" width="20.140625" style="160" customWidth="1"/>
    <col min="6404" max="6656" width="9.140625" style="160"/>
    <col min="6657" max="6657" width="24.42578125" style="160" customWidth="1"/>
    <col min="6658" max="6658" width="27.42578125" style="160" customWidth="1"/>
    <col min="6659" max="6659" width="20.140625" style="160" customWidth="1"/>
    <col min="6660" max="6912" width="9.140625" style="160"/>
    <col min="6913" max="6913" width="24.42578125" style="160" customWidth="1"/>
    <col min="6914" max="6914" width="27.42578125" style="160" customWidth="1"/>
    <col min="6915" max="6915" width="20.140625" style="160" customWidth="1"/>
    <col min="6916" max="7168" width="9.140625" style="160"/>
    <col min="7169" max="7169" width="24.42578125" style="160" customWidth="1"/>
    <col min="7170" max="7170" width="27.42578125" style="160" customWidth="1"/>
    <col min="7171" max="7171" width="20.140625" style="160" customWidth="1"/>
    <col min="7172" max="7424" width="9.140625" style="160"/>
    <col min="7425" max="7425" width="24.42578125" style="160" customWidth="1"/>
    <col min="7426" max="7426" width="27.42578125" style="160" customWidth="1"/>
    <col min="7427" max="7427" width="20.140625" style="160" customWidth="1"/>
    <col min="7428" max="7680" width="9.140625" style="160"/>
    <col min="7681" max="7681" width="24.42578125" style="160" customWidth="1"/>
    <col min="7682" max="7682" width="27.42578125" style="160" customWidth="1"/>
    <col min="7683" max="7683" width="20.140625" style="160" customWidth="1"/>
    <col min="7684" max="7936" width="9.140625" style="160"/>
    <col min="7937" max="7937" width="24.42578125" style="160" customWidth="1"/>
    <col min="7938" max="7938" width="27.42578125" style="160" customWidth="1"/>
    <col min="7939" max="7939" width="20.140625" style="160" customWidth="1"/>
    <col min="7940" max="8192" width="9.140625" style="160"/>
    <col min="8193" max="8193" width="24.42578125" style="160" customWidth="1"/>
    <col min="8194" max="8194" width="27.42578125" style="160" customWidth="1"/>
    <col min="8195" max="8195" width="20.140625" style="160" customWidth="1"/>
    <col min="8196" max="8448" width="9.140625" style="160"/>
    <col min="8449" max="8449" width="24.42578125" style="160" customWidth="1"/>
    <col min="8450" max="8450" width="27.42578125" style="160" customWidth="1"/>
    <col min="8451" max="8451" width="20.140625" style="160" customWidth="1"/>
    <col min="8452" max="8704" width="9.140625" style="160"/>
    <col min="8705" max="8705" width="24.42578125" style="160" customWidth="1"/>
    <col min="8706" max="8706" width="27.42578125" style="160" customWidth="1"/>
    <col min="8707" max="8707" width="20.140625" style="160" customWidth="1"/>
    <col min="8708" max="8960" width="9.140625" style="160"/>
    <col min="8961" max="8961" width="24.42578125" style="160" customWidth="1"/>
    <col min="8962" max="8962" width="27.42578125" style="160" customWidth="1"/>
    <col min="8963" max="8963" width="20.140625" style="160" customWidth="1"/>
    <col min="8964" max="9216" width="9.140625" style="160"/>
    <col min="9217" max="9217" width="24.42578125" style="160" customWidth="1"/>
    <col min="9218" max="9218" width="27.42578125" style="160" customWidth="1"/>
    <col min="9219" max="9219" width="20.140625" style="160" customWidth="1"/>
    <col min="9220" max="9472" width="9.140625" style="160"/>
    <col min="9473" max="9473" width="24.42578125" style="160" customWidth="1"/>
    <col min="9474" max="9474" width="27.42578125" style="160" customWidth="1"/>
    <col min="9475" max="9475" width="20.140625" style="160" customWidth="1"/>
    <col min="9476" max="9728" width="9.140625" style="160"/>
    <col min="9729" max="9729" width="24.42578125" style="160" customWidth="1"/>
    <col min="9730" max="9730" width="27.42578125" style="160" customWidth="1"/>
    <col min="9731" max="9731" width="20.140625" style="160" customWidth="1"/>
    <col min="9732" max="9984" width="9.140625" style="160"/>
    <col min="9985" max="9985" width="24.42578125" style="160" customWidth="1"/>
    <col min="9986" max="9986" width="27.42578125" style="160" customWidth="1"/>
    <col min="9987" max="9987" width="20.140625" style="160" customWidth="1"/>
    <col min="9988" max="10240" width="9.140625" style="160"/>
    <col min="10241" max="10241" width="24.42578125" style="160" customWidth="1"/>
    <col min="10242" max="10242" width="27.42578125" style="160" customWidth="1"/>
    <col min="10243" max="10243" width="20.140625" style="160" customWidth="1"/>
    <col min="10244" max="10496" width="9.140625" style="160"/>
    <col min="10497" max="10497" width="24.42578125" style="160" customWidth="1"/>
    <col min="10498" max="10498" width="27.42578125" style="160" customWidth="1"/>
    <col min="10499" max="10499" width="20.140625" style="160" customWidth="1"/>
    <col min="10500" max="10752" width="9.140625" style="160"/>
    <col min="10753" max="10753" width="24.42578125" style="160" customWidth="1"/>
    <col min="10754" max="10754" width="27.42578125" style="160" customWidth="1"/>
    <col min="10755" max="10755" width="20.140625" style="160" customWidth="1"/>
    <col min="10756" max="11008" width="9.140625" style="160"/>
    <col min="11009" max="11009" width="24.42578125" style="160" customWidth="1"/>
    <col min="11010" max="11010" width="27.42578125" style="160" customWidth="1"/>
    <col min="11011" max="11011" width="20.140625" style="160" customWidth="1"/>
    <col min="11012" max="11264" width="9.140625" style="160"/>
    <col min="11265" max="11265" width="24.42578125" style="160" customWidth="1"/>
    <col min="11266" max="11266" width="27.42578125" style="160" customWidth="1"/>
    <col min="11267" max="11267" width="20.140625" style="160" customWidth="1"/>
    <col min="11268" max="11520" width="9.140625" style="160"/>
    <col min="11521" max="11521" width="24.42578125" style="160" customWidth="1"/>
    <col min="11522" max="11522" width="27.42578125" style="160" customWidth="1"/>
    <col min="11523" max="11523" width="20.140625" style="160" customWidth="1"/>
    <col min="11524" max="11776" width="9.140625" style="160"/>
    <col min="11777" max="11777" width="24.42578125" style="160" customWidth="1"/>
    <col min="11778" max="11778" width="27.42578125" style="160" customWidth="1"/>
    <col min="11779" max="11779" width="20.140625" style="160" customWidth="1"/>
    <col min="11780" max="12032" width="9.140625" style="160"/>
    <col min="12033" max="12033" width="24.42578125" style="160" customWidth="1"/>
    <col min="12034" max="12034" width="27.42578125" style="160" customWidth="1"/>
    <col min="12035" max="12035" width="20.140625" style="160" customWidth="1"/>
    <col min="12036" max="12288" width="9.140625" style="160"/>
    <col min="12289" max="12289" width="24.42578125" style="160" customWidth="1"/>
    <col min="12290" max="12290" width="27.42578125" style="160" customWidth="1"/>
    <col min="12291" max="12291" width="20.140625" style="160" customWidth="1"/>
    <col min="12292" max="12544" width="9.140625" style="160"/>
    <col min="12545" max="12545" width="24.42578125" style="160" customWidth="1"/>
    <col min="12546" max="12546" width="27.42578125" style="160" customWidth="1"/>
    <col min="12547" max="12547" width="20.140625" style="160" customWidth="1"/>
    <col min="12548" max="12800" width="9.140625" style="160"/>
    <col min="12801" max="12801" width="24.42578125" style="160" customWidth="1"/>
    <col min="12802" max="12802" width="27.42578125" style="160" customWidth="1"/>
    <col min="12803" max="12803" width="20.140625" style="160" customWidth="1"/>
    <col min="12804" max="13056" width="9.140625" style="160"/>
    <col min="13057" max="13057" width="24.42578125" style="160" customWidth="1"/>
    <col min="13058" max="13058" width="27.42578125" style="160" customWidth="1"/>
    <col min="13059" max="13059" width="20.140625" style="160" customWidth="1"/>
    <col min="13060" max="13312" width="9.140625" style="160"/>
    <col min="13313" max="13313" width="24.42578125" style="160" customWidth="1"/>
    <col min="13314" max="13314" width="27.42578125" style="160" customWidth="1"/>
    <col min="13315" max="13315" width="20.140625" style="160" customWidth="1"/>
    <col min="13316" max="13568" width="9.140625" style="160"/>
    <col min="13569" max="13569" width="24.42578125" style="160" customWidth="1"/>
    <col min="13570" max="13570" width="27.42578125" style="160" customWidth="1"/>
    <col min="13571" max="13571" width="20.140625" style="160" customWidth="1"/>
    <col min="13572" max="13824" width="9.140625" style="160"/>
    <col min="13825" max="13825" width="24.42578125" style="160" customWidth="1"/>
    <col min="13826" max="13826" width="27.42578125" style="160" customWidth="1"/>
    <col min="13827" max="13827" width="20.140625" style="160" customWidth="1"/>
    <col min="13828" max="14080" width="9.140625" style="160"/>
    <col min="14081" max="14081" width="24.42578125" style="160" customWidth="1"/>
    <col min="14082" max="14082" width="27.42578125" style="160" customWidth="1"/>
    <col min="14083" max="14083" width="20.140625" style="160" customWidth="1"/>
    <col min="14084" max="14336" width="9.140625" style="160"/>
    <col min="14337" max="14337" width="24.42578125" style="160" customWidth="1"/>
    <col min="14338" max="14338" width="27.42578125" style="160" customWidth="1"/>
    <col min="14339" max="14339" width="20.140625" style="160" customWidth="1"/>
    <col min="14340" max="14592" width="9.140625" style="160"/>
    <col min="14593" max="14593" width="24.42578125" style="160" customWidth="1"/>
    <col min="14594" max="14594" width="27.42578125" style="160" customWidth="1"/>
    <col min="14595" max="14595" width="20.140625" style="160" customWidth="1"/>
    <col min="14596" max="14848" width="9.140625" style="160"/>
    <col min="14849" max="14849" width="24.42578125" style="160" customWidth="1"/>
    <col min="14850" max="14850" width="27.42578125" style="160" customWidth="1"/>
    <col min="14851" max="14851" width="20.140625" style="160" customWidth="1"/>
    <col min="14852" max="15104" width="9.140625" style="160"/>
    <col min="15105" max="15105" width="24.42578125" style="160" customWidth="1"/>
    <col min="15106" max="15106" width="27.42578125" style="160" customWidth="1"/>
    <col min="15107" max="15107" width="20.140625" style="160" customWidth="1"/>
    <col min="15108" max="15360" width="9.140625" style="160"/>
    <col min="15361" max="15361" width="24.42578125" style="160" customWidth="1"/>
    <col min="15362" max="15362" width="27.42578125" style="160" customWidth="1"/>
    <col min="15363" max="15363" width="20.140625" style="160" customWidth="1"/>
    <col min="15364" max="15616" width="9.140625" style="160"/>
    <col min="15617" max="15617" width="24.42578125" style="160" customWidth="1"/>
    <col min="15618" max="15618" width="27.42578125" style="160" customWidth="1"/>
    <col min="15619" max="15619" width="20.140625" style="160" customWidth="1"/>
    <col min="15620" max="15872" width="9.140625" style="160"/>
    <col min="15873" max="15873" width="24.42578125" style="160" customWidth="1"/>
    <col min="15874" max="15874" width="27.42578125" style="160" customWidth="1"/>
    <col min="15875" max="15875" width="20.140625" style="160" customWidth="1"/>
    <col min="15876" max="16128" width="9.140625" style="160"/>
    <col min="16129" max="16129" width="24.42578125" style="160" customWidth="1"/>
    <col min="16130" max="16130" width="27.42578125" style="160" customWidth="1"/>
    <col min="16131" max="16131" width="20.140625" style="160" customWidth="1"/>
    <col min="16132" max="16384" width="9.140625" style="160"/>
  </cols>
  <sheetData>
    <row r="1" spans="1:4" ht="21" customHeight="1">
      <c r="A1" s="217" t="s">
        <v>1354</v>
      </c>
      <c r="B1" s="218"/>
    </row>
    <row r="2" spans="1:4" ht="28.5" customHeight="1">
      <c r="A2" s="592" t="s">
        <v>1355</v>
      </c>
      <c r="B2" s="592"/>
      <c r="C2" s="592"/>
      <c r="D2" s="220"/>
    </row>
    <row r="3" spans="1:4" ht="12.75" customHeight="1">
      <c r="A3" s="219"/>
      <c r="B3" s="219"/>
      <c r="C3" s="219"/>
      <c r="D3" s="220"/>
    </row>
    <row r="4" spans="1:4">
      <c r="A4" s="217" t="s">
        <v>1356</v>
      </c>
      <c r="B4" s="217" t="s">
        <v>1357</v>
      </c>
      <c r="C4" s="217" t="s">
        <v>1358</v>
      </c>
    </row>
    <row r="6" spans="1:4">
      <c r="A6" s="217" t="s">
        <v>1359</v>
      </c>
    </row>
    <row r="7" spans="1:4">
      <c r="A7" s="160" t="s">
        <v>1360</v>
      </c>
      <c r="B7" s="221" t="s">
        <v>1361</v>
      </c>
    </row>
    <row r="8" spans="1:4">
      <c r="A8" s="160" t="s">
        <v>1362</v>
      </c>
      <c r="B8" s="221" t="s">
        <v>1363</v>
      </c>
    </row>
    <row r="9" spans="1:4">
      <c r="A9" s="160" t="s">
        <v>1364</v>
      </c>
      <c r="B9" s="221" t="s">
        <v>1365</v>
      </c>
    </row>
    <row r="10" spans="1:4">
      <c r="A10" s="160" t="s">
        <v>1366</v>
      </c>
      <c r="B10" s="221" t="s">
        <v>1367</v>
      </c>
    </row>
    <row r="11" spans="1:4">
      <c r="A11" s="160" t="s">
        <v>1368</v>
      </c>
      <c r="B11" s="221" t="s">
        <v>1369</v>
      </c>
    </row>
    <row r="12" spans="1:4">
      <c r="A12" s="160" t="s">
        <v>1370</v>
      </c>
      <c r="B12" s="221" t="s">
        <v>1371</v>
      </c>
      <c r="C12" s="160" t="s">
        <v>1372</v>
      </c>
    </row>
    <row r="13" spans="1:4">
      <c r="A13" s="160" t="s">
        <v>1373</v>
      </c>
      <c r="B13" s="221" t="s">
        <v>1374</v>
      </c>
      <c r="C13" s="160" t="s">
        <v>1372</v>
      </c>
    </row>
    <row r="14" spans="1:4">
      <c r="A14" s="160" t="s">
        <v>1375</v>
      </c>
      <c r="B14" s="221" t="s">
        <v>1376</v>
      </c>
    </row>
    <row r="15" spans="1:4">
      <c r="A15" s="160" t="s">
        <v>1377</v>
      </c>
      <c r="B15" s="221" t="s">
        <v>1378</v>
      </c>
      <c r="C15" s="160" t="s">
        <v>1372</v>
      </c>
    </row>
    <row r="16" spans="1:4">
      <c r="A16" s="160" t="s">
        <v>1379</v>
      </c>
      <c r="B16" s="221" t="s">
        <v>1380</v>
      </c>
    </row>
    <row r="17" spans="1:3">
      <c r="A17" s="160" t="s">
        <v>1381</v>
      </c>
      <c r="B17" s="221" t="s">
        <v>1382</v>
      </c>
    </row>
    <row r="18" spans="1:3">
      <c r="A18" s="160" t="s">
        <v>1383</v>
      </c>
      <c r="B18" s="221" t="s">
        <v>1384</v>
      </c>
    </row>
    <row r="19" spans="1:3">
      <c r="A19" s="160" t="s">
        <v>1385</v>
      </c>
      <c r="B19" s="221" t="s">
        <v>1386</v>
      </c>
    </row>
    <row r="20" spans="1:3">
      <c r="A20" s="160" t="s">
        <v>1387</v>
      </c>
      <c r="B20" s="221" t="s">
        <v>1388</v>
      </c>
    </row>
    <row r="21" spans="1:3">
      <c r="A21" s="160" t="s">
        <v>1389</v>
      </c>
      <c r="B21" s="221"/>
    </row>
    <row r="22" spans="1:3">
      <c r="B22" s="221"/>
    </row>
    <row r="23" spans="1:3">
      <c r="A23" s="217" t="s">
        <v>1390</v>
      </c>
      <c r="B23" s="221"/>
    </row>
    <row r="24" spans="1:3">
      <c r="A24" s="160" t="s">
        <v>1391</v>
      </c>
      <c r="B24" s="221" t="s">
        <v>1392</v>
      </c>
    </row>
    <row r="25" spans="1:3">
      <c r="A25" s="160" t="s">
        <v>1393</v>
      </c>
      <c r="B25" s="221" t="s">
        <v>1394</v>
      </c>
    </row>
    <row r="26" spans="1:3">
      <c r="A26" s="160" t="s">
        <v>1395</v>
      </c>
      <c r="B26" s="221" t="s">
        <v>1396</v>
      </c>
    </row>
    <row r="27" spans="1:3">
      <c r="A27" s="160" t="s">
        <v>1397</v>
      </c>
      <c r="B27" s="221" t="s">
        <v>1398</v>
      </c>
    </row>
    <row r="28" spans="1:3">
      <c r="A28" s="160" t="s">
        <v>1399</v>
      </c>
      <c r="B28" s="221" t="s">
        <v>1400</v>
      </c>
    </row>
    <row r="29" spans="1:3">
      <c r="A29" s="160" t="s">
        <v>1401</v>
      </c>
      <c r="B29" s="221" t="s">
        <v>1402</v>
      </c>
    </row>
    <row r="30" spans="1:3">
      <c r="A30" s="160" t="s">
        <v>1403</v>
      </c>
      <c r="B30" s="221" t="s">
        <v>1404</v>
      </c>
    </row>
    <row r="31" spans="1:3">
      <c r="A31" s="160" t="s">
        <v>1405</v>
      </c>
      <c r="B31" s="221" t="s">
        <v>1406</v>
      </c>
    </row>
    <row r="32" spans="1:3">
      <c r="A32" s="160" t="s">
        <v>1407</v>
      </c>
      <c r="B32" s="221" t="s">
        <v>1408</v>
      </c>
      <c r="C32" s="160" t="s">
        <v>1372</v>
      </c>
    </row>
    <row r="33" spans="1:3">
      <c r="A33" s="160" t="s">
        <v>1409</v>
      </c>
      <c r="B33" s="221" t="s">
        <v>1410</v>
      </c>
    </row>
    <row r="34" spans="1:3">
      <c r="A34" s="160" t="s">
        <v>1411</v>
      </c>
      <c r="B34" s="221" t="s">
        <v>1412</v>
      </c>
    </row>
    <row r="35" spans="1:3">
      <c r="A35" s="160" t="s">
        <v>1413</v>
      </c>
      <c r="B35" s="221" t="s">
        <v>1414</v>
      </c>
    </row>
    <row r="36" spans="1:3">
      <c r="A36" s="160" t="s">
        <v>1415</v>
      </c>
      <c r="B36" s="221" t="s">
        <v>1416</v>
      </c>
      <c r="C36" s="160" t="s">
        <v>1372</v>
      </c>
    </row>
    <row r="37" spans="1:3">
      <c r="A37" s="160" t="s">
        <v>1417</v>
      </c>
      <c r="B37" s="221" t="s">
        <v>1418</v>
      </c>
    </row>
    <row r="38" spans="1:3">
      <c r="A38" s="160" t="s">
        <v>1419</v>
      </c>
      <c r="B38" s="221" t="s">
        <v>1420</v>
      </c>
    </row>
    <row r="39" spans="1:3">
      <c r="A39" s="160" t="s">
        <v>1421</v>
      </c>
      <c r="B39" s="221" t="s">
        <v>1422</v>
      </c>
    </row>
    <row r="40" spans="1:3">
      <c r="A40" s="160" t="s">
        <v>1389</v>
      </c>
      <c r="B40" s="221"/>
    </row>
  </sheetData>
  <mergeCells count="1">
    <mergeCell ref="A2:C2"/>
  </mergeCells>
  <pageMargins left="0.75" right="0.75" top="1" bottom="1" header="0.5" footer="0.5"/>
  <pageSetup paperSize="9" orientation="portrait" horizontalDpi="4294967294"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0AB72-F87D-479E-9403-CE50A5CB8CC4}">
  <sheetPr>
    <tabColor theme="8" tint="-0.249977111117893"/>
  </sheetPr>
  <dimension ref="A1:T276"/>
  <sheetViews>
    <sheetView topLeftCell="B1" zoomScaleNormal="100" workbookViewId="0">
      <selection activeCell="B1" sqref="B1"/>
    </sheetView>
  </sheetViews>
  <sheetFormatPr defaultColWidth="8.85546875" defaultRowHeight="14.1"/>
  <cols>
    <col min="1" max="1" width="5.42578125" style="108" hidden="1" customWidth="1"/>
    <col min="2" max="2" width="9.140625" style="109" customWidth="1"/>
    <col min="3" max="4" width="63.85546875" style="480" customWidth="1"/>
    <col min="5" max="5" width="39.5703125" style="69" customWidth="1"/>
    <col min="6" max="6" width="8" style="506" customWidth="1"/>
    <col min="7" max="7" width="8" style="507" customWidth="1"/>
    <col min="8" max="8" width="39.5703125" style="69" customWidth="1"/>
    <col min="9" max="9" width="8" style="506" customWidth="1"/>
    <col min="10" max="10" width="8" style="507" customWidth="1"/>
    <col min="11" max="11" width="31.140625" style="36" customWidth="1"/>
    <col min="12" max="13" width="8.85546875" style="36"/>
    <col min="14" max="14" width="31.140625" style="36" customWidth="1"/>
    <col min="15" max="16" width="8.85546875" style="36"/>
    <col min="17" max="17" width="30.85546875" style="36" customWidth="1"/>
    <col min="18" max="16384" width="8.85546875" style="36"/>
  </cols>
  <sheetData>
    <row r="1" spans="1:20" ht="18">
      <c r="A1" s="44" t="s">
        <v>617</v>
      </c>
      <c r="B1" s="78" t="s">
        <v>1423</v>
      </c>
      <c r="C1" s="27"/>
      <c r="D1" s="28"/>
      <c r="E1" s="481"/>
      <c r="F1" s="482"/>
      <c r="G1" s="483"/>
      <c r="H1" s="481"/>
      <c r="I1" s="482"/>
      <c r="J1" s="483"/>
      <c r="K1" s="28"/>
      <c r="L1" s="28"/>
      <c r="M1" s="28"/>
      <c r="N1" s="28"/>
      <c r="O1" s="28"/>
      <c r="P1" s="28"/>
      <c r="Q1" s="28"/>
      <c r="R1" s="28"/>
      <c r="S1" s="28"/>
    </row>
    <row r="2" spans="1:20" ht="15" customHeight="1">
      <c r="A2" s="79"/>
      <c r="B2" s="27"/>
      <c r="C2" s="27"/>
      <c r="D2" s="28"/>
      <c r="E2" s="481"/>
      <c r="F2" s="482"/>
      <c r="G2" s="483"/>
      <c r="H2" s="481"/>
      <c r="I2" s="482"/>
      <c r="J2" s="483"/>
      <c r="K2" s="28"/>
      <c r="L2" s="28"/>
      <c r="M2" s="28"/>
      <c r="N2" s="28"/>
      <c r="O2" s="28"/>
      <c r="P2" s="28"/>
      <c r="Q2" s="28"/>
      <c r="R2" s="28"/>
      <c r="S2" s="28"/>
    </row>
    <row r="3" spans="1:20" s="25" customFormat="1" ht="14.45" customHeight="1">
      <c r="A3" s="60"/>
      <c r="B3" s="80"/>
      <c r="C3" s="81" t="s">
        <v>619</v>
      </c>
      <c r="D3" s="81" t="s">
        <v>1424</v>
      </c>
      <c r="E3" s="484"/>
      <c r="F3" s="485"/>
      <c r="G3" s="486"/>
      <c r="H3" s="484"/>
      <c r="I3" s="485"/>
      <c r="J3" s="486"/>
      <c r="K3" s="82"/>
      <c r="L3" s="82"/>
      <c r="M3" s="82"/>
      <c r="N3" s="82"/>
      <c r="O3" s="82"/>
      <c r="P3" s="82"/>
      <c r="Q3" s="82"/>
      <c r="R3" s="82"/>
      <c r="S3" s="82"/>
      <c r="T3" s="82"/>
    </row>
    <row r="4" spans="1:20" s="25" customFormat="1" ht="14.45" customHeight="1">
      <c r="A4" s="60"/>
      <c r="B4" s="80"/>
      <c r="C4" s="83" t="s">
        <v>1425</v>
      </c>
      <c r="D4" s="83" t="s">
        <v>1426</v>
      </c>
      <c r="E4" s="484"/>
      <c r="F4" s="485"/>
      <c r="G4" s="486"/>
      <c r="H4" s="484"/>
      <c r="I4" s="485"/>
      <c r="J4" s="486"/>
      <c r="K4" s="82"/>
      <c r="L4" s="82"/>
      <c r="M4" s="82"/>
      <c r="N4" s="82"/>
      <c r="O4" s="82"/>
      <c r="P4" s="82"/>
      <c r="Q4" s="82"/>
      <c r="R4" s="82"/>
      <c r="S4" s="82"/>
      <c r="T4" s="82"/>
    </row>
    <row r="5" spans="1:20" s="25" customFormat="1" ht="14.45" customHeight="1">
      <c r="A5" s="60"/>
      <c r="B5" s="80"/>
      <c r="C5" s="81" t="s">
        <v>623</v>
      </c>
      <c r="D5" s="81" t="s">
        <v>624</v>
      </c>
      <c r="E5" s="484"/>
      <c r="F5" s="485"/>
      <c r="G5" s="486"/>
      <c r="H5" s="484"/>
      <c r="I5" s="485"/>
      <c r="J5" s="486"/>
      <c r="K5" s="82"/>
      <c r="L5" s="82"/>
      <c r="M5" s="82"/>
      <c r="N5" s="82"/>
      <c r="O5" s="82"/>
      <c r="P5" s="82"/>
      <c r="Q5" s="82"/>
      <c r="R5" s="82"/>
      <c r="S5" s="82"/>
      <c r="T5" s="82"/>
    </row>
    <row r="6" spans="1:20" s="25" customFormat="1" ht="14.45" customHeight="1">
      <c r="A6" s="60"/>
      <c r="B6" s="80"/>
      <c r="C6" s="83" t="s">
        <v>6</v>
      </c>
      <c r="D6" s="83" t="s">
        <v>91</v>
      </c>
      <c r="E6" s="484"/>
      <c r="F6" s="485"/>
      <c r="G6" s="486"/>
      <c r="H6" s="484"/>
      <c r="I6" s="485"/>
      <c r="J6" s="486"/>
      <c r="K6" s="82"/>
      <c r="L6" s="82"/>
      <c r="M6" s="82"/>
      <c r="N6" s="82"/>
      <c r="O6" s="82"/>
      <c r="P6" s="82"/>
      <c r="Q6" s="82"/>
      <c r="R6" s="82"/>
      <c r="S6" s="82"/>
      <c r="T6" s="82"/>
    </row>
    <row r="7" spans="1:20" s="25" customFormat="1" ht="14.45" customHeight="1">
      <c r="A7" s="60"/>
      <c r="B7" s="80"/>
      <c r="C7" s="81" t="s">
        <v>625</v>
      </c>
      <c r="D7" s="81" t="s">
        <v>1427</v>
      </c>
      <c r="E7" s="484"/>
      <c r="F7" s="485"/>
      <c r="G7" s="486"/>
      <c r="H7" s="484"/>
      <c r="I7" s="485"/>
      <c r="J7" s="486"/>
      <c r="K7" s="82"/>
      <c r="L7" s="82"/>
      <c r="M7" s="82"/>
      <c r="N7" s="82"/>
      <c r="O7" s="82"/>
      <c r="P7" s="82"/>
      <c r="Q7" s="82"/>
      <c r="R7" s="82"/>
      <c r="S7" s="82"/>
      <c r="T7" s="82"/>
    </row>
    <row r="8" spans="1:20" s="25" customFormat="1" ht="30.6" customHeight="1">
      <c r="A8" s="60"/>
      <c r="B8" s="80"/>
      <c r="C8" s="22" t="s">
        <v>627</v>
      </c>
      <c r="D8" s="22" t="s">
        <v>628</v>
      </c>
      <c r="E8" s="484"/>
      <c r="F8" s="485"/>
      <c r="G8" s="486"/>
      <c r="H8" s="484"/>
      <c r="I8" s="485"/>
      <c r="J8" s="486"/>
      <c r="K8" s="82"/>
      <c r="L8" s="82"/>
      <c r="M8" s="82"/>
      <c r="N8" s="82"/>
      <c r="O8" s="82"/>
      <c r="P8" s="82"/>
      <c r="Q8" s="82"/>
      <c r="R8" s="82"/>
      <c r="S8" s="82"/>
      <c r="T8" s="82"/>
    </row>
    <row r="9" spans="1:20" s="25" customFormat="1" ht="14.45" customHeight="1">
      <c r="A9" s="60"/>
      <c r="B9" s="80"/>
      <c r="C9" s="20" t="s">
        <v>629</v>
      </c>
      <c r="D9" s="20"/>
      <c r="E9" s="484"/>
      <c r="F9" s="485"/>
      <c r="G9" s="486"/>
      <c r="H9" s="484"/>
      <c r="I9" s="485"/>
      <c r="J9" s="486"/>
      <c r="K9" s="82"/>
      <c r="L9" s="82"/>
      <c r="M9" s="82"/>
      <c r="N9" s="82"/>
      <c r="O9" s="82"/>
      <c r="P9" s="82"/>
      <c r="Q9" s="82"/>
      <c r="R9" s="82"/>
      <c r="S9" s="82"/>
      <c r="T9" s="82"/>
    </row>
    <row r="10" spans="1:20" s="25" customFormat="1" ht="14.45" customHeight="1">
      <c r="A10" s="60"/>
      <c r="B10" s="80"/>
      <c r="C10" s="22" t="s">
        <v>4</v>
      </c>
      <c r="D10" s="22" t="s">
        <v>140</v>
      </c>
      <c r="E10" s="484"/>
      <c r="F10" s="485"/>
      <c r="G10" s="486"/>
      <c r="H10" s="484"/>
      <c r="I10" s="485"/>
      <c r="J10" s="486"/>
      <c r="K10" s="82"/>
      <c r="L10" s="82"/>
      <c r="M10" s="82"/>
      <c r="N10" s="82"/>
      <c r="O10" s="82"/>
      <c r="P10" s="82"/>
      <c r="Q10" s="82"/>
      <c r="R10" s="82"/>
      <c r="S10" s="82"/>
      <c r="T10" s="82"/>
    </row>
    <row r="11" spans="1:20" ht="15" customHeight="1">
      <c r="A11" s="79"/>
      <c r="B11" s="27"/>
      <c r="C11" s="27"/>
      <c r="D11" s="28"/>
      <c r="E11" s="481"/>
      <c r="F11" s="482"/>
      <c r="G11" s="483"/>
      <c r="H11" s="481"/>
      <c r="I11" s="482"/>
      <c r="J11" s="483"/>
      <c r="K11" s="28"/>
      <c r="L11" s="28"/>
      <c r="M11" s="28"/>
      <c r="N11" s="28"/>
      <c r="O11" s="28"/>
      <c r="P11" s="28"/>
      <c r="Q11" s="28"/>
      <c r="R11" s="28"/>
      <c r="S11" s="28"/>
    </row>
    <row r="12" spans="1:20" s="87" customFormat="1" ht="12.95">
      <c r="A12" s="84"/>
      <c r="B12" s="85" t="s">
        <v>283</v>
      </c>
      <c r="C12" s="86" t="s">
        <v>1428</v>
      </c>
      <c r="D12" s="19" t="s">
        <v>1429</v>
      </c>
      <c r="E12" s="11" t="s">
        <v>636</v>
      </c>
      <c r="F12" s="487" t="s">
        <v>637</v>
      </c>
      <c r="G12" s="12" t="s">
        <v>638</v>
      </c>
      <c r="H12" s="11" t="s">
        <v>27</v>
      </c>
      <c r="I12" s="487" t="s">
        <v>637</v>
      </c>
      <c r="J12" s="12" t="s">
        <v>638</v>
      </c>
      <c r="K12" s="11" t="s">
        <v>31</v>
      </c>
      <c r="L12" s="11" t="s">
        <v>637</v>
      </c>
      <c r="M12" s="12" t="s">
        <v>638</v>
      </c>
      <c r="N12" s="11" t="s">
        <v>32</v>
      </c>
      <c r="O12" s="11" t="s">
        <v>637</v>
      </c>
      <c r="P12" s="12" t="s">
        <v>638</v>
      </c>
      <c r="Q12" s="11" t="s">
        <v>33</v>
      </c>
      <c r="R12" s="11" t="s">
        <v>637</v>
      </c>
      <c r="S12" s="13" t="s">
        <v>638</v>
      </c>
      <c r="T12" s="59" t="s">
        <v>638</v>
      </c>
    </row>
    <row r="13" spans="1:20" s="87" customFormat="1" ht="12.95">
      <c r="A13" s="57">
        <v>3</v>
      </c>
      <c r="B13" s="57">
        <v>3</v>
      </c>
      <c r="C13" s="20" t="s">
        <v>1430</v>
      </c>
      <c r="D13" s="20" t="s">
        <v>1431</v>
      </c>
      <c r="E13" s="86"/>
      <c r="F13" s="488"/>
      <c r="G13" s="489"/>
      <c r="H13" s="86"/>
      <c r="I13" s="488"/>
      <c r="J13" s="489"/>
      <c r="K13" s="88"/>
      <c r="L13" s="88"/>
      <c r="M13" s="88"/>
      <c r="N13" s="88"/>
      <c r="O13" s="88"/>
      <c r="P13" s="88"/>
      <c r="Q13" s="88"/>
      <c r="R13" s="88"/>
      <c r="S13" s="88"/>
    </row>
    <row r="14" spans="1:20" s="87" customFormat="1" ht="87.6" customHeight="1">
      <c r="A14" s="57">
        <v>3</v>
      </c>
      <c r="B14" s="57" t="s">
        <v>714</v>
      </c>
      <c r="C14" s="21" t="s">
        <v>1432</v>
      </c>
      <c r="D14" s="21" t="s">
        <v>1433</v>
      </c>
      <c r="E14" s="86"/>
      <c r="F14" s="488"/>
      <c r="G14" s="489"/>
      <c r="H14" s="86"/>
      <c r="I14" s="488"/>
      <c r="J14" s="489"/>
      <c r="K14" s="88"/>
      <c r="L14" s="88"/>
      <c r="M14" s="88"/>
      <c r="N14" s="88"/>
      <c r="O14" s="88"/>
      <c r="P14" s="88"/>
      <c r="Q14" s="88"/>
      <c r="R14" s="88"/>
      <c r="S14" s="88"/>
    </row>
    <row r="15" spans="1:20" s="91" customFormat="1" ht="264" customHeight="1">
      <c r="A15" s="89">
        <v>3</v>
      </c>
      <c r="B15" s="89" t="s">
        <v>718</v>
      </c>
      <c r="C15" s="475" t="s">
        <v>1434</v>
      </c>
      <c r="D15" s="475" t="s">
        <v>1435</v>
      </c>
      <c r="E15" s="490"/>
      <c r="F15" s="491"/>
      <c r="G15" s="492"/>
      <c r="H15" s="490"/>
      <c r="I15" s="491"/>
      <c r="J15" s="492"/>
      <c r="K15" s="90"/>
      <c r="L15" s="90"/>
      <c r="M15" s="90"/>
      <c r="N15" s="90"/>
      <c r="O15" s="90"/>
      <c r="P15" s="90"/>
      <c r="Q15" s="90"/>
      <c r="R15" s="90"/>
      <c r="S15" s="90"/>
    </row>
    <row r="16" spans="1:20" s="92" customFormat="1" ht="27.6" customHeight="1">
      <c r="A16" s="84">
        <v>4</v>
      </c>
      <c r="B16" s="84" t="s">
        <v>733</v>
      </c>
      <c r="C16" s="20" t="s">
        <v>1436</v>
      </c>
      <c r="D16" s="20" t="s">
        <v>1437</v>
      </c>
      <c r="E16" s="86"/>
      <c r="F16" s="488"/>
      <c r="G16" s="489"/>
      <c r="H16" s="86"/>
      <c r="I16" s="488"/>
      <c r="J16" s="489"/>
      <c r="K16" s="88"/>
      <c r="L16" s="88"/>
      <c r="M16" s="88"/>
      <c r="N16" s="88"/>
      <c r="O16" s="88"/>
      <c r="P16" s="88"/>
      <c r="Q16" s="88"/>
      <c r="R16" s="88"/>
      <c r="S16" s="88"/>
    </row>
    <row r="17" spans="1:19" s="25" customFormat="1" ht="195" customHeight="1">
      <c r="A17" s="84">
        <v>4</v>
      </c>
      <c r="B17" s="93" t="s">
        <v>736</v>
      </c>
      <c r="C17" s="22" t="s">
        <v>1438</v>
      </c>
      <c r="D17" s="22" t="s">
        <v>1439</v>
      </c>
      <c r="E17" s="22" t="s">
        <v>1440</v>
      </c>
      <c r="F17" s="493" t="s">
        <v>650</v>
      </c>
      <c r="G17" s="494"/>
      <c r="H17" s="22" t="s">
        <v>1441</v>
      </c>
      <c r="I17" s="493" t="s">
        <v>650</v>
      </c>
      <c r="J17" s="494"/>
      <c r="K17" s="94"/>
      <c r="L17" s="94"/>
      <c r="M17" s="94"/>
      <c r="N17" s="94"/>
      <c r="O17" s="94"/>
      <c r="P17" s="94"/>
      <c r="Q17" s="94"/>
      <c r="R17" s="94"/>
      <c r="S17" s="94"/>
    </row>
    <row r="18" spans="1:19" s="25" customFormat="1" ht="119.45" customHeight="1">
      <c r="A18" s="84">
        <v>4</v>
      </c>
      <c r="B18" s="93" t="s">
        <v>740</v>
      </c>
      <c r="C18" s="22" t="s">
        <v>1442</v>
      </c>
      <c r="D18" s="22" t="s">
        <v>1443</v>
      </c>
      <c r="E18" s="22" t="s">
        <v>1444</v>
      </c>
      <c r="F18" s="493" t="s">
        <v>650</v>
      </c>
      <c r="G18" s="494"/>
      <c r="H18" s="22" t="s">
        <v>1445</v>
      </c>
      <c r="I18" s="493" t="s">
        <v>650</v>
      </c>
      <c r="J18" s="494"/>
      <c r="K18" s="94"/>
      <c r="L18" s="94"/>
      <c r="M18" s="94"/>
      <c r="N18" s="94"/>
      <c r="O18" s="94"/>
      <c r="P18" s="94"/>
      <c r="Q18" s="94"/>
      <c r="R18" s="94"/>
      <c r="S18" s="94"/>
    </row>
    <row r="19" spans="1:19" s="25" customFormat="1" ht="273" customHeight="1">
      <c r="A19" s="84">
        <v>4</v>
      </c>
      <c r="B19" s="93" t="s">
        <v>1446</v>
      </c>
      <c r="C19" s="22" t="s">
        <v>1447</v>
      </c>
      <c r="D19" s="22" t="s">
        <v>1448</v>
      </c>
      <c r="E19" s="495" t="s">
        <v>1449</v>
      </c>
      <c r="F19" s="493" t="s">
        <v>650</v>
      </c>
      <c r="G19" s="494"/>
      <c r="H19" s="495" t="s">
        <v>1450</v>
      </c>
      <c r="I19" s="493" t="s">
        <v>650</v>
      </c>
      <c r="J19" s="494"/>
      <c r="K19" s="94"/>
      <c r="L19" s="94"/>
      <c r="M19" s="94"/>
      <c r="N19" s="94"/>
      <c r="O19" s="94"/>
      <c r="P19" s="94"/>
      <c r="Q19" s="94"/>
      <c r="R19" s="94"/>
      <c r="S19" s="94"/>
    </row>
    <row r="20" spans="1:19" s="87" customFormat="1" ht="23.45" customHeight="1">
      <c r="A20" s="57">
        <v>5</v>
      </c>
      <c r="B20" s="57" t="s">
        <v>1451</v>
      </c>
      <c r="C20" s="20" t="s">
        <v>1452</v>
      </c>
      <c r="D20" s="20" t="s">
        <v>1453</v>
      </c>
      <c r="E20" s="496"/>
      <c r="F20" s="497"/>
      <c r="G20" s="489"/>
      <c r="H20" s="496"/>
      <c r="I20" s="497"/>
      <c r="J20" s="489"/>
      <c r="K20" s="95"/>
      <c r="L20" s="95"/>
      <c r="M20" s="95"/>
      <c r="N20" s="95"/>
      <c r="O20" s="95"/>
      <c r="P20" s="95"/>
      <c r="Q20" s="95"/>
      <c r="R20" s="95"/>
      <c r="S20" s="95"/>
    </row>
    <row r="21" spans="1:19" s="25" customFormat="1" ht="203.1" customHeight="1">
      <c r="A21" s="84">
        <v>5</v>
      </c>
      <c r="B21" s="96" t="s">
        <v>757</v>
      </c>
      <c r="C21" s="63" t="s">
        <v>1454</v>
      </c>
      <c r="D21" s="63" t="s">
        <v>1455</v>
      </c>
      <c r="E21" s="495" t="s">
        <v>1456</v>
      </c>
      <c r="F21" s="493" t="s">
        <v>650</v>
      </c>
      <c r="G21" s="494"/>
      <c r="H21" s="495" t="s">
        <v>1457</v>
      </c>
      <c r="I21" s="493" t="s">
        <v>650</v>
      </c>
      <c r="J21" s="494"/>
      <c r="K21" s="94"/>
      <c r="L21" s="94"/>
      <c r="M21" s="94"/>
      <c r="N21" s="94"/>
      <c r="O21" s="94"/>
      <c r="P21" s="94"/>
      <c r="Q21" s="94"/>
      <c r="R21" s="94"/>
      <c r="S21" s="94"/>
    </row>
    <row r="22" spans="1:19" s="25" customFormat="1" ht="140.44999999999999" customHeight="1">
      <c r="A22" s="84">
        <v>5</v>
      </c>
      <c r="B22" s="93" t="s">
        <v>762</v>
      </c>
      <c r="C22" s="22" t="s">
        <v>1458</v>
      </c>
      <c r="D22" s="22" t="s">
        <v>1459</v>
      </c>
      <c r="E22" s="22" t="s">
        <v>1460</v>
      </c>
      <c r="F22" s="498" t="s">
        <v>650</v>
      </c>
      <c r="G22" s="499"/>
      <c r="H22" s="22" t="s">
        <v>1461</v>
      </c>
      <c r="I22" s="498" t="s">
        <v>650</v>
      </c>
      <c r="J22" s="499"/>
      <c r="K22" s="97"/>
      <c r="L22" s="97"/>
      <c r="M22" s="97"/>
      <c r="N22" s="97"/>
      <c r="O22" s="97"/>
      <c r="P22" s="97"/>
      <c r="Q22" s="97"/>
      <c r="R22" s="97"/>
      <c r="S22" s="97"/>
    </row>
    <row r="23" spans="1:19" s="25" customFormat="1" ht="228.95" customHeight="1">
      <c r="A23" s="84">
        <v>5</v>
      </c>
      <c r="B23" s="96" t="s">
        <v>1462</v>
      </c>
      <c r="C23" s="63" t="s">
        <v>1463</v>
      </c>
      <c r="D23" s="63" t="s">
        <v>1464</v>
      </c>
      <c r="E23" s="22" t="s">
        <v>1465</v>
      </c>
      <c r="F23" s="498" t="s">
        <v>650</v>
      </c>
      <c r="G23" s="499"/>
      <c r="H23" s="22" t="s">
        <v>1466</v>
      </c>
      <c r="I23" s="498" t="s">
        <v>650</v>
      </c>
      <c r="J23" s="499"/>
      <c r="K23" s="97"/>
      <c r="L23" s="97"/>
      <c r="M23" s="97"/>
      <c r="N23" s="97"/>
      <c r="O23" s="97"/>
      <c r="P23" s="97"/>
      <c r="Q23" s="97"/>
      <c r="R23" s="97"/>
      <c r="S23" s="97"/>
    </row>
    <row r="24" spans="1:19" s="25" customFormat="1" ht="255.95" customHeight="1">
      <c r="A24" s="84">
        <v>5</v>
      </c>
      <c r="B24" s="96" t="s">
        <v>1467</v>
      </c>
      <c r="C24" s="63" t="s">
        <v>1468</v>
      </c>
      <c r="D24" s="63" t="s">
        <v>1469</v>
      </c>
      <c r="E24" s="22" t="s">
        <v>1470</v>
      </c>
      <c r="F24" s="498" t="s">
        <v>650</v>
      </c>
      <c r="G24" s="499"/>
      <c r="H24" s="22" t="s">
        <v>1471</v>
      </c>
      <c r="I24" s="498" t="s">
        <v>650</v>
      </c>
      <c r="J24" s="499"/>
      <c r="K24" s="97"/>
      <c r="L24" s="97"/>
      <c r="M24" s="97"/>
      <c r="N24" s="97"/>
      <c r="O24" s="97"/>
      <c r="P24" s="97"/>
      <c r="Q24" s="97"/>
      <c r="R24" s="97"/>
      <c r="S24" s="97"/>
    </row>
    <row r="25" spans="1:19" s="25" customFormat="1" ht="409.5" customHeight="1">
      <c r="A25" s="84">
        <v>5</v>
      </c>
      <c r="B25" s="96" t="s">
        <v>1472</v>
      </c>
      <c r="C25" s="63" t="s">
        <v>1473</v>
      </c>
      <c r="D25" s="63" t="s">
        <v>1474</v>
      </c>
      <c r="E25" s="22" t="s">
        <v>1475</v>
      </c>
      <c r="F25" s="498" t="s">
        <v>650</v>
      </c>
      <c r="G25" s="499" t="s">
        <v>1476</v>
      </c>
      <c r="H25" s="22" t="s">
        <v>1477</v>
      </c>
      <c r="I25" s="498" t="s">
        <v>650</v>
      </c>
      <c r="J25" s="499"/>
      <c r="K25" s="97"/>
      <c r="L25" s="97"/>
      <c r="M25" s="97"/>
      <c r="N25" s="97"/>
      <c r="O25" s="97"/>
      <c r="P25" s="97"/>
      <c r="Q25" s="97"/>
      <c r="R25" s="97"/>
      <c r="S25" s="97"/>
    </row>
    <row r="26" spans="1:19" s="87" customFormat="1" ht="111.95" customHeight="1">
      <c r="A26" s="84">
        <v>5</v>
      </c>
      <c r="B26" s="84" t="s">
        <v>1478</v>
      </c>
      <c r="C26" s="42" t="s">
        <v>1479</v>
      </c>
      <c r="D26" s="42" t="s">
        <v>1480</v>
      </c>
      <c r="E26" s="21"/>
      <c r="F26" s="500"/>
      <c r="G26" s="59"/>
      <c r="H26" s="21"/>
      <c r="I26" s="500"/>
      <c r="J26" s="59"/>
      <c r="K26" s="98"/>
      <c r="L26" s="98"/>
      <c r="M26" s="98"/>
      <c r="N26" s="98"/>
      <c r="O26" s="98"/>
      <c r="P26" s="98"/>
      <c r="Q26" s="98"/>
      <c r="R26" s="98"/>
      <c r="S26" s="98"/>
    </row>
    <row r="27" spans="1:19" s="92" customFormat="1" ht="26.1" customHeight="1">
      <c r="A27" s="84">
        <v>5</v>
      </c>
      <c r="B27" s="84" t="s">
        <v>766</v>
      </c>
      <c r="C27" s="20" t="s">
        <v>1481</v>
      </c>
      <c r="D27" s="20" t="s">
        <v>1482</v>
      </c>
      <c r="E27" s="20"/>
      <c r="F27" s="501"/>
      <c r="G27" s="59"/>
      <c r="H27" s="20"/>
      <c r="I27" s="501"/>
      <c r="J27" s="59"/>
      <c r="K27" s="99"/>
      <c r="L27" s="99"/>
      <c r="M27" s="99"/>
      <c r="N27" s="99"/>
      <c r="O27" s="99"/>
      <c r="P27" s="99"/>
      <c r="Q27" s="99"/>
      <c r="R27" s="99"/>
      <c r="S27" s="99"/>
    </row>
    <row r="28" spans="1:19" s="25" customFormat="1" ht="260.10000000000002" customHeight="1">
      <c r="A28" s="84">
        <v>5</v>
      </c>
      <c r="B28" s="96" t="s">
        <v>455</v>
      </c>
      <c r="C28" s="63" t="s">
        <v>1483</v>
      </c>
      <c r="D28" s="63" t="s">
        <v>1484</v>
      </c>
      <c r="E28" s="22" t="s">
        <v>1485</v>
      </c>
      <c r="F28" s="498" t="s">
        <v>650</v>
      </c>
      <c r="G28" s="499"/>
      <c r="H28" s="22" t="s">
        <v>1486</v>
      </c>
      <c r="I28" s="498" t="s">
        <v>650</v>
      </c>
      <c r="J28" s="499"/>
      <c r="K28" s="97"/>
      <c r="L28" s="97"/>
      <c r="M28" s="97"/>
      <c r="N28" s="97"/>
      <c r="O28" s="97"/>
      <c r="P28" s="97"/>
      <c r="Q28" s="97"/>
      <c r="R28" s="97"/>
      <c r="S28" s="97"/>
    </row>
    <row r="29" spans="1:19" s="92" customFormat="1" ht="33" customHeight="1">
      <c r="A29" s="84">
        <v>5</v>
      </c>
      <c r="B29" s="84" t="s">
        <v>770</v>
      </c>
      <c r="C29" s="20" t="s">
        <v>1487</v>
      </c>
      <c r="D29" s="20" t="s">
        <v>1488</v>
      </c>
      <c r="E29" s="20"/>
      <c r="F29" s="501"/>
      <c r="G29" s="59"/>
      <c r="H29" s="20"/>
      <c r="I29" s="501"/>
      <c r="J29" s="59"/>
      <c r="K29" s="99"/>
      <c r="L29" s="99"/>
      <c r="M29" s="99"/>
      <c r="N29" s="99"/>
      <c r="O29" s="99"/>
      <c r="P29" s="99"/>
      <c r="Q29" s="99"/>
      <c r="R29" s="99"/>
      <c r="S29" s="99"/>
    </row>
    <row r="30" spans="1:19" s="87" customFormat="1" ht="200.1" customHeight="1">
      <c r="A30" s="84"/>
      <c r="B30" s="84"/>
      <c r="C30" s="21" t="s">
        <v>1489</v>
      </c>
      <c r="D30" s="21" t="s">
        <v>1490</v>
      </c>
      <c r="E30" s="21"/>
      <c r="F30" s="500"/>
      <c r="G30" s="59"/>
      <c r="H30" s="21"/>
      <c r="I30" s="500"/>
      <c r="J30" s="59"/>
      <c r="K30" s="98"/>
      <c r="L30" s="98"/>
      <c r="M30" s="98"/>
      <c r="N30" s="98"/>
      <c r="O30" s="98"/>
      <c r="P30" s="98"/>
      <c r="Q30" s="98"/>
      <c r="R30" s="98"/>
      <c r="S30" s="98"/>
    </row>
    <row r="31" spans="1:19" s="25" customFormat="1" ht="138.94999999999999" customHeight="1">
      <c r="A31" s="84">
        <v>5</v>
      </c>
      <c r="B31" s="96" t="s">
        <v>462</v>
      </c>
      <c r="C31" s="63" t="s">
        <v>1491</v>
      </c>
      <c r="D31" s="63" t="s">
        <v>1492</v>
      </c>
      <c r="E31" s="22" t="s">
        <v>1493</v>
      </c>
      <c r="F31" s="498" t="s">
        <v>650</v>
      </c>
      <c r="G31" s="499"/>
      <c r="H31" s="22" t="s">
        <v>1494</v>
      </c>
      <c r="I31" s="498" t="s">
        <v>650</v>
      </c>
      <c r="J31" s="499"/>
      <c r="K31" s="97"/>
      <c r="L31" s="97"/>
      <c r="M31" s="97"/>
      <c r="N31" s="97"/>
      <c r="O31" s="97"/>
      <c r="P31" s="97"/>
      <c r="Q31" s="97"/>
      <c r="R31" s="97"/>
      <c r="S31" s="97"/>
    </row>
    <row r="32" spans="1:19" s="25" customFormat="1" ht="157.5" customHeight="1">
      <c r="A32" s="84">
        <v>5</v>
      </c>
      <c r="B32" s="96" t="s">
        <v>464</v>
      </c>
      <c r="C32" s="63" t="s">
        <v>1495</v>
      </c>
      <c r="D32" s="63" t="s">
        <v>1496</v>
      </c>
      <c r="E32" s="22" t="s">
        <v>1493</v>
      </c>
      <c r="F32" s="498" t="s">
        <v>650</v>
      </c>
      <c r="G32" s="499"/>
      <c r="H32" s="22" t="s">
        <v>1497</v>
      </c>
      <c r="I32" s="498" t="s">
        <v>650</v>
      </c>
      <c r="J32" s="499"/>
      <c r="K32" s="97"/>
      <c r="L32" s="97"/>
      <c r="M32" s="97"/>
      <c r="N32" s="97"/>
      <c r="O32" s="97"/>
      <c r="P32" s="97"/>
      <c r="Q32" s="97"/>
      <c r="R32" s="97"/>
      <c r="S32" s="97"/>
    </row>
    <row r="33" spans="1:19" s="25" customFormat="1" ht="90.6" customHeight="1">
      <c r="A33" s="84">
        <v>5</v>
      </c>
      <c r="B33" s="96" t="s">
        <v>1498</v>
      </c>
      <c r="C33" s="63" t="s">
        <v>1499</v>
      </c>
      <c r="D33" s="63" t="s">
        <v>1500</v>
      </c>
      <c r="E33" s="22" t="s">
        <v>1493</v>
      </c>
      <c r="F33" s="498" t="s">
        <v>650</v>
      </c>
      <c r="G33" s="499"/>
      <c r="H33" s="22" t="s">
        <v>1501</v>
      </c>
      <c r="I33" s="498" t="s">
        <v>650</v>
      </c>
      <c r="J33" s="499"/>
      <c r="K33" s="97"/>
      <c r="L33" s="97"/>
      <c r="M33" s="97"/>
      <c r="N33" s="97"/>
      <c r="O33" s="97"/>
      <c r="P33" s="97"/>
      <c r="Q33" s="97"/>
      <c r="R33" s="97"/>
      <c r="S33" s="97"/>
    </row>
    <row r="34" spans="1:19" s="87" customFormat="1" ht="26.1">
      <c r="A34" s="57">
        <v>6</v>
      </c>
      <c r="B34" s="57" t="s">
        <v>775</v>
      </c>
      <c r="C34" s="20" t="s">
        <v>1502</v>
      </c>
      <c r="D34" s="20" t="s">
        <v>1503</v>
      </c>
      <c r="E34" s="21"/>
      <c r="F34" s="500"/>
      <c r="G34" s="59"/>
      <c r="H34" s="21"/>
      <c r="I34" s="500"/>
      <c r="J34" s="59"/>
      <c r="K34" s="98"/>
      <c r="L34" s="98"/>
      <c r="M34" s="98"/>
      <c r="N34" s="98"/>
      <c r="O34" s="98"/>
      <c r="P34" s="98"/>
      <c r="Q34" s="98"/>
      <c r="R34" s="98"/>
      <c r="S34" s="98"/>
    </row>
    <row r="35" spans="1:19" s="87" customFormat="1" ht="103.5" customHeight="1">
      <c r="A35" s="84">
        <v>6</v>
      </c>
      <c r="B35" s="84" t="s">
        <v>481</v>
      </c>
      <c r="C35" s="21" t="s">
        <v>1504</v>
      </c>
      <c r="D35" s="21" t="s">
        <v>1505</v>
      </c>
      <c r="E35" s="21"/>
      <c r="F35" s="500"/>
      <c r="G35" s="59"/>
      <c r="H35" s="21"/>
      <c r="I35" s="500"/>
      <c r="J35" s="59"/>
      <c r="K35" s="98"/>
      <c r="L35" s="98"/>
      <c r="M35" s="98"/>
      <c r="N35" s="98"/>
      <c r="O35" s="98"/>
      <c r="P35" s="98"/>
      <c r="Q35" s="98"/>
      <c r="R35" s="98"/>
      <c r="S35" s="98"/>
    </row>
    <row r="36" spans="1:19" s="25" customFormat="1" ht="409.5" customHeight="1">
      <c r="A36" s="84">
        <v>6</v>
      </c>
      <c r="B36" s="96" t="s">
        <v>1506</v>
      </c>
      <c r="C36" s="63" t="s">
        <v>1507</v>
      </c>
      <c r="D36" s="63" t="s">
        <v>1508</v>
      </c>
      <c r="E36" s="22" t="s">
        <v>1509</v>
      </c>
      <c r="F36" s="498" t="s">
        <v>650</v>
      </c>
      <c r="G36" s="499"/>
      <c r="H36" s="22" t="s">
        <v>1510</v>
      </c>
      <c r="I36" s="498" t="s">
        <v>650</v>
      </c>
      <c r="J36" s="499"/>
      <c r="K36" s="97"/>
      <c r="L36" s="97"/>
      <c r="M36" s="97"/>
      <c r="N36" s="97"/>
      <c r="O36" s="97"/>
      <c r="P36" s="97"/>
      <c r="Q36" s="97"/>
      <c r="R36" s="97"/>
      <c r="S36" s="97"/>
    </row>
    <row r="37" spans="1:19" s="25" customFormat="1" ht="114" customHeight="1">
      <c r="A37" s="84">
        <v>6</v>
      </c>
      <c r="B37" s="96" t="s">
        <v>506</v>
      </c>
      <c r="C37" s="63" t="s">
        <v>1511</v>
      </c>
      <c r="D37" s="63" t="s">
        <v>1512</v>
      </c>
      <c r="E37" s="22" t="s">
        <v>1513</v>
      </c>
      <c r="F37" s="498" t="s">
        <v>650</v>
      </c>
      <c r="G37" s="499"/>
      <c r="H37" s="22" t="s">
        <v>1514</v>
      </c>
      <c r="I37" s="498" t="s">
        <v>650</v>
      </c>
      <c r="J37" s="499"/>
      <c r="K37" s="97"/>
      <c r="L37" s="97"/>
      <c r="M37" s="97"/>
      <c r="N37" s="97"/>
      <c r="O37" s="97"/>
      <c r="P37" s="97"/>
      <c r="Q37" s="97"/>
      <c r="R37" s="97"/>
      <c r="S37" s="97"/>
    </row>
    <row r="38" spans="1:19" s="25" customFormat="1" ht="63.95" customHeight="1">
      <c r="A38" s="84">
        <v>6</v>
      </c>
      <c r="B38" s="96" t="s">
        <v>513</v>
      </c>
      <c r="C38" s="63" t="s">
        <v>1515</v>
      </c>
      <c r="D38" s="63" t="s">
        <v>1516</v>
      </c>
      <c r="E38" s="22" t="s">
        <v>1517</v>
      </c>
      <c r="F38" s="498" t="s">
        <v>650</v>
      </c>
      <c r="G38" s="499"/>
      <c r="H38" s="22" t="s">
        <v>1518</v>
      </c>
      <c r="I38" s="498" t="s">
        <v>650</v>
      </c>
      <c r="J38" s="499"/>
      <c r="K38" s="97"/>
      <c r="L38" s="97"/>
      <c r="M38" s="97"/>
      <c r="N38" s="97"/>
      <c r="O38" s="97"/>
      <c r="P38" s="97"/>
      <c r="Q38" s="97"/>
      <c r="R38" s="97"/>
      <c r="S38" s="97"/>
    </row>
    <row r="39" spans="1:19" s="87" customFormat="1" ht="23.1" customHeight="1">
      <c r="A39" s="57">
        <v>7</v>
      </c>
      <c r="B39" s="57" t="s">
        <v>794</v>
      </c>
      <c r="C39" s="20" t="s">
        <v>1519</v>
      </c>
      <c r="D39" s="20" t="s">
        <v>1520</v>
      </c>
      <c r="E39" s="21"/>
      <c r="F39" s="500"/>
      <c r="G39" s="59"/>
      <c r="H39" s="21"/>
      <c r="I39" s="500"/>
      <c r="J39" s="59"/>
      <c r="K39" s="98"/>
      <c r="L39" s="98"/>
      <c r="M39" s="98"/>
      <c r="N39" s="98"/>
      <c r="O39" s="98"/>
      <c r="P39" s="98"/>
      <c r="Q39" s="98"/>
      <c r="R39" s="98"/>
      <c r="S39" s="98"/>
    </row>
    <row r="40" spans="1:19" s="25" customFormat="1" ht="201.95" customHeight="1">
      <c r="A40" s="84">
        <v>7</v>
      </c>
      <c r="B40" s="96" t="s">
        <v>797</v>
      </c>
      <c r="C40" s="63" t="s">
        <v>1521</v>
      </c>
      <c r="D40" s="63" t="s">
        <v>1522</v>
      </c>
      <c r="E40" s="22" t="s">
        <v>1523</v>
      </c>
      <c r="F40" s="498" t="s">
        <v>650</v>
      </c>
      <c r="G40" s="499"/>
      <c r="H40" s="22" t="s">
        <v>1524</v>
      </c>
      <c r="I40" s="498" t="s">
        <v>650</v>
      </c>
      <c r="J40" s="499"/>
      <c r="K40" s="97"/>
      <c r="L40" s="97"/>
      <c r="M40" s="97"/>
      <c r="N40" s="97"/>
      <c r="O40" s="97"/>
      <c r="P40" s="97"/>
      <c r="Q40" s="97"/>
      <c r="R40" s="97"/>
      <c r="S40" s="97"/>
    </row>
    <row r="41" spans="1:19" s="87" customFormat="1" ht="26.45" customHeight="1">
      <c r="A41" s="84">
        <v>7</v>
      </c>
      <c r="B41" s="84" t="s">
        <v>802</v>
      </c>
      <c r="C41" s="21" t="s">
        <v>1525</v>
      </c>
      <c r="D41" s="21" t="s">
        <v>1526</v>
      </c>
      <c r="E41" s="20"/>
      <c r="F41" s="501"/>
      <c r="G41" s="59"/>
      <c r="H41" s="20"/>
      <c r="I41" s="501"/>
      <c r="J41" s="59"/>
      <c r="K41" s="98"/>
      <c r="L41" s="98"/>
      <c r="M41" s="98"/>
      <c r="N41" s="98"/>
      <c r="O41" s="98"/>
      <c r="P41" s="98"/>
      <c r="Q41" s="98"/>
      <c r="R41" s="98"/>
      <c r="S41" s="98"/>
    </row>
    <row r="42" spans="1:19" s="25" customFormat="1" ht="409.6" customHeight="1">
      <c r="A42" s="84">
        <v>7</v>
      </c>
      <c r="B42" s="96" t="s">
        <v>1527</v>
      </c>
      <c r="C42" s="63" t="s">
        <v>1528</v>
      </c>
      <c r="D42" s="63" t="s">
        <v>1529</v>
      </c>
      <c r="E42" s="22" t="s">
        <v>1530</v>
      </c>
      <c r="F42" s="498" t="s">
        <v>650</v>
      </c>
      <c r="G42" s="499"/>
      <c r="H42" s="22" t="s">
        <v>1531</v>
      </c>
      <c r="I42" s="498" t="s">
        <v>650</v>
      </c>
      <c r="J42" s="499"/>
      <c r="K42" s="97"/>
      <c r="L42" s="97"/>
      <c r="M42" s="97"/>
      <c r="N42" s="97"/>
      <c r="O42" s="97"/>
      <c r="P42" s="97"/>
      <c r="Q42" s="97"/>
      <c r="R42" s="97"/>
      <c r="S42" s="97"/>
    </row>
    <row r="43" spans="1:19" s="25" customFormat="1" ht="174" customHeight="1">
      <c r="A43" s="84">
        <v>7</v>
      </c>
      <c r="B43" s="96" t="s">
        <v>1532</v>
      </c>
      <c r="C43" s="63" t="s">
        <v>1533</v>
      </c>
      <c r="D43" s="63" t="s">
        <v>1534</v>
      </c>
      <c r="E43" s="22" t="s">
        <v>1535</v>
      </c>
      <c r="F43" s="498" t="s">
        <v>650</v>
      </c>
      <c r="G43" s="499"/>
      <c r="H43" s="22" t="s">
        <v>1536</v>
      </c>
      <c r="I43" s="498" t="s">
        <v>650</v>
      </c>
      <c r="J43" s="499"/>
      <c r="K43" s="97"/>
      <c r="L43" s="97"/>
      <c r="M43" s="97"/>
      <c r="N43" s="97"/>
      <c r="O43" s="97"/>
      <c r="P43" s="97"/>
      <c r="Q43" s="97"/>
      <c r="R43" s="97"/>
      <c r="S43" s="97"/>
    </row>
    <row r="44" spans="1:19" s="87" customFormat="1" ht="33.6" customHeight="1">
      <c r="A44" s="84">
        <v>7</v>
      </c>
      <c r="B44" s="84" t="s">
        <v>805</v>
      </c>
      <c r="C44" s="21" t="s">
        <v>1537</v>
      </c>
      <c r="D44" s="21" t="s">
        <v>1538</v>
      </c>
      <c r="E44" s="21"/>
      <c r="F44" s="500"/>
      <c r="G44" s="59"/>
      <c r="H44" s="21"/>
      <c r="I44" s="500"/>
      <c r="J44" s="59"/>
      <c r="K44" s="98"/>
      <c r="L44" s="98"/>
      <c r="M44" s="98"/>
      <c r="N44" s="98"/>
      <c r="O44" s="98"/>
      <c r="P44" s="98"/>
      <c r="Q44" s="98"/>
      <c r="R44" s="98"/>
      <c r="S44" s="98"/>
    </row>
    <row r="45" spans="1:19" s="25" customFormat="1" ht="409.6" customHeight="1">
      <c r="A45" s="84">
        <v>7</v>
      </c>
      <c r="B45" s="96" t="s">
        <v>1539</v>
      </c>
      <c r="C45" s="63" t="s">
        <v>1540</v>
      </c>
      <c r="D45" s="63" t="s">
        <v>1541</v>
      </c>
      <c r="E45" s="22" t="s">
        <v>1542</v>
      </c>
      <c r="F45" s="498" t="s">
        <v>650</v>
      </c>
      <c r="G45" s="499"/>
      <c r="H45" s="22" t="s">
        <v>1543</v>
      </c>
      <c r="I45" s="498" t="s">
        <v>650</v>
      </c>
      <c r="J45" s="499"/>
      <c r="K45" s="97"/>
      <c r="L45" s="97"/>
      <c r="M45" s="97"/>
      <c r="N45" s="97"/>
      <c r="O45" s="97"/>
      <c r="P45" s="97"/>
      <c r="Q45" s="97"/>
      <c r="R45" s="97"/>
      <c r="S45" s="97"/>
    </row>
    <row r="46" spans="1:19" s="25" customFormat="1" ht="311.10000000000002" customHeight="1">
      <c r="A46" s="84">
        <v>7</v>
      </c>
      <c r="B46" s="96" t="s">
        <v>1544</v>
      </c>
      <c r="C46" s="63" t="s">
        <v>1545</v>
      </c>
      <c r="D46" s="63" t="s">
        <v>1546</v>
      </c>
      <c r="E46" s="22" t="s">
        <v>1547</v>
      </c>
      <c r="F46" s="498" t="s">
        <v>650</v>
      </c>
      <c r="G46" s="499"/>
      <c r="H46" s="22" t="s">
        <v>1547</v>
      </c>
      <c r="I46" s="498" t="s">
        <v>650</v>
      </c>
      <c r="J46" s="499"/>
      <c r="K46" s="97"/>
      <c r="L46" s="97"/>
      <c r="M46" s="97"/>
      <c r="N46" s="97"/>
      <c r="O46" s="97"/>
      <c r="P46" s="97"/>
      <c r="Q46" s="97"/>
      <c r="R46" s="97"/>
      <c r="S46" s="97"/>
    </row>
    <row r="47" spans="1:19" s="25" customFormat="1" ht="320.45" customHeight="1">
      <c r="A47" s="84">
        <v>7</v>
      </c>
      <c r="B47" s="96" t="s">
        <v>1548</v>
      </c>
      <c r="C47" s="63" t="s">
        <v>1549</v>
      </c>
      <c r="D47" s="63" t="s">
        <v>1550</v>
      </c>
      <c r="E47" s="22" t="s">
        <v>1551</v>
      </c>
      <c r="F47" s="498" t="s">
        <v>650</v>
      </c>
      <c r="G47" s="499"/>
      <c r="H47" s="22" t="s">
        <v>1552</v>
      </c>
      <c r="I47" s="498" t="s">
        <v>650</v>
      </c>
      <c r="J47" s="499"/>
      <c r="K47" s="97"/>
      <c r="L47" s="97"/>
      <c r="M47" s="97"/>
      <c r="N47" s="97"/>
      <c r="O47" s="97"/>
      <c r="P47" s="97"/>
      <c r="Q47" s="97"/>
      <c r="R47" s="97"/>
      <c r="S47" s="97"/>
    </row>
    <row r="48" spans="1:19" s="87" customFormat="1" ht="244.5" customHeight="1">
      <c r="A48" s="84">
        <v>7</v>
      </c>
      <c r="B48" s="84"/>
      <c r="C48" s="42" t="s">
        <v>1553</v>
      </c>
      <c r="D48" s="42" t="s">
        <v>1554</v>
      </c>
      <c r="E48" s="21"/>
      <c r="F48" s="500"/>
      <c r="G48" s="59"/>
      <c r="H48" s="21"/>
      <c r="I48" s="500"/>
      <c r="J48" s="59"/>
      <c r="K48" s="98"/>
      <c r="L48" s="98"/>
      <c r="M48" s="98"/>
      <c r="N48" s="98"/>
      <c r="O48" s="98"/>
      <c r="P48" s="98"/>
      <c r="Q48" s="98"/>
      <c r="R48" s="98"/>
      <c r="S48" s="98"/>
    </row>
    <row r="49" spans="1:19" s="25" customFormat="1" ht="257.10000000000002" customHeight="1">
      <c r="A49" s="84">
        <v>7</v>
      </c>
      <c r="B49" s="96" t="s">
        <v>1555</v>
      </c>
      <c r="C49" s="63" t="s">
        <v>1556</v>
      </c>
      <c r="D49" s="63" t="s">
        <v>1557</v>
      </c>
      <c r="E49" s="22" t="s">
        <v>1558</v>
      </c>
      <c r="F49" s="498" t="s">
        <v>650</v>
      </c>
      <c r="G49" s="499"/>
      <c r="H49" s="22" t="s">
        <v>1559</v>
      </c>
      <c r="I49" s="498" t="s">
        <v>650</v>
      </c>
      <c r="J49" s="499"/>
      <c r="K49" s="97"/>
      <c r="L49" s="97"/>
      <c r="M49" s="97"/>
      <c r="N49" s="97"/>
      <c r="O49" s="97"/>
      <c r="P49" s="97"/>
      <c r="Q49" s="97"/>
      <c r="R49" s="97"/>
      <c r="S49" s="97"/>
    </row>
    <row r="50" spans="1:19" s="87" customFormat="1" ht="12.95">
      <c r="A50" s="57">
        <v>8</v>
      </c>
      <c r="B50" s="57">
        <v>8</v>
      </c>
      <c r="C50" s="20" t="s">
        <v>1560</v>
      </c>
      <c r="D50" s="20" t="s">
        <v>1561</v>
      </c>
      <c r="E50" s="21"/>
      <c r="F50" s="500"/>
      <c r="G50" s="59"/>
      <c r="H50" s="21"/>
      <c r="I50" s="500"/>
      <c r="J50" s="59"/>
      <c r="K50" s="98"/>
      <c r="L50" s="98"/>
      <c r="M50" s="98"/>
      <c r="N50" s="98"/>
      <c r="O50" s="98"/>
      <c r="P50" s="98"/>
      <c r="Q50" s="98"/>
      <c r="R50" s="98"/>
      <c r="S50" s="98"/>
    </row>
    <row r="51" spans="1:19" s="87" customFormat="1" ht="50.45" customHeight="1">
      <c r="A51" s="84">
        <v>8</v>
      </c>
      <c r="B51" s="84" t="s">
        <v>817</v>
      </c>
      <c r="C51" s="21" t="s">
        <v>1562</v>
      </c>
      <c r="D51" s="21" t="s">
        <v>1563</v>
      </c>
      <c r="E51" s="21"/>
      <c r="F51" s="500"/>
      <c r="G51" s="59"/>
      <c r="H51" s="21"/>
      <c r="I51" s="500"/>
      <c r="J51" s="59"/>
      <c r="K51" s="98"/>
      <c r="L51" s="98"/>
      <c r="M51" s="98"/>
      <c r="N51" s="98"/>
      <c r="O51" s="98"/>
      <c r="P51" s="98"/>
      <c r="Q51" s="98"/>
      <c r="R51" s="98"/>
      <c r="S51" s="98"/>
    </row>
    <row r="52" spans="1:19" s="25" customFormat="1" ht="311.10000000000002" customHeight="1">
      <c r="A52" s="84">
        <v>8</v>
      </c>
      <c r="B52" s="96" t="s">
        <v>1564</v>
      </c>
      <c r="C52" s="63" t="s">
        <v>1565</v>
      </c>
      <c r="D52" s="63" t="s">
        <v>1566</v>
      </c>
      <c r="E52" s="22" t="s">
        <v>1567</v>
      </c>
      <c r="F52" s="498" t="s">
        <v>650</v>
      </c>
      <c r="G52" s="499"/>
      <c r="H52" s="22" t="s">
        <v>1568</v>
      </c>
      <c r="I52" s="498" t="s">
        <v>650</v>
      </c>
      <c r="J52" s="499"/>
      <c r="K52" s="97"/>
      <c r="L52" s="97"/>
      <c r="M52" s="97"/>
      <c r="N52" s="97"/>
      <c r="O52" s="97"/>
      <c r="P52" s="97"/>
      <c r="Q52" s="97"/>
      <c r="R52" s="97"/>
      <c r="S52" s="97"/>
    </row>
    <row r="53" spans="1:19" s="25" customFormat="1" ht="123.6" customHeight="1">
      <c r="A53" s="84">
        <v>8</v>
      </c>
      <c r="B53" s="96" t="s">
        <v>1569</v>
      </c>
      <c r="C53" s="63" t="s">
        <v>1570</v>
      </c>
      <c r="D53" s="63" t="s">
        <v>1571</v>
      </c>
      <c r="E53" s="22" t="s">
        <v>1572</v>
      </c>
      <c r="F53" s="498" t="s">
        <v>650</v>
      </c>
      <c r="G53" s="499"/>
      <c r="H53" s="22" t="s">
        <v>1573</v>
      </c>
      <c r="I53" s="498" t="s">
        <v>650</v>
      </c>
      <c r="J53" s="499"/>
      <c r="K53" s="97"/>
      <c r="L53" s="97"/>
      <c r="M53" s="97"/>
      <c r="N53" s="97"/>
      <c r="O53" s="97"/>
      <c r="P53" s="97"/>
      <c r="Q53" s="97"/>
      <c r="R53" s="97"/>
      <c r="S53" s="97"/>
    </row>
    <row r="54" spans="1:19" s="101" customFormat="1" ht="409.6" customHeight="1">
      <c r="A54" s="100">
        <v>8</v>
      </c>
      <c r="B54" s="100" t="s">
        <v>1574</v>
      </c>
      <c r="C54" s="42" t="s">
        <v>1575</v>
      </c>
      <c r="D54" s="42" t="s">
        <v>1576</v>
      </c>
      <c r="E54" s="42"/>
      <c r="F54" s="502"/>
      <c r="G54" s="503"/>
      <c r="H54" s="42"/>
      <c r="I54" s="502"/>
      <c r="J54" s="503"/>
      <c r="K54" s="65"/>
      <c r="L54" s="65"/>
      <c r="M54" s="65"/>
      <c r="N54" s="65"/>
      <c r="O54" s="65"/>
      <c r="P54" s="65"/>
      <c r="Q54" s="65"/>
      <c r="R54" s="65"/>
      <c r="S54" s="65"/>
    </row>
    <row r="55" spans="1:19" s="25" customFormat="1" ht="226.5" customHeight="1">
      <c r="A55" s="84">
        <v>8</v>
      </c>
      <c r="B55" s="96" t="s">
        <v>1577</v>
      </c>
      <c r="C55" s="63" t="s">
        <v>1578</v>
      </c>
      <c r="D55" s="63" t="s">
        <v>1579</v>
      </c>
      <c r="E55" s="22" t="s">
        <v>1580</v>
      </c>
      <c r="F55" s="498" t="s">
        <v>650</v>
      </c>
      <c r="G55" s="499"/>
      <c r="H55" s="22" t="s">
        <v>1581</v>
      </c>
      <c r="I55" s="498" t="s">
        <v>650</v>
      </c>
      <c r="J55" s="499"/>
      <c r="K55" s="97"/>
      <c r="L55" s="97"/>
      <c r="M55" s="97"/>
      <c r="N55" s="97"/>
      <c r="O55" s="97"/>
      <c r="P55" s="97"/>
      <c r="Q55" s="97"/>
      <c r="R55" s="97"/>
      <c r="S55" s="97"/>
    </row>
    <row r="56" spans="1:19" s="25" customFormat="1" ht="152.1" customHeight="1">
      <c r="A56" s="84">
        <v>8</v>
      </c>
      <c r="B56" s="96" t="s">
        <v>1582</v>
      </c>
      <c r="C56" s="63" t="s">
        <v>1583</v>
      </c>
      <c r="D56" s="63" t="s">
        <v>1584</v>
      </c>
      <c r="E56" s="22" t="s">
        <v>1585</v>
      </c>
      <c r="F56" s="498" t="s">
        <v>650</v>
      </c>
      <c r="G56" s="499" t="s">
        <v>1586</v>
      </c>
      <c r="H56" s="22" t="s">
        <v>1587</v>
      </c>
      <c r="I56" s="498" t="s">
        <v>650</v>
      </c>
      <c r="J56" s="499" t="s">
        <v>1588</v>
      </c>
      <c r="K56" s="97"/>
      <c r="L56" s="97"/>
      <c r="M56" s="97"/>
      <c r="N56" s="97"/>
      <c r="O56" s="97"/>
      <c r="P56" s="97"/>
      <c r="Q56" s="97"/>
      <c r="R56" s="97"/>
      <c r="S56" s="97"/>
    </row>
    <row r="57" spans="1:19" s="25" customFormat="1" ht="296.10000000000002" customHeight="1">
      <c r="A57" s="84">
        <v>8</v>
      </c>
      <c r="B57" s="96" t="s">
        <v>1589</v>
      </c>
      <c r="C57" s="63" t="s">
        <v>1590</v>
      </c>
      <c r="D57" s="63" t="s">
        <v>1591</v>
      </c>
      <c r="E57" s="22" t="s">
        <v>1592</v>
      </c>
      <c r="F57" s="498" t="s">
        <v>650</v>
      </c>
      <c r="G57" s="499"/>
      <c r="H57" s="22" t="s">
        <v>1593</v>
      </c>
      <c r="I57" s="498" t="s">
        <v>650</v>
      </c>
      <c r="J57" s="499"/>
      <c r="K57" s="97"/>
      <c r="L57" s="97"/>
      <c r="M57" s="97"/>
      <c r="N57" s="97"/>
      <c r="O57" s="97"/>
      <c r="P57" s="97"/>
      <c r="Q57" s="97"/>
      <c r="R57" s="97"/>
      <c r="S57" s="97"/>
    </row>
    <row r="58" spans="1:19" s="25" customFormat="1" ht="192.6" customHeight="1">
      <c r="A58" s="84">
        <v>8</v>
      </c>
      <c r="B58" s="96" t="s">
        <v>1594</v>
      </c>
      <c r="C58" s="63" t="s">
        <v>1595</v>
      </c>
      <c r="D58" s="63" t="s">
        <v>1596</v>
      </c>
      <c r="E58" s="22" t="s">
        <v>1597</v>
      </c>
      <c r="F58" s="498" t="s">
        <v>650</v>
      </c>
      <c r="G58" s="499"/>
      <c r="H58" s="22" t="s">
        <v>1598</v>
      </c>
      <c r="I58" s="498" t="s">
        <v>650</v>
      </c>
      <c r="J58" s="499"/>
      <c r="K58" s="97"/>
      <c r="L58" s="97"/>
      <c r="M58" s="97"/>
      <c r="N58" s="97"/>
      <c r="O58" s="97"/>
      <c r="P58" s="97"/>
      <c r="Q58" s="97"/>
      <c r="R58" s="97"/>
      <c r="S58" s="97"/>
    </row>
    <row r="59" spans="1:19" s="25" customFormat="1" ht="229.5" customHeight="1">
      <c r="A59" s="84">
        <v>8</v>
      </c>
      <c r="B59" s="96" t="s">
        <v>1599</v>
      </c>
      <c r="C59" s="63" t="s">
        <v>1600</v>
      </c>
      <c r="D59" s="63" t="s">
        <v>1601</v>
      </c>
      <c r="E59" s="22" t="s">
        <v>1602</v>
      </c>
      <c r="F59" s="498" t="s">
        <v>650</v>
      </c>
      <c r="G59" s="499"/>
      <c r="H59" s="22" t="s">
        <v>1603</v>
      </c>
      <c r="I59" s="498" t="s">
        <v>650</v>
      </c>
      <c r="J59" s="499"/>
      <c r="K59" s="97"/>
      <c r="L59" s="97"/>
      <c r="M59" s="97"/>
      <c r="N59" s="97"/>
      <c r="O59" s="97"/>
      <c r="P59" s="97"/>
      <c r="Q59" s="97"/>
      <c r="R59" s="97"/>
      <c r="S59" s="97"/>
    </row>
    <row r="60" spans="1:19" s="87" customFormat="1" ht="409.5">
      <c r="A60" s="84">
        <v>8</v>
      </c>
      <c r="B60" s="84"/>
      <c r="C60" s="102" t="s">
        <v>1604</v>
      </c>
      <c r="D60" s="102" t="s">
        <v>1605</v>
      </c>
      <c r="E60" s="21"/>
      <c r="F60" s="500"/>
      <c r="G60" s="59"/>
      <c r="H60" s="21"/>
      <c r="I60" s="500"/>
      <c r="J60" s="59"/>
      <c r="K60" s="98"/>
      <c r="L60" s="98"/>
      <c r="M60" s="98"/>
      <c r="N60" s="98"/>
      <c r="O60" s="98"/>
      <c r="P60" s="98"/>
      <c r="Q60" s="98"/>
      <c r="R60" s="98"/>
      <c r="S60" s="98"/>
    </row>
    <row r="61" spans="1:19" s="25" customFormat="1" ht="80.099999999999994" customHeight="1">
      <c r="A61" s="84">
        <v>8</v>
      </c>
      <c r="B61" s="96" t="s">
        <v>827</v>
      </c>
      <c r="C61" s="63" t="s">
        <v>1606</v>
      </c>
      <c r="D61" s="63" t="s">
        <v>1607</v>
      </c>
      <c r="E61" s="22" t="s">
        <v>1608</v>
      </c>
      <c r="F61" s="498" t="s">
        <v>650</v>
      </c>
      <c r="G61" s="499"/>
      <c r="H61" s="22" t="s">
        <v>1609</v>
      </c>
      <c r="I61" s="498" t="s">
        <v>650</v>
      </c>
      <c r="J61" s="499"/>
      <c r="K61" s="97"/>
      <c r="L61" s="97"/>
      <c r="M61" s="97"/>
      <c r="N61" s="97"/>
      <c r="O61" s="97"/>
      <c r="P61" s="97"/>
      <c r="Q61" s="97"/>
      <c r="R61" s="97"/>
      <c r="S61" s="97"/>
    </row>
    <row r="62" spans="1:19" s="87" customFormat="1" ht="34.5" customHeight="1">
      <c r="A62" s="57">
        <v>9</v>
      </c>
      <c r="B62" s="57">
        <v>9</v>
      </c>
      <c r="C62" s="20" t="s">
        <v>1610</v>
      </c>
      <c r="D62" s="20" t="s">
        <v>1611</v>
      </c>
      <c r="E62" s="21"/>
      <c r="F62" s="500"/>
      <c r="G62" s="59"/>
      <c r="H62" s="21"/>
      <c r="I62" s="500"/>
      <c r="J62" s="59"/>
      <c r="K62" s="98"/>
      <c r="L62" s="98"/>
      <c r="M62" s="98"/>
      <c r="N62" s="98"/>
      <c r="O62" s="98"/>
      <c r="P62" s="98"/>
      <c r="Q62" s="98"/>
      <c r="R62" s="98"/>
      <c r="S62" s="98"/>
    </row>
    <row r="63" spans="1:19" s="25" customFormat="1" ht="242.45" customHeight="1">
      <c r="A63" s="84">
        <v>9</v>
      </c>
      <c r="B63" s="96" t="s">
        <v>1612</v>
      </c>
      <c r="C63" s="63" t="s">
        <v>1613</v>
      </c>
      <c r="D63" s="63" t="s">
        <v>1614</v>
      </c>
      <c r="E63" s="22" t="s">
        <v>1615</v>
      </c>
      <c r="F63" s="498" t="s">
        <v>650</v>
      </c>
      <c r="G63" s="499"/>
      <c r="H63" s="22" t="s">
        <v>700</v>
      </c>
      <c r="I63" s="498" t="s">
        <v>650</v>
      </c>
      <c r="J63" s="499"/>
      <c r="K63" s="97"/>
      <c r="L63" s="97"/>
      <c r="M63" s="97"/>
      <c r="N63" s="97"/>
      <c r="O63" s="97"/>
      <c r="P63" s="97"/>
      <c r="Q63" s="97"/>
      <c r="R63" s="97"/>
      <c r="S63" s="97"/>
    </row>
    <row r="64" spans="1:19" s="87" customFormat="1" ht="12.95">
      <c r="A64" s="57">
        <v>10</v>
      </c>
      <c r="B64" s="57" t="s">
        <v>1616</v>
      </c>
      <c r="C64" s="20" t="s">
        <v>1617</v>
      </c>
      <c r="D64" s="20" t="s">
        <v>1618</v>
      </c>
      <c r="E64" s="21"/>
      <c r="F64" s="500"/>
      <c r="G64" s="59"/>
      <c r="H64" s="21"/>
      <c r="I64" s="500"/>
      <c r="J64" s="59"/>
      <c r="K64" s="98"/>
      <c r="L64" s="98"/>
      <c r="M64" s="98"/>
      <c r="N64" s="98"/>
      <c r="O64" s="98"/>
      <c r="P64" s="98"/>
      <c r="Q64" s="98"/>
      <c r="R64" s="98"/>
      <c r="S64" s="98"/>
    </row>
    <row r="65" spans="1:19" s="25" customFormat="1" ht="149.44999999999999" customHeight="1">
      <c r="A65" s="84">
        <v>10</v>
      </c>
      <c r="B65" s="96" t="s">
        <v>1619</v>
      </c>
      <c r="C65" s="63" t="s">
        <v>1620</v>
      </c>
      <c r="D65" s="63" t="s">
        <v>1621</v>
      </c>
      <c r="E65" s="22" t="s">
        <v>1615</v>
      </c>
      <c r="F65" s="498" t="s">
        <v>650</v>
      </c>
      <c r="G65" s="499"/>
      <c r="H65" s="22" t="s">
        <v>1622</v>
      </c>
      <c r="I65" s="498" t="s">
        <v>650</v>
      </c>
      <c r="J65" s="499"/>
      <c r="K65" s="97"/>
      <c r="L65" s="97"/>
      <c r="M65" s="97"/>
      <c r="N65" s="97"/>
      <c r="O65" s="97"/>
      <c r="P65" s="97"/>
      <c r="Q65" s="97"/>
      <c r="R65" s="97"/>
      <c r="S65" s="97"/>
    </row>
    <row r="66" spans="1:19" s="25" customFormat="1" ht="123.95" customHeight="1">
      <c r="A66" s="84">
        <v>10</v>
      </c>
      <c r="B66" s="96" t="s">
        <v>1623</v>
      </c>
      <c r="C66" s="63" t="s">
        <v>1624</v>
      </c>
      <c r="D66" s="63" t="s">
        <v>1625</v>
      </c>
      <c r="E66" s="22" t="s">
        <v>1626</v>
      </c>
      <c r="F66" s="498" t="s">
        <v>650</v>
      </c>
      <c r="G66" s="499"/>
      <c r="H66" s="22" t="s">
        <v>1627</v>
      </c>
      <c r="I66" s="498" t="s">
        <v>650</v>
      </c>
      <c r="J66" s="499"/>
      <c r="K66" s="97"/>
      <c r="L66" s="97"/>
      <c r="M66" s="97"/>
      <c r="N66" s="97"/>
      <c r="O66" s="97"/>
      <c r="P66" s="97"/>
      <c r="Q66" s="97"/>
      <c r="R66" s="97"/>
      <c r="S66" s="97"/>
    </row>
    <row r="67" spans="1:19" s="25" customFormat="1" ht="303.95" customHeight="1">
      <c r="A67" s="84">
        <v>10</v>
      </c>
      <c r="B67" s="96" t="s">
        <v>1628</v>
      </c>
      <c r="C67" s="63" t="s">
        <v>1629</v>
      </c>
      <c r="D67" s="63" t="s">
        <v>1630</v>
      </c>
      <c r="E67" s="22" t="s">
        <v>1631</v>
      </c>
      <c r="F67" s="498" t="s">
        <v>650</v>
      </c>
      <c r="G67" s="499"/>
      <c r="H67" s="22" t="s">
        <v>1632</v>
      </c>
      <c r="I67" s="498" t="s">
        <v>650</v>
      </c>
      <c r="J67" s="499"/>
      <c r="K67" s="97"/>
      <c r="L67" s="97"/>
      <c r="M67" s="97"/>
      <c r="N67" s="97"/>
      <c r="O67" s="97"/>
      <c r="P67" s="97"/>
      <c r="Q67" s="97"/>
      <c r="R67" s="97"/>
      <c r="S67" s="97"/>
    </row>
    <row r="68" spans="1:19" s="25" customFormat="1" ht="188.1" customHeight="1">
      <c r="A68" s="84">
        <v>10</v>
      </c>
      <c r="B68" s="96" t="s">
        <v>1633</v>
      </c>
      <c r="C68" s="63" t="s">
        <v>1634</v>
      </c>
      <c r="D68" s="63" t="s">
        <v>1635</v>
      </c>
      <c r="E68" s="22" t="s">
        <v>1636</v>
      </c>
      <c r="F68" s="498" t="s">
        <v>650</v>
      </c>
      <c r="G68" s="499"/>
      <c r="H68" s="22" t="s">
        <v>1637</v>
      </c>
      <c r="I68" s="498" t="s">
        <v>650</v>
      </c>
      <c r="J68" s="499"/>
      <c r="K68" s="97"/>
      <c r="L68" s="97"/>
      <c r="M68" s="97"/>
      <c r="N68" s="97"/>
      <c r="O68" s="97"/>
      <c r="P68" s="97"/>
      <c r="Q68" s="97"/>
      <c r="R68" s="97"/>
      <c r="S68" s="97"/>
    </row>
    <row r="69" spans="1:19" s="92" customFormat="1" ht="12.95">
      <c r="A69" s="84"/>
      <c r="B69" s="84">
        <v>10</v>
      </c>
      <c r="C69" s="20" t="s">
        <v>1638</v>
      </c>
      <c r="D69" s="20" t="s">
        <v>1639</v>
      </c>
      <c r="E69" s="20"/>
      <c r="F69" s="501"/>
      <c r="G69" s="59"/>
      <c r="H69" s="20"/>
      <c r="I69" s="501"/>
      <c r="J69" s="59"/>
      <c r="K69" s="99"/>
      <c r="L69" s="99"/>
      <c r="M69" s="99"/>
      <c r="N69" s="99"/>
      <c r="O69" s="99"/>
      <c r="P69" s="99"/>
      <c r="Q69" s="99"/>
      <c r="R69" s="99"/>
      <c r="S69" s="99"/>
    </row>
    <row r="70" spans="1:19" s="103" customFormat="1" ht="316.5" customHeight="1">
      <c r="A70" s="84">
        <v>11</v>
      </c>
      <c r="B70" s="96" t="s">
        <v>1640</v>
      </c>
      <c r="C70" s="63" t="s">
        <v>1641</v>
      </c>
      <c r="D70" s="63" t="s">
        <v>1642</v>
      </c>
      <c r="E70" s="22" t="s">
        <v>1643</v>
      </c>
      <c r="F70" s="498" t="s">
        <v>650</v>
      </c>
      <c r="G70" s="499"/>
      <c r="H70" s="22" t="s">
        <v>1644</v>
      </c>
      <c r="I70" s="498" t="s">
        <v>650</v>
      </c>
      <c r="J70" s="499"/>
      <c r="K70" s="97"/>
      <c r="L70" s="97"/>
      <c r="M70" s="97"/>
      <c r="N70" s="97"/>
      <c r="O70" s="97"/>
      <c r="P70" s="97"/>
      <c r="Q70" s="97"/>
      <c r="R70" s="97"/>
      <c r="S70" s="97"/>
    </row>
    <row r="71" spans="1:19" s="37" customFormat="1" ht="12.95">
      <c r="A71" s="72"/>
      <c r="B71" s="73"/>
      <c r="C71" s="107"/>
      <c r="D71" s="107"/>
      <c r="E71" s="106"/>
      <c r="F71" s="504"/>
      <c r="G71" s="505"/>
      <c r="H71" s="106"/>
      <c r="I71" s="504"/>
      <c r="J71" s="505"/>
    </row>
    <row r="72" spans="1:19" s="37" customFormat="1" ht="12.95">
      <c r="A72" s="72"/>
      <c r="B72" s="73"/>
      <c r="C72" s="107"/>
      <c r="D72" s="107"/>
      <c r="E72" s="106"/>
      <c r="F72" s="504"/>
      <c r="G72" s="505"/>
      <c r="H72" s="106"/>
      <c r="I72" s="504"/>
      <c r="J72" s="505"/>
    </row>
    <row r="73" spans="1:19" s="37" customFormat="1" ht="12.95">
      <c r="A73" s="104"/>
      <c r="B73" s="105"/>
      <c r="C73" s="107"/>
      <c r="D73" s="107"/>
      <c r="E73" s="106"/>
      <c r="F73" s="504"/>
      <c r="G73" s="505"/>
      <c r="H73" s="106"/>
      <c r="I73" s="504"/>
      <c r="J73" s="505"/>
    </row>
    <row r="74" spans="1:19" s="37" customFormat="1" ht="12.95">
      <c r="A74" s="104"/>
      <c r="B74" s="105"/>
      <c r="C74" s="107"/>
      <c r="D74" s="107"/>
      <c r="E74" s="106"/>
      <c r="F74" s="504"/>
      <c r="G74" s="505"/>
      <c r="H74" s="106"/>
      <c r="I74" s="504"/>
      <c r="J74" s="505"/>
    </row>
    <row r="75" spans="1:19" s="37" customFormat="1" ht="12.95">
      <c r="A75" s="104"/>
      <c r="B75" s="105"/>
      <c r="C75" s="107"/>
      <c r="D75" s="107"/>
      <c r="E75" s="106"/>
      <c r="F75" s="504"/>
      <c r="G75" s="505"/>
      <c r="H75" s="106"/>
      <c r="I75" s="504"/>
      <c r="J75" s="505"/>
    </row>
    <row r="76" spans="1:19" s="37" customFormat="1" ht="12.95">
      <c r="A76" s="104"/>
      <c r="B76" s="105"/>
      <c r="C76" s="107"/>
      <c r="D76" s="107"/>
      <c r="E76" s="106"/>
      <c r="F76" s="504"/>
      <c r="G76" s="505"/>
      <c r="H76" s="106"/>
      <c r="I76" s="504"/>
      <c r="J76" s="505"/>
    </row>
    <row r="77" spans="1:19" s="37" customFormat="1" ht="12.95">
      <c r="A77" s="104"/>
      <c r="B77" s="105"/>
      <c r="C77" s="107"/>
      <c r="D77" s="107"/>
      <c r="E77" s="106"/>
      <c r="F77" s="504"/>
      <c r="G77" s="505"/>
      <c r="H77" s="106"/>
      <c r="I77" s="504"/>
      <c r="J77" s="505"/>
    </row>
    <row r="78" spans="1:19" s="37" customFormat="1" ht="12.95">
      <c r="A78" s="104"/>
      <c r="B78" s="105"/>
      <c r="C78" s="107"/>
      <c r="D78" s="107"/>
      <c r="E78" s="106"/>
      <c r="F78" s="504"/>
      <c r="G78" s="505"/>
      <c r="H78" s="106"/>
      <c r="I78" s="504"/>
      <c r="J78" s="505"/>
    </row>
    <row r="79" spans="1:19" s="37" customFormat="1" ht="12.95">
      <c r="A79" s="104"/>
      <c r="B79" s="105"/>
      <c r="C79" s="106"/>
      <c r="D79" s="107"/>
      <c r="E79" s="106"/>
      <c r="F79" s="504"/>
      <c r="G79" s="505"/>
      <c r="H79" s="106"/>
      <c r="I79" s="504"/>
      <c r="J79" s="505"/>
    </row>
    <row r="80" spans="1:19" s="37" customFormat="1" ht="12.95">
      <c r="A80" s="104"/>
      <c r="B80" s="105"/>
      <c r="C80" s="106"/>
      <c r="D80" s="107"/>
      <c r="E80" s="106"/>
      <c r="F80" s="504"/>
      <c r="G80" s="505"/>
      <c r="H80" s="106"/>
      <c r="I80" s="504"/>
      <c r="J80" s="505"/>
    </row>
    <row r="81" spans="1:10" s="37" customFormat="1" ht="12.95">
      <c r="A81" s="104"/>
      <c r="B81" s="105"/>
      <c r="C81" s="106"/>
      <c r="D81" s="107"/>
      <c r="E81" s="106"/>
      <c r="F81" s="504"/>
      <c r="G81" s="505"/>
      <c r="H81" s="106"/>
      <c r="I81" s="504"/>
      <c r="J81" s="505"/>
    </row>
    <row r="82" spans="1:10" s="37" customFormat="1" ht="12.95">
      <c r="A82" s="72"/>
      <c r="B82" s="73"/>
      <c r="C82" s="107"/>
      <c r="D82" s="107"/>
      <c r="E82" s="106"/>
      <c r="F82" s="504"/>
      <c r="G82" s="505"/>
      <c r="H82" s="106"/>
      <c r="I82" s="504"/>
      <c r="J82" s="505"/>
    </row>
    <row r="83" spans="1:10" s="37" customFormat="1" ht="12.95">
      <c r="A83" s="72"/>
      <c r="B83" s="73"/>
      <c r="C83" s="107"/>
      <c r="D83" s="107"/>
      <c r="E83" s="106"/>
      <c r="F83" s="504"/>
      <c r="G83" s="505"/>
      <c r="H83" s="106"/>
      <c r="I83" s="504"/>
      <c r="J83" s="505"/>
    </row>
    <row r="84" spans="1:10" s="37" customFormat="1" ht="12.95">
      <c r="A84" s="104"/>
      <c r="B84" s="105"/>
      <c r="C84" s="106"/>
      <c r="D84" s="107"/>
      <c r="E84" s="106"/>
      <c r="F84" s="504"/>
      <c r="G84" s="505"/>
      <c r="H84" s="106"/>
      <c r="I84" s="504"/>
      <c r="J84" s="505"/>
    </row>
    <row r="85" spans="1:10" s="37" customFormat="1" ht="12.95">
      <c r="A85" s="72"/>
      <c r="B85" s="73"/>
      <c r="C85" s="107"/>
      <c r="D85" s="107"/>
      <c r="E85" s="106"/>
      <c r="F85" s="504"/>
      <c r="G85" s="505"/>
      <c r="H85" s="106"/>
      <c r="I85" s="504"/>
      <c r="J85" s="505"/>
    </row>
    <row r="86" spans="1:10" s="37" customFormat="1" ht="12.95">
      <c r="A86" s="104"/>
      <c r="B86" s="105"/>
      <c r="C86" s="106"/>
      <c r="D86" s="107"/>
      <c r="E86" s="106"/>
      <c r="F86" s="504"/>
      <c r="G86" s="505"/>
      <c r="H86" s="106"/>
      <c r="I86" s="504"/>
      <c r="J86" s="505"/>
    </row>
    <row r="87" spans="1:10" s="37" customFormat="1" ht="12.95">
      <c r="A87" s="72"/>
      <c r="B87" s="73"/>
      <c r="C87" s="107"/>
      <c r="D87" s="107"/>
      <c r="E87" s="106"/>
      <c r="F87" s="504"/>
      <c r="G87" s="505"/>
      <c r="H87" s="106"/>
      <c r="I87" s="504"/>
      <c r="J87" s="505"/>
    </row>
    <row r="88" spans="1:10" s="37" customFormat="1" ht="12.95">
      <c r="A88" s="104"/>
      <c r="B88" s="105"/>
      <c r="C88" s="106"/>
      <c r="D88" s="107"/>
      <c r="E88" s="106"/>
      <c r="F88" s="504"/>
      <c r="G88" s="505"/>
      <c r="H88" s="106"/>
      <c r="I88" s="504"/>
      <c r="J88" s="505"/>
    </row>
    <row r="89" spans="1:10" s="37" customFormat="1" ht="12.95">
      <c r="A89" s="72"/>
      <c r="B89" s="73"/>
      <c r="C89" s="476"/>
      <c r="D89" s="476"/>
      <c r="E89" s="106"/>
      <c r="F89" s="504"/>
      <c r="G89" s="505"/>
      <c r="H89" s="106"/>
      <c r="I89" s="504"/>
      <c r="J89" s="505"/>
    </row>
    <row r="90" spans="1:10" s="37" customFormat="1" ht="12.95">
      <c r="A90" s="72"/>
      <c r="B90" s="73"/>
      <c r="C90" s="107"/>
      <c r="D90" s="107"/>
      <c r="E90" s="106"/>
      <c r="F90" s="504"/>
      <c r="G90" s="505"/>
      <c r="H90" s="106"/>
      <c r="I90" s="504"/>
      <c r="J90" s="505"/>
    </row>
    <row r="91" spans="1:10" s="37" customFormat="1" ht="12.95">
      <c r="A91" s="104"/>
      <c r="B91" s="105"/>
      <c r="C91" s="107"/>
      <c r="D91" s="107"/>
      <c r="E91" s="106"/>
      <c r="F91" s="504"/>
      <c r="G91" s="505"/>
      <c r="H91" s="106"/>
      <c r="I91" s="504"/>
      <c r="J91" s="505"/>
    </row>
    <row r="92" spans="1:10" s="37" customFormat="1" ht="12.95">
      <c r="A92" s="72"/>
      <c r="B92" s="73"/>
      <c r="C92" s="107"/>
      <c r="D92" s="107"/>
      <c r="E92" s="106"/>
      <c r="F92" s="504"/>
      <c r="G92" s="505"/>
      <c r="H92" s="106"/>
      <c r="I92" s="504"/>
      <c r="J92" s="505"/>
    </row>
    <row r="93" spans="1:10" s="37" customFormat="1" ht="12.95">
      <c r="A93" s="104"/>
      <c r="B93" s="105"/>
      <c r="C93" s="107"/>
      <c r="D93" s="107"/>
      <c r="E93" s="106"/>
      <c r="F93" s="504"/>
      <c r="G93" s="505"/>
      <c r="H93" s="106"/>
      <c r="I93" s="504"/>
      <c r="J93" s="505"/>
    </row>
    <row r="94" spans="1:10" s="37" customFormat="1" ht="12.95">
      <c r="A94" s="104"/>
      <c r="B94" s="105"/>
      <c r="C94" s="107"/>
      <c r="D94" s="107"/>
      <c r="E94" s="106"/>
      <c r="F94" s="504"/>
      <c r="G94" s="505"/>
      <c r="H94" s="106"/>
      <c r="I94" s="504"/>
      <c r="J94" s="505"/>
    </row>
    <row r="95" spans="1:10" s="37" customFormat="1" ht="12.95">
      <c r="A95" s="104"/>
      <c r="B95" s="105"/>
      <c r="C95" s="107"/>
      <c r="D95" s="107"/>
      <c r="E95" s="106"/>
      <c r="F95" s="504"/>
      <c r="G95" s="505"/>
      <c r="H95" s="106"/>
      <c r="I95" s="504"/>
      <c r="J95" s="505"/>
    </row>
    <row r="96" spans="1:10" s="37" customFormat="1" ht="12.95">
      <c r="A96" s="104"/>
      <c r="B96" s="105"/>
      <c r="C96" s="107"/>
      <c r="D96" s="107"/>
      <c r="E96" s="106"/>
      <c r="F96" s="504"/>
      <c r="G96" s="505"/>
      <c r="H96" s="106"/>
      <c r="I96" s="504"/>
      <c r="J96" s="505"/>
    </row>
    <row r="97" spans="1:10" s="37" customFormat="1" ht="12.95">
      <c r="A97" s="104"/>
      <c r="B97" s="105"/>
      <c r="C97" s="107"/>
      <c r="D97" s="107"/>
      <c r="E97" s="106"/>
      <c r="F97" s="504"/>
      <c r="G97" s="505"/>
      <c r="H97" s="106"/>
      <c r="I97" s="504"/>
      <c r="J97" s="505"/>
    </row>
    <row r="98" spans="1:10" s="37" customFormat="1" ht="12.95">
      <c r="A98" s="104"/>
      <c r="B98" s="105"/>
      <c r="C98" s="107"/>
      <c r="D98" s="107"/>
      <c r="E98" s="106"/>
      <c r="F98" s="504"/>
      <c r="G98" s="505"/>
      <c r="H98" s="106"/>
      <c r="I98" s="504"/>
      <c r="J98" s="505"/>
    </row>
    <row r="99" spans="1:10" s="37" customFormat="1" ht="12.95">
      <c r="A99" s="104"/>
      <c r="B99" s="105"/>
      <c r="C99" s="107"/>
      <c r="D99" s="107"/>
      <c r="E99" s="106"/>
      <c r="F99" s="504"/>
      <c r="G99" s="505"/>
      <c r="H99" s="106"/>
      <c r="I99" s="504"/>
      <c r="J99" s="505"/>
    </row>
    <row r="100" spans="1:10" s="37" customFormat="1" ht="12.95">
      <c r="A100" s="104"/>
      <c r="B100" s="105"/>
      <c r="C100" s="107"/>
      <c r="D100" s="107"/>
      <c r="E100" s="106"/>
      <c r="F100" s="504"/>
      <c r="G100" s="505"/>
      <c r="H100" s="106"/>
      <c r="I100" s="504"/>
      <c r="J100" s="505"/>
    </row>
    <row r="101" spans="1:10" s="37" customFormat="1" ht="12.95">
      <c r="A101" s="104"/>
      <c r="B101" s="105"/>
      <c r="C101" s="107"/>
      <c r="D101" s="107"/>
      <c r="E101" s="106"/>
      <c r="F101" s="504"/>
      <c r="G101" s="505"/>
      <c r="H101" s="106"/>
      <c r="I101" s="504"/>
      <c r="J101" s="505"/>
    </row>
    <row r="102" spans="1:10" s="37" customFormat="1" ht="12.95">
      <c r="A102" s="104"/>
      <c r="B102" s="105"/>
      <c r="C102" s="107"/>
      <c r="D102" s="107"/>
      <c r="E102" s="106"/>
      <c r="F102" s="504"/>
      <c r="G102" s="505"/>
      <c r="H102" s="106"/>
      <c r="I102" s="504"/>
      <c r="J102" s="505"/>
    </row>
    <row r="103" spans="1:10" s="37" customFormat="1" ht="12.95">
      <c r="A103" s="104"/>
      <c r="B103" s="105"/>
      <c r="C103" s="107"/>
      <c r="D103" s="107"/>
      <c r="E103" s="106"/>
      <c r="F103" s="504"/>
      <c r="G103" s="505"/>
      <c r="H103" s="106"/>
      <c r="I103" s="504"/>
      <c r="J103" s="505"/>
    </row>
    <row r="104" spans="1:10" s="37" customFormat="1" ht="12.95">
      <c r="A104" s="104"/>
      <c r="B104" s="105"/>
      <c r="C104" s="107"/>
      <c r="D104" s="107"/>
      <c r="E104" s="106"/>
      <c r="F104" s="504"/>
      <c r="G104" s="505"/>
      <c r="H104" s="106"/>
      <c r="I104" s="504"/>
      <c r="J104" s="505"/>
    </row>
    <row r="105" spans="1:10" s="37" customFormat="1" ht="12.95">
      <c r="A105" s="104"/>
      <c r="B105" s="105"/>
      <c r="C105" s="107"/>
      <c r="D105" s="107"/>
      <c r="E105" s="106"/>
      <c r="F105" s="504"/>
      <c r="G105" s="505"/>
      <c r="H105" s="106"/>
      <c r="I105" s="504"/>
      <c r="J105" s="505"/>
    </row>
    <row r="106" spans="1:10" s="37" customFormat="1" ht="12.95">
      <c r="A106" s="104"/>
      <c r="B106" s="105"/>
      <c r="C106" s="106"/>
      <c r="D106" s="107"/>
      <c r="E106" s="106"/>
      <c r="F106" s="504"/>
      <c r="G106" s="505"/>
      <c r="H106" s="106"/>
      <c r="I106" s="504"/>
      <c r="J106" s="505"/>
    </row>
    <row r="107" spans="1:10" s="37" customFormat="1" ht="12.95">
      <c r="A107" s="104"/>
      <c r="B107" s="105"/>
      <c r="C107" s="106"/>
      <c r="D107" s="107"/>
      <c r="E107" s="106"/>
      <c r="F107" s="504"/>
      <c r="G107" s="505"/>
      <c r="H107" s="106"/>
      <c r="I107" s="504"/>
      <c r="J107" s="505"/>
    </row>
    <row r="108" spans="1:10" s="37" customFormat="1" ht="12.95">
      <c r="A108" s="72"/>
      <c r="B108" s="73"/>
      <c r="C108" s="107"/>
      <c r="D108" s="107"/>
      <c r="E108" s="106"/>
      <c r="F108" s="504"/>
      <c r="G108" s="505"/>
      <c r="H108" s="106"/>
      <c r="I108" s="504"/>
      <c r="J108" s="505"/>
    </row>
    <row r="109" spans="1:10" s="37" customFormat="1" ht="12.95">
      <c r="A109" s="104"/>
      <c r="B109" s="105"/>
      <c r="C109" s="107"/>
      <c r="D109" s="107"/>
      <c r="E109" s="106"/>
      <c r="F109" s="504"/>
      <c r="G109" s="505"/>
      <c r="H109" s="106"/>
      <c r="I109" s="504"/>
      <c r="J109" s="505"/>
    </row>
    <row r="110" spans="1:10" s="37" customFormat="1" ht="12.95">
      <c r="A110" s="72"/>
      <c r="B110" s="73"/>
      <c r="C110" s="107"/>
      <c r="D110" s="107"/>
      <c r="E110" s="106"/>
      <c r="F110" s="504"/>
      <c r="G110" s="505"/>
      <c r="H110" s="106"/>
      <c r="I110" s="504"/>
      <c r="J110" s="505"/>
    </row>
    <row r="111" spans="1:10" s="37" customFormat="1" ht="12.95">
      <c r="A111" s="104"/>
      <c r="B111" s="105"/>
      <c r="C111" s="107"/>
      <c r="D111" s="107"/>
      <c r="E111" s="106"/>
      <c r="F111" s="504"/>
      <c r="G111" s="505"/>
      <c r="H111" s="106"/>
      <c r="I111" s="504"/>
      <c r="J111" s="505"/>
    </row>
    <row r="112" spans="1:10" s="37" customFormat="1" ht="12.95">
      <c r="A112" s="72"/>
      <c r="B112" s="73"/>
      <c r="C112" s="476"/>
      <c r="D112" s="476"/>
      <c r="E112" s="106"/>
      <c r="F112" s="504"/>
      <c r="G112" s="505"/>
      <c r="H112" s="106"/>
      <c r="I112" s="504"/>
      <c r="J112" s="505"/>
    </row>
    <row r="113" spans="1:10" s="37" customFormat="1" ht="12.95">
      <c r="A113" s="72"/>
      <c r="B113" s="73"/>
      <c r="C113" s="107"/>
      <c r="D113" s="107"/>
      <c r="E113" s="106"/>
      <c r="F113" s="504"/>
      <c r="G113" s="505"/>
      <c r="H113" s="106"/>
      <c r="I113" s="504"/>
      <c r="J113" s="505"/>
    </row>
    <row r="114" spans="1:10" s="37" customFormat="1" ht="12.95">
      <c r="A114" s="104"/>
      <c r="B114" s="105"/>
      <c r="C114" s="106"/>
      <c r="D114" s="107"/>
      <c r="E114" s="106"/>
      <c r="F114" s="504"/>
      <c r="G114" s="505"/>
      <c r="H114" s="106"/>
      <c r="I114" s="504"/>
      <c r="J114" s="505"/>
    </row>
    <row r="115" spans="1:10" s="37" customFormat="1" ht="12.95">
      <c r="A115" s="104"/>
      <c r="B115" s="105"/>
      <c r="C115" s="106"/>
      <c r="D115" s="107"/>
      <c r="E115" s="106"/>
      <c r="F115" s="504"/>
      <c r="G115" s="505"/>
      <c r="H115" s="106"/>
      <c r="I115" s="504"/>
      <c r="J115" s="505"/>
    </row>
    <row r="116" spans="1:10" s="37" customFormat="1" ht="12.95">
      <c r="A116" s="104"/>
      <c r="B116" s="105"/>
      <c r="C116" s="106"/>
      <c r="D116" s="107"/>
      <c r="E116" s="106"/>
      <c r="F116" s="504"/>
      <c r="G116" s="505"/>
      <c r="H116" s="106"/>
      <c r="I116" s="504"/>
      <c r="J116" s="505"/>
    </row>
    <row r="117" spans="1:10" s="37" customFormat="1" ht="12.95">
      <c r="A117" s="72"/>
      <c r="B117" s="73"/>
      <c r="C117" s="107"/>
      <c r="D117" s="107"/>
      <c r="E117" s="106"/>
      <c r="F117" s="504"/>
      <c r="G117" s="505"/>
      <c r="H117" s="106"/>
      <c r="I117" s="504"/>
      <c r="J117" s="505"/>
    </row>
    <row r="118" spans="1:10" s="37" customFormat="1" ht="12.95">
      <c r="A118" s="72"/>
      <c r="B118" s="73"/>
      <c r="C118" s="107"/>
      <c r="D118" s="107"/>
      <c r="E118" s="106"/>
      <c r="F118" s="504"/>
      <c r="G118" s="505"/>
      <c r="H118" s="106"/>
      <c r="I118" s="504"/>
      <c r="J118" s="505"/>
    </row>
    <row r="119" spans="1:10" s="37" customFormat="1" ht="12.95">
      <c r="A119" s="104"/>
      <c r="B119" s="105"/>
      <c r="C119" s="106"/>
      <c r="D119" s="107"/>
      <c r="E119" s="106"/>
      <c r="F119" s="504"/>
      <c r="G119" s="505"/>
      <c r="H119" s="106"/>
      <c r="I119" s="504"/>
      <c r="J119" s="505"/>
    </row>
    <row r="120" spans="1:10" s="37" customFormat="1" ht="12.95">
      <c r="A120" s="104"/>
      <c r="B120" s="105"/>
      <c r="C120" s="106"/>
      <c r="D120" s="107"/>
      <c r="E120" s="106"/>
      <c r="F120" s="504"/>
      <c r="G120" s="505"/>
      <c r="H120" s="106"/>
      <c r="I120" s="504"/>
      <c r="J120" s="505"/>
    </row>
    <row r="121" spans="1:10" s="37" customFormat="1" ht="12.95">
      <c r="A121" s="104"/>
      <c r="B121" s="105"/>
      <c r="C121" s="106"/>
      <c r="D121" s="107"/>
      <c r="E121" s="106"/>
      <c r="F121" s="504"/>
      <c r="G121" s="505"/>
      <c r="H121" s="106"/>
      <c r="I121" s="504"/>
      <c r="J121" s="505"/>
    </row>
    <row r="122" spans="1:10" s="37" customFormat="1" ht="12.95">
      <c r="A122" s="104"/>
      <c r="B122" s="105"/>
      <c r="C122" s="106"/>
      <c r="D122" s="107"/>
      <c r="E122" s="106"/>
      <c r="F122" s="504"/>
      <c r="G122" s="505"/>
      <c r="H122" s="106"/>
      <c r="I122" s="504"/>
      <c r="J122" s="505"/>
    </row>
    <row r="123" spans="1:10" s="37" customFormat="1" ht="12.95">
      <c r="A123" s="104"/>
      <c r="B123" s="105"/>
      <c r="C123" s="106"/>
      <c r="D123" s="107"/>
      <c r="E123" s="106"/>
      <c r="F123" s="504"/>
      <c r="G123" s="505"/>
      <c r="H123" s="106"/>
      <c r="I123" s="504"/>
      <c r="J123" s="505"/>
    </row>
    <row r="124" spans="1:10" s="37" customFormat="1" ht="12.95">
      <c r="A124" s="104"/>
      <c r="B124" s="105"/>
      <c r="C124" s="106"/>
      <c r="D124" s="107"/>
      <c r="E124" s="106"/>
      <c r="F124" s="504"/>
      <c r="G124" s="505"/>
      <c r="H124" s="106"/>
      <c r="I124" s="504"/>
      <c r="J124" s="505"/>
    </row>
    <row r="125" spans="1:10" s="37" customFormat="1" ht="12.95">
      <c r="A125" s="104"/>
      <c r="B125" s="105"/>
      <c r="C125" s="106"/>
      <c r="D125" s="107"/>
      <c r="E125" s="106"/>
      <c r="F125" s="504"/>
      <c r="G125" s="505"/>
      <c r="H125" s="106"/>
      <c r="I125" s="504"/>
      <c r="J125" s="505"/>
    </row>
    <row r="126" spans="1:10" s="37" customFormat="1" ht="12.95">
      <c r="A126" s="104"/>
      <c r="B126" s="105"/>
      <c r="C126" s="106"/>
      <c r="D126" s="107"/>
      <c r="E126" s="106"/>
      <c r="F126" s="504"/>
      <c r="G126" s="505"/>
      <c r="H126" s="106"/>
      <c r="I126" s="504"/>
      <c r="J126" s="505"/>
    </row>
    <row r="127" spans="1:10" s="37" customFormat="1" ht="12.95">
      <c r="A127" s="104"/>
      <c r="B127" s="105"/>
      <c r="C127" s="106"/>
      <c r="D127" s="107"/>
      <c r="E127" s="106"/>
      <c r="F127" s="504"/>
      <c r="G127" s="505"/>
      <c r="H127" s="106"/>
      <c r="I127" s="504"/>
      <c r="J127" s="505"/>
    </row>
    <row r="128" spans="1:10" s="37" customFormat="1" ht="12.95">
      <c r="A128" s="104"/>
      <c r="B128" s="105"/>
      <c r="C128" s="106"/>
      <c r="D128" s="107"/>
      <c r="E128" s="106"/>
      <c r="F128" s="504"/>
      <c r="G128" s="505"/>
      <c r="H128" s="106"/>
      <c r="I128" s="504"/>
      <c r="J128" s="505"/>
    </row>
    <row r="129" spans="1:10" s="37" customFormat="1" ht="12.95">
      <c r="A129" s="104"/>
      <c r="B129" s="105"/>
      <c r="C129" s="106"/>
      <c r="D129" s="107"/>
      <c r="E129" s="106"/>
      <c r="F129" s="504"/>
      <c r="G129" s="505"/>
      <c r="H129" s="106"/>
      <c r="I129" s="504"/>
      <c r="J129" s="505"/>
    </row>
    <row r="130" spans="1:10" s="37" customFormat="1" ht="12.95">
      <c r="A130" s="104"/>
      <c r="B130" s="105"/>
      <c r="C130" s="106"/>
      <c r="D130" s="107"/>
      <c r="E130" s="106"/>
      <c r="F130" s="504"/>
      <c r="G130" s="505"/>
      <c r="H130" s="106"/>
      <c r="I130" s="504"/>
      <c r="J130" s="505"/>
    </row>
    <row r="131" spans="1:10" s="37" customFormat="1" ht="12.95">
      <c r="A131" s="104"/>
      <c r="B131" s="105"/>
      <c r="C131" s="106"/>
      <c r="D131" s="107"/>
      <c r="E131" s="106"/>
      <c r="F131" s="504"/>
      <c r="G131" s="505"/>
      <c r="H131" s="106"/>
      <c r="I131" s="504"/>
      <c r="J131" s="505"/>
    </row>
    <row r="132" spans="1:10" s="37" customFormat="1" ht="12.95">
      <c r="A132" s="72"/>
      <c r="B132" s="73"/>
      <c r="C132" s="107"/>
      <c r="D132" s="107"/>
      <c r="E132" s="106"/>
      <c r="F132" s="504"/>
      <c r="G132" s="505"/>
      <c r="H132" s="106"/>
      <c r="I132" s="504"/>
      <c r="J132" s="505"/>
    </row>
    <row r="133" spans="1:10" s="37" customFormat="1" ht="12.95">
      <c r="A133" s="104"/>
      <c r="B133" s="105"/>
      <c r="C133" s="106"/>
      <c r="D133" s="107"/>
      <c r="E133" s="106"/>
      <c r="F133" s="504"/>
      <c r="G133" s="505"/>
      <c r="H133" s="106"/>
      <c r="I133" s="504"/>
      <c r="J133" s="505"/>
    </row>
    <row r="134" spans="1:10" s="37" customFormat="1" ht="12.95">
      <c r="A134" s="104"/>
      <c r="B134" s="105"/>
      <c r="C134" s="106"/>
      <c r="D134" s="107"/>
      <c r="E134" s="106"/>
      <c r="F134" s="504"/>
      <c r="G134" s="505"/>
      <c r="H134" s="106"/>
      <c r="I134" s="504"/>
      <c r="J134" s="505"/>
    </row>
    <row r="135" spans="1:10" s="37" customFormat="1" ht="12.95">
      <c r="A135" s="104"/>
      <c r="B135" s="105"/>
      <c r="C135" s="106"/>
      <c r="D135" s="107"/>
      <c r="E135" s="106"/>
      <c r="F135" s="504"/>
      <c r="G135" s="505"/>
      <c r="H135" s="106"/>
      <c r="I135" s="504"/>
      <c r="J135" s="505"/>
    </row>
    <row r="136" spans="1:10" s="37" customFormat="1" ht="12.95">
      <c r="A136" s="104"/>
      <c r="B136" s="105"/>
      <c r="C136" s="106"/>
      <c r="D136" s="107"/>
      <c r="E136" s="106"/>
      <c r="F136" s="504"/>
      <c r="G136" s="505"/>
      <c r="H136" s="106"/>
      <c r="I136" s="504"/>
      <c r="J136" s="505"/>
    </row>
    <row r="137" spans="1:10" s="37" customFormat="1" ht="12.95">
      <c r="A137" s="104"/>
      <c r="B137" s="105"/>
      <c r="C137" s="106"/>
      <c r="D137" s="107"/>
      <c r="E137" s="106"/>
      <c r="F137" s="504"/>
      <c r="G137" s="505"/>
      <c r="H137" s="106"/>
      <c r="I137" s="504"/>
      <c r="J137" s="505"/>
    </row>
    <row r="138" spans="1:10" s="37" customFormat="1" ht="12.95">
      <c r="A138" s="104"/>
      <c r="B138" s="105"/>
      <c r="C138" s="106"/>
      <c r="D138" s="107"/>
      <c r="E138" s="106"/>
      <c r="F138" s="504"/>
      <c r="G138" s="505"/>
      <c r="H138" s="106"/>
      <c r="I138" s="504"/>
      <c r="J138" s="505"/>
    </row>
    <row r="139" spans="1:10" s="37" customFormat="1" ht="12.95">
      <c r="A139" s="104"/>
      <c r="B139" s="105"/>
      <c r="C139" s="106"/>
      <c r="D139" s="107"/>
      <c r="E139" s="106"/>
      <c r="F139" s="504"/>
      <c r="G139" s="505"/>
      <c r="H139" s="106"/>
      <c r="I139" s="504"/>
      <c r="J139" s="505"/>
    </row>
    <row r="140" spans="1:10" s="37" customFormat="1" ht="12.95">
      <c r="A140" s="104"/>
      <c r="B140" s="105"/>
      <c r="C140" s="106"/>
      <c r="D140" s="107"/>
      <c r="E140" s="106"/>
      <c r="F140" s="504"/>
      <c r="G140" s="505"/>
      <c r="H140" s="106"/>
      <c r="I140" s="504"/>
      <c r="J140" s="505"/>
    </row>
    <row r="141" spans="1:10" s="37" customFormat="1" ht="12.95">
      <c r="A141" s="72"/>
      <c r="B141" s="73"/>
      <c r="C141" s="107"/>
      <c r="D141" s="107"/>
      <c r="E141" s="106"/>
      <c r="F141" s="504"/>
      <c r="G141" s="505"/>
      <c r="H141" s="106"/>
      <c r="I141" s="504"/>
      <c r="J141" s="505"/>
    </row>
    <row r="142" spans="1:10" s="37" customFormat="1" ht="12.95">
      <c r="A142" s="72"/>
      <c r="B142" s="73"/>
      <c r="C142" s="107"/>
      <c r="D142" s="107"/>
      <c r="E142" s="106"/>
      <c r="F142" s="504"/>
      <c r="G142" s="505"/>
      <c r="H142" s="106"/>
      <c r="I142" s="504"/>
      <c r="J142" s="505"/>
    </row>
    <row r="143" spans="1:10" s="37" customFormat="1" ht="12.95">
      <c r="A143" s="104"/>
      <c r="B143" s="105"/>
      <c r="C143" s="106"/>
      <c r="D143" s="107"/>
      <c r="E143" s="106"/>
      <c r="F143" s="504"/>
      <c r="G143" s="505"/>
      <c r="H143" s="106"/>
      <c r="I143" s="504"/>
      <c r="J143" s="505"/>
    </row>
    <row r="144" spans="1:10" s="37" customFormat="1" ht="12.95">
      <c r="A144" s="104"/>
      <c r="B144" s="105"/>
      <c r="C144" s="106"/>
      <c r="D144" s="107"/>
      <c r="E144" s="106"/>
      <c r="F144" s="504"/>
      <c r="G144" s="505"/>
      <c r="H144" s="106"/>
      <c r="I144" s="504"/>
      <c r="J144" s="505"/>
    </row>
    <row r="145" spans="1:10" s="37" customFormat="1" ht="12.95">
      <c r="A145" s="104"/>
      <c r="B145" s="105"/>
      <c r="C145" s="106"/>
      <c r="D145" s="107"/>
      <c r="E145" s="106"/>
      <c r="F145" s="504"/>
      <c r="G145" s="505"/>
      <c r="H145" s="106"/>
      <c r="I145" s="504"/>
      <c r="J145" s="505"/>
    </row>
    <row r="146" spans="1:10" s="37" customFormat="1" ht="12.95">
      <c r="A146" s="104"/>
      <c r="B146" s="105"/>
      <c r="C146" s="106"/>
      <c r="D146" s="107"/>
      <c r="E146" s="106"/>
      <c r="F146" s="504"/>
      <c r="G146" s="505"/>
      <c r="H146" s="106"/>
      <c r="I146" s="504"/>
      <c r="J146" s="505"/>
    </row>
    <row r="147" spans="1:10" s="37" customFormat="1" ht="12.95">
      <c r="A147" s="104"/>
      <c r="B147" s="105"/>
      <c r="C147" s="106"/>
      <c r="D147" s="107"/>
      <c r="E147" s="106"/>
      <c r="F147" s="504"/>
      <c r="G147" s="505"/>
      <c r="H147" s="106"/>
      <c r="I147" s="504"/>
      <c r="J147" s="505"/>
    </row>
    <row r="148" spans="1:10" s="37" customFormat="1" ht="12.95">
      <c r="A148" s="104"/>
      <c r="B148" s="105"/>
      <c r="C148" s="106"/>
      <c r="D148" s="107"/>
      <c r="E148" s="106"/>
      <c r="F148" s="504"/>
      <c r="G148" s="505"/>
      <c r="H148" s="106"/>
      <c r="I148" s="504"/>
      <c r="J148" s="505"/>
    </row>
    <row r="149" spans="1:10" s="37" customFormat="1" ht="12.95">
      <c r="A149" s="104"/>
      <c r="B149" s="105"/>
      <c r="C149" s="106"/>
      <c r="D149" s="107"/>
      <c r="E149" s="106"/>
      <c r="F149" s="504"/>
      <c r="G149" s="505"/>
      <c r="H149" s="106"/>
      <c r="I149" s="504"/>
      <c r="J149" s="505"/>
    </row>
    <row r="150" spans="1:10" s="37" customFormat="1" ht="12.95">
      <c r="A150" s="104"/>
      <c r="B150" s="105"/>
      <c r="C150" s="106"/>
      <c r="D150" s="107"/>
      <c r="E150" s="106"/>
      <c r="F150" s="504"/>
      <c r="G150" s="505"/>
      <c r="H150" s="106"/>
      <c r="I150" s="504"/>
      <c r="J150" s="505"/>
    </row>
    <row r="151" spans="1:10" s="37" customFormat="1" ht="12.95">
      <c r="A151" s="104"/>
      <c r="B151" s="105"/>
      <c r="C151" s="106"/>
      <c r="D151" s="107"/>
      <c r="E151" s="106"/>
      <c r="F151" s="504"/>
      <c r="G151" s="505"/>
      <c r="H151" s="106"/>
      <c r="I151" s="504"/>
      <c r="J151" s="505"/>
    </row>
    <row r="152" spans="1:10" s="37" customFormat="1" ht="12.95">
      <c r="A152" s="72"/>
      <c r="B152" s="73"/>
      <c r="C152" s="107"/>
      <c r="D152" s="107"/>
      <c r="E152" s="106"/>
      <c r="F152" s="504"/>
      <c r="G152" s="505"/>
      <c r="H152" s="106"/>
      <c r="I152" s="504"/>
      <c r="J152" s="505"/>
    </row>
    <row r="153" spans="1:10" s="37" customFormat="1" ht="12.95">
      <c r="A153" s="104"/>
      <c r="B153" s="105"/>
      <c r="C153" s="106"/>
      <c r="D153" s="107"/>
      <c r="E153" s="106"/>
      <c r="F153" s="504"/>
      <c r="G153" s="505"/>
      <c r="H153" s="106"/>
      <c r="I153" s="504"/>
      <c r="J153" s="505"/>
    </row>
    <row r="154" spans="1:10" s="37" customFormat="1" ht="12.95">
      <c r="A154" s="104"/>
      <c r="B154" s="105"/>
      <c r="C154" s="106"/>
      <c r="D154" s="107"/>
      <c r="E154" s="106"/>
      <c r="F154" s="504"/>
      <c r="G154" s="505"/>
      <c r="H154" s="106"/>
      <c r="I154" s="504"/>
      <c r="J154" s="505"/>
    </row>
    <row r="155" spans="1:10" s="37" customFormat="1" ht="12.95">
      <c r="A155" s="104"/>
      <c r="B155" s="105"/>
      <c r="C155" s="106"/>
      <c r="D155" s="107"/>
      <c r="E155" s="106"/>
      <c r="F155" s="504"/>
      <c r="G155" s="505"/>
      <c r="H155" s="106"/>
      <c r="I155" s="504"/>
      <c r="J155" s="505"/>
    </row>
    <row r="156" spans="1:10" s="37" customFormat="1" ht="12.95">
      <c r="A156" s="104"/>
      <c r="B156" s="105"/>
      <c r="C156" s="106"/>
      <c r="D156" s="107"/>
      <c r="E156" s="106"/>
      <c r="F156" s="504"/>
      <c r="G156" s="505"/>
      <c r="H156" s="106"/>
      <c r="I156" s="504"/>
      <c r="J156" s="505"/>
    </row>
    <row r="157" spans="1:10" s="37" customFormat="1" ht="12.95">
      <c r="A157" s="104"/>
      <c r="B157" s="105"/>
      <c r="C157" s="106"/>
      <c r="D157" s="107"/>
      <c r="E157" s="106"/>
      <c r="F157" s="504"/>
      <c r="G157" s="505"/>
      <c r="H157" s="106"/>
      <c r="I157" s="504"/>
      <c r="J157" s="505"/>
    </row>
    <row r="158" spans="1:10" s="37" customFormat="1" ht="12.95">
      <c r="A158" s="104"/>
      <c r="B158" s="105"/>
      <c r="C158" s="106"/>
      <c r="D158" s="107"/>
      <c r="E158" s="106"/>
      <c r="F158" s="504"/>
      <c r="G158" s="505"/>
      <c r="H158" s="106"/>
      <c r="I158" s="504"/>
      <c r="J158" s="505"/>
    </row>
    <row r="159" spans="1:10" s="37" customFormat="1" ht="12.95">
      <c r="A159" s="72"/>
      <c r="B159" s="73"/>
      <c r="C159" s="107"/>
      <c r="D159" s="107"/>
      <c r="E159" s="106"/>
      <c r="F159" s="504"/>
      <c r="G159" s="505"/>
      <c r="H159" s="106"/>
      <c r="I159" s="504"/>
      <c r="J159" s="505"/>
    </row>
    <row r="160" spans="1:10" s="37" customFormat="1" ht="12.95">
      <c r="A160" s="104"/>
      <c r="B160" s="105"/>
      <c r="C160" s="106"/>
      <c r="D160" s="107"/>
      <c r="E160" s="106"/>
      <c r="F160" s="504"/>
      <c r="G160" s="505"/>
      <c r="H160" s="106"/>
      <c r="I160" s="504"/>
      <c r="J160" s="505"/>
    </row>
    <row r="161" spans="1:10" s="37" customFormat="1" ht="12.95">
      <c r="A161" s="72"/>
      <c r="B161" s="73"/>
      <c r="C161" s="107"/>
      <c r="D161" s="107"/>
      <c r="E161" s="106"/>
      <c r="F161" s="504"/>
      <c r="G161" s="505"/>
      <c r="H161" s="106"/>
      <c r="I161" s="504"/>
      <c r="J161" s="505"/>
    </row>
    <row r="162" spans="1:10" s="37" customFormat="1" ht="12.95">
      <c r="A162" s="104"/>
      <c r="B162" s="105"/>
      <c r="C162" s="106"/>
      <c r="D162" s="107"/>
      <c r="E162" s="106"/>
      <c r="F162" s="504"/>
      <c r="G162" s="505"/>
      <c r="H162" s="106"/>
      <c r="I162" s="504"/>
      <c r="J162" s="505"/>
    </row>
    <row r="163" spans="1:10" s="37" customFormat="1" ht="12.95">
      <c r="A163" s="104"/>
      <c r="B163" s="105"/>
      <c r="C163" s="106"/>
      <c r="D163" s="107"/>
      <c r="E163" s="106"/>
      <c r="F163" s="504"/>
      <c r="G163" s="505"/>
      <c r="H163" s="106"/>
      <c r="I163" s="504"/>
      <c r="J163" s="505"/>
    </row>
    <row r="164" spans="1:10" s="37" customFormat="1" ht="12.95">
      <c r="A164" s="104"/>
      <c r="B164" s="105"/>
      <c r="C164" s="106"/>
      <c r="D164" s="107"/>
      <c r="E164" s="106"/>
      <c r="F164" s="504"/>
      <c r="G164" s="505"/>
      <c r="H164" s="106"/>
      <c r="I164" s="504"/>
      <c r="J164" s="505"/>
    </row>
    <row r="165" spans="1:10" s="37" customFormat="1" ht="12.95">
      <c r="A165" s="104"/>
      <c r="B165" s="105"/>
      <c r="C165" s="106"/>
      <c r="D165" s="107"/>
      <c r="E165" s="106"/>
      <c r="F165" s="504"/>
      <c r="G165" s="505"/>
      <c r="H165" s="106"/>
      <c r="I165" s="504"/>
      <c r="J165" s="505"/>
    </row>
    <row r="166" spans="1:10" s="37" customFormat="1" ht="12.95">
      <c r="A166" s="104"/>
      <c r="B166" s="105"/>
      <c r="C166" s="106"/>
      <c r="D166" s="107"/>
      <c r="E166" s="106"/>
      <c r="F166" s="504"/>
      <c r="G166" s="505"/>
      <c r="H166" s="106"/>
      <c r="I166" s="504"/>
      <c r="J166" s="505"/>
    </row>
    <row r="167" spans="1:10" s="37" customFormat="1" ht="12.95">
      <c r="A167" s="104"/>
      <c r="B167" s="105"/>
      <c r="C167" s="106"/>
      <c r="D167" s="107"/>
      <c r="E167" s="106"/>
      <c r="F167" s="504"/>
      <c r="G167" s="505"/>
      <c r="H167" s="106"/>
      <c r="I167" s="504"/>
      <c r="J167" s="505"/>
    </row>
    <row r="168" spans="1:10" s="37" customFormat="1" ht="12.95">
      <c r="A168" s="104"/>
      <c r="B168" s="105"/>
      <c r="C168" s="106"/>
      <c r="D168" s="107"/>
      <c r="E168" s="106"/>
      <c r="F168" s="504"/>
      <c r="G168" s="505"/>
      <c r="H168" s="106"/>
      <c r="I168" s="504"/>
      <c r="J168" s="505"/>
    </row>
    <row r="169" spans="1:10" s="37" customFormat="1" ht="12.95">
      <c r="A169" s="104"/>
      <c r="B169" s="105"/>
      <c r="C169" s="106"/>
      <c r="D169" s="107"/>
      <c r="E169" s="106"/>
      <c r="F169" s="504"/>
      <c r="G169" s="505"/>
      <c r="H169" s="106"/>
      <c r="I169" s="504"/>
      <c r="J169" s="505"/>
    </row>
    <row r="170" spans="1:10" s="37" customFormat="1" ht="12.95">
      <c r="A170" s="72"/>
      <c r="B170" s="73"/>
      <c r="C170" s="107"/>
      <c r="D170" s="107"/>
      <c r="E170" s="106"/>
      <c r="F170" s="504"/>
      <c r="G170" s="505"/>
      <c r="H170" s="106"/>
      <c r="I170" s="504"/>
      <c r="J170" s="505"/>
    </row>
    <row r="171" spans="1:10" s="37" customFormat="1" ht="12.95">
      <c r="A171" s="104"/>
      <c r="B171" s="105"/>
      <c r="C171" s="106"/>
      <c r="D171" s="107"/>
      <c r="E171" s="106"/>
      <c r="F171" s="504"/>
      <c r="G171" s="505"/>
      <c r="H171" s="106"/>
      <c r="I171" s="504"/>
      <c r="J171" s="505"/>
    </row>
    <row r="172" spans="1:10" s="37" customFormat="1" ht="12.95">
      <c r="A172" s="104"/>
      <c r="B172" s="105"/>
      <c r="C172" s="106"/>
      <c r="D172" s="107"/>
      <c r="E172" s="106"/>
      <c r="F172" s="504"/>
      <c r="G172" s="505"/>
      <c r="H172" s="106"/>
      <c r="I172" s="504"/>
      <c r="J172" s="505"/>
    </row>
    <row r="173" spans="1:10" s="37" customFormat="1" ht="12.95">
      <c r="A173" s="104"/>
      <c r="B173" s="105"/>
      <c r="C173" s="106"/>
      <c r="D173" s="107"/>
      <c r="E173" s="106"/>
      <c r="F173" s="504"/>
      <c r="G173" s="505"/>
      <c r="H173" s="106"/>
      <c r="I173" s="504"/>
      <c r="J173" s="505"/>
    </row>
    <row r="174" spans="1:10" s="37" customFormat="1" ht="12.95">
      <c r="A174" s="72"/>
      <c r="B174" s="73"/>
      <c r="C174" s="476"/>
      <c r="D174" s="476"/>
      <c r="E174" s="106"/>
      <c r="F174" s="504"/>
      <c r="G174" s="505"/>
      <c r="H174" s="106"/>
      <c r="I174" s="504"/>
      <c r="J174" s="505"/>
    </row>
    <row r="175" spans="1:10" s="37" customFormat="1" ht="12.95">
      <c r="A175" s="72"/>
      <c r="B175" s="73"/>
      <c r="C175" s="107"/>
      <c r="D175" s="107"/>
      <c r="E175" s="106"/>
      <c r="F175" s="504"/>
      <c r="G175" s="505"/>
      <c r="H175" s="106"/>
      <c r="I175" s="504"/>
      <c r="J175" s="505"/>
    </row>
    <row r="176" spans="1:10" s="37" customFormat="1" ht="12.95">
      <c r="A176" s="104"/>
      <c r="B176" s="105"/>
      <c r="C176" s="106"/>
      <c r="D176" s="107"/>
      <c r="E176" s="106"/>
      <c r="F176" s="504"/>
      <c r="G176" s="505"/>
      <c r="H176" s="106"/>
      <c r="I176" s="504"/>
      <c r="J176" s="505"/>
    </row>
    <row r="177" spans="1:10" s="37" customFormat="1" ht="12.95">
      <c r="A177" s="72"/>
      <c r="B177" s="73"/>
      <c r="C177" s="107"/>
      <c r="D177" s="107"/>
      <c r="E177" s="106"/>
      <c r="F177" s="504"/>
      <c r="G177" s="505"/>
      <c r="H177" s="106"/>
      <c r="I177" s="504"/>
      <c r="J177" s="505"/>
    </row>
    <row r="178" spans="1:10" s="37" customFormat="1" ht="12.95">
      <c r="A178" s="104"/>
      <c r="B178" s="105"/>
      <c r="C178" s="107"/>
      <c r="D178" s="107"/>
      <c r="E178" s="106"/>
      <c r="F178" s="504"/>
      <c r="G178" s="505"/>
      <c r="H178" s="106"/>
      <c r="I178" s="504"/>
      <c r="J178" s="505"/>
    </row>
    <row r="179" spans="1:10" s="37" customFormat="1" ht="12.95">
      <c r="A179" s="104"/>
      <c r="B179" s="105"/>
      <c r="C179" s="107"/>
      <c r="D179" s="107"/>
      <c r="E179" s="106"/>
      <c r="F179" s="504"/>
      <c r="G179" s="505"/>
      <c r="H179" s="106"/>
      <c r="I179" s="504"/>
      <c r="J179" s="505"/>
    </row>
    <row r="180" spans="1:10" s="37" customFormat="1" ht="12.95">
      <c r="A180" s="104"/>
      <c r="B180" s="105"/>
      <c r="C180" s="107"/>
      <c r="D180" s="107"/>
      <c r="E180" s="106"/>
      <c r="F180" s="504"/>
      <c r="G180" s="505"/>
      <c r="H180" s="106"/>
      <c r="I180" s="504"/>
      <c r="J180" s="505"/>
    </row>
    <row r="181" spans="1:10" s="37" customFormat="1" ht="12.95">
      <c r="A181" s="104"/>
      <c r="B181" s="105"/>
      <c r="C181" s="107"/>
      <c r="D181" s="107"/>
      <c r="E181" s="106"/>
      <c r="F181" s="504"/>
      <c r="G181" s="505"/>
      <c r="H181" s="106"/>
      <c r="I181" s="504"/>
      <c r="J181" s="505"/>
    </row>
    <row r="182" spans="1:10" s="37" customFormat="1" ht="12.95">
      <c r="A182" s="104"/>
      <c r="B182" s="105"/>
      <c r="C182" s="107"/>
      <c r="D182" s="107"/>
      <c r="E182" s="106"/>
      <c r="F182" s="504"/>
      <c r="G182" s="505"/>
      <c r="H182" s="106"/>
      <c r="I182" s="504"/>
      <c r="J182" s="505"/>
    </row>
    <row r="183" spans="1:10" s="37" customFormat="1" ht="12.95">
      <c r="A183" s="104"/>
      <c r="B183" s="105"/>
      <c r="C183" s="107"/>
      <c r="D183" s="107"/>
      <c r="E183" s="106"/>
      <c r="F183" s="504"/>
      <c r="G183" s="505"/>
      <c r="H183" s="106"/>
      <c r="I183" s="504"/>
      <c r="J183" s="505"/>
    </row>
    <row r="184" spans="1:10" s="37" customFormat="1" ht="12.95">
      <c r="A184" s="104"/>
      <c r="B184" s="105"/>
      <c r="C184" s="107"/>
      <c r="D184" s="107"/>
      <c r="E184" s="106"/>
      <c r="F184" s="504"/>
      <c r="G184" s="505"/>
      <c r="H184" s="106"/>
      <c r="I184" s="504"/>
      <c r="J184" s="505"/>
    </row>
    <row r="185" spans="1:10" s="37" customFormat="1" ht="12.95">
      <c r="A185" s="104"/>
      <c r="B185" s="105"/>
      <c r="C185" s="107"/>
      <c r="D185" s="107"/>
      <c r="E185" s="106"/>
      <c r="F185" s="504"/>
      <c r="G185" s="505"/>
      <c r="H185" s="106"/>
      <c r="I185" s="504"/>
      <c r="J185" s="505"/>
    </row>
    <row r="186" spans="1:10" s="37" customFormat="1" ht="12.95">
      <c r="A186" s="104"/>
      <c r="B186" s="105"/>
      <c r="C186" s="107"/>
      <c r="D186" s="107"/>
      <c r="E186" s="106"/>
      <c r="F186" s="504"/>
      <c r="G186" s="505"/>
      <c r="H186" s="106"/>
      <c r="I186" s="504"/>
      <c r="J186" s="505"/>
    </row>
    <row r="187" spans="1:10" s="37" customFormat="1" ht="12.95">
      <c r="A187" s="104"/>
      <c r="B187" s="105"/>
      <c r="C187" s="106"/>
      <c r="D187" s="107"/>
      <c r="E187" s="106"/>
      <c r="F187" s="504"/>
      <c r="G187" s="505"/>
      <c r="H187" s="106"/>
      <c r="I187" s="504"/>
      <c r="J187" s="505"/>
    </row>
    <row r="188" spans="1:10" s="37" customFormat="1" ht="12.95">
      <c r="A188" s="104"/>
      <c r="B188" s="105"/>
      <c r="C188" s="106"/>
      <c r="D188" s="107"/>
      <c r="E188" s="106"/>
      <c r="F188" s="504"/>
      <c r="G188" s="505"/>
      <c r="H188" s="106"/>
      <c r="I188" s="504"/>
      <c r="J188" s="505"/>
    </row>
    <row r="189" spans="1:10" s="37" customFormat="1" ht="12.95">
      <c r="A189" s="104"/>
      <c r="B189" s="105"/>
      <c r="C189" s="106"/>
      <c r="D189" s="107"/>
      <c r="E189" s="106"/>
      <c r="F189" s="504"/>
      <c r="G189" s="505"/>
      <c r="H189" s="106"/>
      <c r="I189" s="504"/>
      <c r="J189" s="505"/>
    </row>
    <row r="190" spans="1:10" s="37" customFormat="1" ht="12.95">
      <c r="A190" s="72"/>
      <c r="B190" s="73"/>
      <c r="C190" s="107"/>
      <c r="D190" s="107"/>
      <c r="E190" s="106"/>
      <c r="F190" s="504"/>
      <c r="G190" s="505"/>
      <c r="H190" s="106"/>
      <c r="I190" s="504"/>
      <c r="J190" s="505"/>
    </row>
    <row r="191" spans="1:10" s="37" customFormat="1" ht="12.95">
      <c r="A191" s="104"/>
      <c r="B191" s="105"/>
      <c r="C191" s="107"/>
      <c r="D191" s="107"/>
      <c r="E191" s="106"/>
      <c r="F191" s="504"/>
      <c r="G191" s="505"/>
      <c r="H191" s="106"/>
      <c r="I191" s="504"/>
      <c r="J191" s="505"/>
    </row>
    <row r="192" spans="1:10" s="37" customFormat="1" ht="12.95">
      <c r="A192" s="72"/>
      <c r="B192" s="73"/>
      <c r="C192" s="477"/>
      <c r="D192" s="477"/>
      <c r="E192" s="106"/>
      <c r="F192" s="504"/>
      <c r="G192" s="505"/>
      <c r="H192" s="106"/>
      <c r="I192" s="504"/>
      <c r="J192" s="505"/>
    </row>
    <row r="193" spans="1:10" s="37" customFormat="1" ht="12.95">
      <c r="A193" s="72"/>
      <c r="B193" s="73"/>
      <c r="C193" s="107"/>
      <c r="D193" s="478"/>
      <c r="E193" s="106"/>
      <c r="F193" s="504"/>
      <c r="G193" s="505"/>
      <c r="H193" s="106"/>
      <c r="I193" s="504"/>
      <c r="J193" s="505"/>
    </row>
    <row r="194" spans="1:10" s="37" customFormat="1" ht="12.95">
      <c r="A194" s="72"/>
      <c r="B194" s="73"/>
      <c r="C194" s="107"/>
      <c r="D194" s="107"/>
      <c r="E194" s="106"/>
      <c r="F194" s="504"/>
      <c r="G194" s="505"/>
      <c r="H194" s="106"/>
      <c r="I194" s="504"/>
      <c r="J194" s="505"/>
    </row>
    <row r="195" spans="1:10" s="37" customFormat="1" ht="12.95">
      <c r="A195" s="104"/>
      <c r="B195" s="105"/>
      <c r="C195" s="107"/>
      <c r="D195" s="107"/>
      <c r="E195" s="106"/>
      <c r="F195" s="504"/>
      <c r="G195" s="505"/>
      <c r="H195" s="106"/>
      <c r="I195" s="504"/>
      <c r="J195" s="505"/>
    </row>
    <row r="196" spans="1:10" s="37" customFormat="1" ht="12.95">
      <c r="A196" s="104"/>
      <c r="B196" s="105"/>
      <c r="C196" s="107"/>
      <c r="D196" s="107"/>
      <c r="E196" s="106"/>
      <c r="F196" s="504"/>
      <c r="G196" s="505"/>
      <c r="H196" s="106"/>
      <c r="I196" s="504"/>
      <c r="J196" s="505"/>
    </row>
    <row r="197" spans="1:10" s="37" customFormat="1" ht="12.95">
      <c r="A197" s="104"/>
      <c r="B197" s="105"/>
      <c r="C197" s="107"/>
      <c r="D197" s="107"/>
      <c r="E197" s="106"/>
      <c r="F197" s="504"/>
      <c r="G197" s="505"/>
      <c r="H197" s="106"/>
      <c r="I197" s="504"/>
      <c r="J197" s="505"/>
    </row>
    <row r="198" spans="1:10" s="37" customFormat="1" ht="12.95">
      <c r="A198" s="104"/>
      <c r="B198" s="105"/>
      <c r="C198" s="107"/>
      <c r="D198" s="107"/>
      <c r="E198" s="106"/>
      <c r="F198" s="504"/>
      <c r="G198" s="505"/>
      <c r="H198" s="106"/>
      <c r="I198" s="504"/>
      <c r="J198" s="505"/>
    </row>
    <row r="199" spans="1:10" s="37" customFormat="1" ht="12.95">
      <c r="A199" s="72"/>
      <c r="B199" s="73"/>
      <c r="C199" s="107"/>
      <c r="D199" s="107"/>
      <c r="E199" s="106"/>
      <c r="F199" s="504"/>
      <c r="G199" s="505"/>
      <c r="H199" s="106"/>
      <c r="I199" s="504"/>
      <c r="J199" s="505"/>
    </row>
    <row r="200" spans="1:10" s="37" customFormat="1" ht="12.95">
      <c r="A200" s="104"/>
      <c r="B200" s="105"/>
      <c r="C200" s="106"/>
      <c r="D200" s="107"/>
      <c r="E200" s="106"/>
      <c r="F200" s="504"/>
      <c r="G200" s="505"/>
      <c r="H200" s="106"/>
      <c r="I200" s="504"/>
      <c r="J200" s="505"/>
    </row>
    <row r="201" spans="1:10" s="37" customFormat="1" ht="12.95">
      <c r="A201" s="104"/>
      <c r="B201" s="105"/>
      <c r="C201" s="106"/>
      <c r="D201" s="479"/>
      <c r="E201" s="106"/>
      <c r="F201" s="504"/>
      <c r="G201" s="505"/>
      <c r="H201" s="106"/>
      <c r="I201" s="504"/>
      <c r="J201" s="505"/>
    </row>
    <row r="202" spans="1:10" s="37" customFormat="1" ht="12.95">
      <c r="A202" s="104"/>
      <c r="B202" s="105"/>
      <c r="C202" s="106"/>
      <c r="D202" s="479"/>
      <c r="E202" s="106"/>
      <c r="F202" s="504"/>
      <c r="G202" s="505"/>
      <c r="H202" s="106"/>
      <c r="I202" s="504"/>
      <c r="J202" s="505"/>
    </row>
    <row r="203" spans="1:10" s="37" customFormat="1" ht="12.95">
      <c r="A203" s="104"/>
      <c r="B203" s="105"/>
      <c r="C203" s="106"/>
      <c r="D203" s="107"/>
      <c r="E203" s="106"/>
      <c r="F203" s="504"/>
      <c r="G203" s="505"/>
      <c r="H203" s="106"/>
      <c r="I203" s="504"/>
      <c r="J203" s="505"/>
    </row>
    <row r="204" spans="1:10" s="37" customFormat="1" ht="12.95">
      <c r="A204" s="72"/>
      <c r="B204" s="73"/>
      <c r="C204" s="107"/>
      <c r="D204" s="107"/>
      <c r="E204" s="106"/>
      <c r="F204" s="504"/>
      <c r="G204" s="505"/>
      <c r="H204" s="106"/>
      <c r="I204" s="504"/>
      <c r="J204" s="505"/>
    </row>
    <row r="205" spans="1:10" s="37" customFormat="1" ht="12.95">
      <c r="A205" s="104"/>
      <c r="B205" s="105"/>
      <c r="C205" s="107"/>
      <c r="D205" s="107"/>
      <c r="E205" s="106"/>
      <c r="F205" s="504"/>
      <c r="G205" s="505"/>
      <c r="H205" s="106"/>
      <c r="I205" s="504"/>
      <c r="J205" s="505"/>
    </row>
    <row r="206" spans="1:10" s="37" customFormat="1" ht="12.95">
      <c r="A206" s="104"/>
      <c r="B206" s="105"/>
      <c r="C206" s="106"/>
      <c r="D206" s="107"/>
      <c r="E206" s="106"/>
      <c r="F206" s="504"/>
      <c r="G206" s="505"/>
      <c r="H206" s="106"/>
      <c r="I206" s="504"/>
      <c r="J206" s="505"/>
    </row>
    <row r="207" spans="1:10" s="37" customFormat="1" ht="12.95">
      <c r="A207" s="104"/>
      <c r="B207" s="105"/>
      <c r="C207" s="106"/>
      <c r="D207" s="107"/>
      <c r="E207" s="106"/>
      <c r="F207" s="504"/>
      <c r="G207" s="505"/>
      <c r="H207" s="106"/>
      <c r="I207" s="504"/>
      <c r="J207" s="505"/>
    </row>
    <row r="208" spans="1:10" s="37" customFormat="1" ht="12.95">
      <c r="A208" s="104"/>
      <c r="B208" s="105"/>
      <c r="C208" s="106"/>
      <c r="D208" s="107"/>
      <c r="E208" s="106"/>
      <c r="F208" s="504"/>
      <c r="G208" s="505"/>
      <c r="H208" s="106"/>
      <c r="I208" s="504"/>
      <c r="J208" s="505"/>
    </row>
    <row r="209" spans="1:10" s="37" customFormat="1" ht="12.95">
      <c r="A209" s="104"/>
      <c r="B209" s="105"/>
      <c r="C209" s="106"/>
      <c r="D209" s="107"/>
      <c r="E209" s="106"/>
      <c r="F209" s="504"/>
      <c r="G209" s="505"/>
      <c r="H209" s="106"/>
      <c r="I209" s="504"/>
      <c r="J209" s="505"/>
    </row>
    <row r="210" spans="1:10" s="37" customFormat="1" ht="12.95">
      <c r="A210" s="104"/>
      <c r="B210" s="105"/>
      <c r="C210" s="106"/>
      <c r="D210" s="107"/>
      <c r="E210" s="106"/>
      <c r="F210" s="504"/>
      <c r="G210" s="505"/>
      <c r="H210" s="106"/>
      <c r="I210" s="504"/>
      <c r="J210" s="505"/>
    </row>
    <row r="211" spans="1:10" s="37" customFormat="1" ht="12.95">
      <c r="A211" s="104"/>
      <c r="B211" s="105"/>
      <c r="C211" s="106"/>
      <c r="D211" s="107"/>
      <c r="E211" s="106"/>
      <c r="F211" s="504"/>
      <c r="G211" s="505"/>
      <c r="H211" s="106"/>
      <c r="I211" s="504"/>
      <c r="J211" s="505"/>
    </row>
    <row r="212" spans="1:10" s="37" customFormat="1" ht="12.95">
      <c r="A212" s="104"/>
      <c r="B212" s="105"/>
      <c r="C212" s="106"/>
      <c r="D212" s="107"/>
      <c r="E212" s="106"/>
      <c r="F212" s="504"/>
      <c r="G212" s="505"/>
      <c r="H212" s="106"/>
      <c r="I212" s="504"/>
      <c r="J212" s="505"/>
    </row>
    <row r="213" spans="1:10" s="37" customFormat="1" ht="12.95">
      <c r="A213" s="104"/>
      <c r="B213" s="105"/>
      <c r="C213" s="106"/>
      <c r="D213" s="107"/>
      <c r="E213" s="106"/>
      <c r="F213" s="504"/>
      <c r="G213" s="505"/>
      <c r="H213" s="106"/>
      <c r="I213" s="504"/>
      <c r="J213" s="505"/>
    </row>
    <row r="214" spans="1:10" s="37" customFormat="1" ht="12.95">
      <c r="A214" s="72"/>
      <c r="B214" s="73"/>
      <c r="C214" s="107"/>
      <c r="D214" s="107"/>
      <c r="E214" s="106"/>
      <c r="F214" s="504"/>
      <c r="G214" s="505"/>
      <c r="H214" s="106"/>
      <c r="I214" s="504"/>
      <c r="J214" s="505"/>
    </row>
    <row r="215" spans="1:10" s="37" customFormat="1" ht="12.95">
      <c r="A215" s="72"/>
      <c r="B215" s="73"/>
      <c r="C215" s="107"/>
      <c r="D215" s="107"/>
      <c r="E215" s="106"/>
      <c r="F215" s="504"/>
      <c r="G215" s="505"/>
      <c r="H215" s="106"/>
      <c r="I215" s="504"/>
      <c r="J215" s="505"/>
    </row>
    <row r="216" spans="1:10" s="37" customFormat="1" ht="12.95">
      <c r="A216" s="104"/>
      <c r="B216" s="105"/>
      <c r="C216" s="106"/>
      <c r="D216" s="107"/>
      <c r="E216" s="106"/>
      <c r="F216" s="504"/>
      <c r="G216" s="505"/>
      <c r="H216" s="106"/>
      <c r="I216" s="504"/>
      <c r="J216" s="505"/>
    </row>
    <row r="217" spans="1:10" s="37" customFormat="1" ht="12.95">
      <c r="A217" s="104"/>
      <c r="B217" s="105"/>
      <c r="C217" s="106"/>
      <c r="D217" s="107"/>
      <c r="E217" s="106"/>
      <c r="F217" s="504"/>
      <c r="G217" s="505"/>
      <c r="H217" s="106"/>
      <c r="I217" s="504"/>
      <c r="J217" s="505"/>
    </row>
    <row r="218" spans="1:10" s="37" customFormat="1" ht="12.95">
      <c r="A218" s="104"/>
      <c r="B218" s="105"/>
      <c r="C218" s="106"/>
      <c r="D218" s="107"/>
      <c r="E218" s="106"/>
      <c r="F218" s="504"/>
      <c r="G218" s="505"/>
      <c r="H218" s="106"/>
      <c r="I218" s="504"/>
      <c r="J218" s="505"/>
    </row>
    <row r="219" spans="1:10" s="37" customFormat="1" ht="12.95">
      <c r="A219" s="104"/>
      <c r="B219" s="105"/>
      <c r="C219" s="106"/>
      <c r="D219" s="107"/>
      <c r="E219" s="106"/>
      <c r="F219" s="504"/>
      <c r="G219" s="505"/>
      <c r="H219" s="106"/>
      <c r="I219" s="504"/>
      <c r="J219" s="505"/>
    </row>
    <row r="220" spans="1:10" s="37" customFormat="1" ht="12.95">
      <c r="A220" s="104"/>
      <c r="B220" s="105"/>
      <c r="C220" s="106"/>
      <c r="D220" s="107"/>
      <c r="E220" s="106"/>
      <c r="F220" s="504"/>
      <c r="G220" s="505"/>
      <c r="H220" s="106"/>
      <c r="I220" s="504"/>
      <c r="J220" s="505"/>
    </row>
    <row r="221" spans="1:10" s="37" customFormat="1" ht="12.95">
      <c r="A221" s="104"/>
      <c r="B221" s="105"/>
      <c r="C221" s="106"/>
      <c r="D221" s="107"/>
      <c r="E221" s="106"/>
      <c r="F221" s="504"/>
      <c r="G221" s="505"/>
      <c r="H221" s="106"/>
      <c r="I221" s="504"/>
      <c r="J221" s="505"/>
    </row>
    <row r="222" spans="1:10" s="37" customFormat="1" ht="12.95">
      <c r="A222" s="104"/>
      <c r="B222" s="105"/>
      <c r="C222" s="106"/>
      <c r="D222" s="107"/>
      <c r="E222" s="106"/>
      <c r="F222" s="504"/>
      <c r="G222" s="505"/>
      <c r="H222" s="106"/>
      <c r="I222" s="504"/>
      <c r="J222" s="505"/>
    </row>
    <row r="223" spans="1:10" s="37" customFormat="1" ht="12.95">
      <c r="A223" s="104"/>
      <c r="B223" s="105"/>
      <c r="C223" s="106"/>
      <c r="D223" s="107"/>
      <c r="E223" s="106"/>
      <c r="F223" s="504"/>
      <c r="G223" s="505"/>
      <c r="H223" s="106"/>
      <c r="I223" s="504"/>
      <c r="J223" s="505"/>
    </row>
    <row r="224" spans="1:10" s="37" customFormat="1" ht="12.95">
      <c r="A224" s="104"/>
      <c r="B224" s="105"/>
      <c r="C224" s="106"/>
      <c r="D224" s="107"/>
      <c r="E224" s="106"/>
      <c r="F224" s="504"/>
      <c r="G224" s="505"/>
      <c r="H224" s="106"/>
      <c r="I224" s="504"/>
      <c r="J224" s="505"/>
    </row>
    <row r="225" spans="1:10" s="37" customFormat="1" ht="12.95">
      <c r="A225" s="72"/>
      <c r="B225" s="73"/>
      <c r="C225" s="107"/>
      <c r="D225" s="478"/>
      <c r="E225" s="106"/>
      <c r="F225" s="504"/>
      <c r="G225" s="505"/>
      <c r="H225" s="106"/>
      <c r="I225" s="504"/>
      <c r="J225" s="505"/>
    </row>
    <row r="226" spans="1:10" s="37" customFormat="1" ht="12.95">
      <c r="A226" s="72"/>
      <c r="B226" s="73"/>
      <c r="C226" s="107"/>
      <c r="D226" s="107"/>
      <c r="E226" s="106"/>
      <c r="F226" s="504"/>
      <c r="G226" s="505"/>
      <c r="H226" s="106"/>
      <c r="I226" s="504"/>
      <c r="J226" s="505"/>
    </row>
    <row r="227" spans="1:10" s="37" customFormat="1" ht="12.95">
      <c r="A227" s="104"/>
      <c r="B227" s="105"/>
      <c r="C227" s="106"/>
      <c r="D227" s="107"/>
      <c r="E227" s="106"/>
      <c r="F227" s="504"/>
      <c r="G227" s="505"/>
      <c r="H227" s="106"/>
      <c r="I227" s="504"/>
      <c r="J227" s="505"/>
    </row>
    <row r="228" spans="1:10" s="37" customFormat="1" ht="12.95">
      <c r="A228" s="104"/>
      <c r="B228" s="105"/>
      <c r="C228" s="106"/>
      <c r="D228" s="107"/>
      <c r="E228" s="106"/>
      <c r="F228" s="504"/>
      <c r="G228" s="505"/>
      <c r="H228" s="106"/>
      <c r="I228" s="504"/>
      <c r="J228" s="505"/>
    </row>
    <row r="229" spans="1:10" s="37" customFormat="1" ht="12.95">
      <c r="A229" s="104"/>
      <c r="B229" s="105"/>
      <c r="C229" s="106"/>
      <c r="D229" s="107"/>
      <c r="E229" s="106"/>
      <c r="F229" s="504"/>
      <c r="G229" s="505"/>
      <c r="H229" s="106"/>
      <c r="I229" s="504"/>
      <c r="J229" s="505"/>
    </row>
    <row r="230" spans="1:10" s="37" customFormat="1" ht="12.95">
      <c r="A230" s="72"/>
      <c r="B230" s="73"/>
      <c r="C230" s="476"/>
      <c r="D230" s="476"/>
      <c r="E230" s="106"/>
      <c r="F230" s="504"/>
      <c r="G230" s="505"/>
      <c r="H230" s="106"/>
      <c r="I230" s="504"/>
      <c r="J230" s="505"/>
    </row>
    <row r="231" spans="1:10" s="37" customFormat="1" ht="12.95">
      <c r="A231" s="72"/>
      <c r="B231" s="73"/>
      <c r="C231" s="107"/>
      <c r="D231" s="107"/>
      <c r="E231" s="106"/>
      <c r="F231" s="504"/>
      <c r="G231" s="505"/>
      <c r="H231" s="106"/>
      <c r="I231" s="504"/>
      <c r="J231" s="505"/>
    </row>
    <row r="232" spans="1:10" s="37" customFormat="1" ht="12.95">
      <c r="A232" s="104"/>
      <c r="B232" s="105"/>
      <c r="C232" s="106"/>
      <c r="D232" s="107"/>
      <c r="E232" s="106"/>
      <c r="F232" s="504"/>
      <c r="G232" s="505"/>
      <c r="H232" s="106"/>
      <c r="I232" s="504"/>
      <c r="J232" s="505"/>
    </row>
    <row r="233" spans="1:10" s="37" customFormat="1" ht="12.95">
      <c r="A233" s="104"/>
      <c r="B233" s="105"/>
      <c r="C233" s="106"/>
      <c r="D233" s="107"/>
      <c r="E233" s="106"/>
      <c r="F233" s="504"/>
      <c r="G233" s="505"/>
      <c r="H233" s="106"/>
      <c r="I233" s="504"/>
      <c r="J233" s="505"/>
    </row>
    <row r="234" spans="1:10" s="37" customFormat="1" ht="12.95">
      <c r="A234" s="104"/>
      <c r="B234" s="105"/>
      <c r="C234" s="106"/>
      <c r="D234" s="107"/>
      <c r="E234" s="106"/>
      <c r="F234" s="504"/>
      <c r="G234" s="505"/>
      <c r="H234" s="106"/>
      <c r="I234" s="504"/>
      <c r="J234" s="505"/>
    </row>
    <row r="235" spans="1:10" s="37" customFormat="1" ht="12.95">
      <c r="A235" s="104"/>
      <c r="B235" s="105"/>
      <c r="C235" s="106"/>
      <c r="D235" s="107"/>
      <c r="E235" s="106"/>
      <c r="F235" s="504"/>
      <c r="G235" s="505"/>
      <c r="H235" s="106"/>
      <c r="I235" s="504"/>
      <c r="J235" s="505"/>
    </row>
    <row r="236" spans="1:10" s="37" customFormat="1" ht="12.95">
      <c r="A236" s="104"/>
      <c r="B236" s="105"/>
      <c r="C236" s="106"/>
      <c r="D236" s="107"/>
      <c r="E236" s="106"/>
      <c r="F236" s="504"/>
      <c r="G236" s="505"/>
      <c r="H236" s="106"/>
      <c r="I236" s="504"/>
      <c r="J236" s="505"/>
    </row>
    <row r="237" spans="1:10" s="37" customFormat="1" ht="12.95">
      <c r="A237" s="104"/>
      <c r="B237" s="105"/>
      <c r="C237" s="106"/>
      <c r="D237" s="107"/>
      <c r="E237" s="106"/>
      <c r="F237" s="504"/>
      <c r="G237" s="505"/>
      <c r="H237" s="106"/>
      <c r="I237" s="504"/>
      <c r="J237" s="505"/>
    </row>
    <row r="238" spans="1:10" s="37" customFormat="1" ht="12.95">
      <c r="A238" s="104"/>
      <c r="B238" s="105"/>
      <c r="C238" s="106"/>
      <c r="D238" s="107"/>
      <c r="E238" s="106"/>
      <c r="F238" s="504"/>
      <c r="G238" s="505"/>
      <c r="H238" s="106"/>
      <c r="I238" s="504"/>
      <c r="J238" s="505"/>
    </row>
    <row r="239" spans="1:10" s="37" customFormat="1" ht="12.95">
      <c r="A239" s="104"/>
      <c r="B239" s="105"/>
      <c r="C239" s="106"/>
      <c r="D239" s="107"/>
      <c r="E239" s="106"/>
      <c r="F239" s="504"/>
      <c r="G239" s="505"/>
      <c r="H239" s="106"/>
      <c r="I239" s="504"/>
      <c r="J239" s="505"/>
    </row>
    <row r="240" spans="1:10" s="37" customFormat="1" ht="12.95">
      <c r="A240" s="72"/>
      <c r="B240" s="73"/>
      <c r="C240" s="476"/>
      <c r="D240" s="476"/>
      <c r="E240" s="106"/>
      <c r="F240" s="504"/>
      <c r="G240" s="505"/>
      <c r="H240" s="106"/>
      <c r="I240" s="504"/>
      <c r="J240" s="505"/>
    </row>
    <row r="241" spans="1:10" s="37" customFormat="1" ht="12.95">
      <c r="A241" s="72"/>
      <c r="B241" s="73"/>
      <c r="C241" s="107"/>
      <c r="D241" s="107"/>
      <c r="E241" s="106"/>
      <c r="F241" s="504"/>
      <c r="G241" s="505"/>
      <c r="H241" s="106"/>
      <c r="I241" s="504"/>
      <c r="J241" s="505"/>
    </row>
    <row r="242" spans="1:10" s="37" customFormat="1" ht="12.95">
      <c r="A242" s="104"/>
      <c r="B242" s="105"/>
      <c r="C242" s="107"/>
      <c r="D242" s="107"/>
      <c r="E242" s="106"/>
      <c r="F242" s="504"/>
      <c r="G242" s="505"/>
      <c r="H242" s="106"/>
      <c r="I242" s="504"/>
      <c r="J242" s="505"/>
    </row>
    <row r="243" spans="1:10" s="37" customFormat="1" ht="12.95">
      <c r="A243" s="104"/>
      <c r="B243" s="105"/>
      <c r="C243" s="107"/>
      <c r="D243" s="107"/>
      <c r="E243" s="106"/>
      <c r="F243" s="504"/>
      <c r="G243" s="505"/>
      <c r="H243" s="106"/>
      <c r="I243" s="504"/>
      <c r="J243" s="505"/>
    </row>
    <row r="244" spans="1:10" s="37" customFormat="1" ht="12.95">
      <c r="A244" s="104"/>
      <c r="B244" s="105"/>
      <c r="C244" s="107"/>
      <c r="D244" s="107"/>
      <c r="E244" s="106"/>
      <c r="F244" s="504"/>
      <c r="G244" s="505"/>
      <c r="H244" s="106"/>
      <c r="I244" s="504"/>
      <c r="J244" s="505"/>
    </row>
    <row r="245" spans="1:10" s="37" customFormat="1" ht="12.95">
      <c r="A245" s="72"/>
      <c r="B245" s="73"/>
      <c r="C245" s="107"/>
      <c r="D245" s="107"/>
      <c r="E245" s="106"/>
      <c r="F245" s="504"/>
      <c r="G245" s="505"/>
      <c r="H245" s="106"/>
      <c r="I245" s="504"/>
      <c r="J245" s="505"/>
    </row>
    <row r="246" spans="1:10" s="37" customFormat="1" ht="12.95">
      <c r="A246" s="104"/>
      <c r="B246" s="105"/>
      <c r="C246" s="106"/>
      <c r="D246" s="107"/>
      <c r="E246" s="106"/>
      <c r="F246" s="504"/>
      <c r="G246" s="505"/>
      <c r="H246" s="106"/>
      <c r="I246" s="504"/>
      <c r="J246" s="505"/>
    </row>
    <row r="247" spans="1:10" s="37" customFormat="1" ht="12.95">
      <c r="A247" s="104"/>
      <c r="B247" s="105"/>
      <c r="C247" s="106"/>
      <c r="D247" s="107"/>
      <c r="E247" s="106"/>
      <c r="F247" s="504"/>
      <c r="G247" s="505"/>
      <c r="H247" s="106"/>
      <c r="I247" s="504"/>
      <c r="J247" s="505"/>
    </row>
    <row r="248" spans="1:10" s="37" customFormat="1" ht="12.95">
      <c r="A248" s="72"/>
      <c r="B248" s="73"/>
      <c r="C248" s="107"/>
      <c r="D248" s="107"/>
      <c r="E248" s="106"/>
      <c r="F248" s="504"/>
      <c r="G248" s="505"/>
      <c r="H248" s="106"/>
      <c r="I248" s="504"/>
      <c r="J248" s="505"/>
    </row>
    <row r="249" spans="1:10" s="37" customFormat="1" ht="12.95">
      <c r="A249" s="104"/>
      <c r="B249" s="105"/>
      <c r="C249" s="107"/>
      <c r="D249" s="107"/>
      <c r="E249" s="106"/>
      <c r="F249" s="504"/>
      <c r="G249" s="505"/>
      <c r="H249" s="106"/>
      <c r="I249" s="504"/>
      <c r="J249" s="505"/>
    </row>
    <row r="250" spans="1:10" s="37" customFormat="1" ht="12.95">
      <c r="A250" s="104"/>
      <c r="B250" s="105"/>
      <c r="C250" s="107"/>
      <c r="D250" s="107"/>
      <c r="E250" s="106"/>
      <c r="F250" s="504"/>
      <c r="G250" s="505"/>
      <c r="H250" s="106"/>
      <c r="I250" s="504"/>
      <c r="J250" s="505"/>
    </row>
    <row r="251" spans="1:10" s="37" customFormat="1" ht="12.95">
      <c r="A251" s="104"/>
      <c r="B251" s="105"/>
      <c r="C251" s="107"/>
      <c r="D251" s="107"/>
      <c r="E251" s="106"/>
      <c r="F251" s="504"/>
      <c r="G251" s="505"/>
      <c r="H251" s="106"/>
      <c r="I251" s="504"/>
      <c r="J251" s="505"/>
    </row>
    <row r="252" spans="1:10" s="37" customFormat="1" ht="12.95">
      <c r="A252" s="104"/>
      <c r="B252" s="105"/>
      <c r="C252" s="107"/>
      <c r="D252" s="107"/>
      <c r="E252" s="106"/>
      <c r="F252" s="504"/>
      <c r="G252" s="505"/>
      <c r="H252" s="106"/>
      <c r="I252" s="504"/>
      <c r="J252" s="505"/>
    </row>
    <row r="253" spans="1:10" s="37" customFormat="1" ht="12.95">
      <c r="A253" s="104"/>
      <c r="B253" s="105"/>
      <c r="C253" s="107"/>
      <c r="D253" s="107"/>
      <c r="E253" s="106"/>
      <c r="F253" s="504"/>
      <c r="G253" s="505"/>
      <c r="H253" s="106"/>
      <c r="I253" s="504"/>
      <c r="J253" s="505"/>
    </row>
    <row r="254" spans="1:10" s="37" customFormat="1" ht="12.95">
      <c r="A254" s="104"/>
      <c r="B254" s="105"/>
      <c r="C254" s="106"/>
      <c r="D254" s="107"/>
      <c r="E254" s="106"/>
      <c r="F254" s="504"/>
      <c r="G254" s="505"/>
      <c r="H254" s="106"/>
      <c r="I254" s="504"/>
      <c r="J254" s="505"/>
    </row>
    <row r="255" spans="1:10" s="37" customFormat="1" ht="12.95">
      <c r="A255" s="72"/>
      <c r="B255" s="73"/>
      <c r="C255" s="107"/>
      <c r="D255" s="107"/>
      <c r="E255" s="106"/>
      <c r="F255" s="504"/>
      <c r="G255" s="505"/>
      <c r="H255" s="106"/>
      <c r="I255" s="504"/>
      <c r="J255" s="505"/>
    </row>
    <row r="256" spans="1:10" s="37" customFormat="1" ht="12.95">
      <c r="A256" s="104"/>
      <c r="B256" s="105"/>
      <c r="C256" s="107"/>
      <c r="D256" s="107"/>
      <c r="E256" s="106"/>
      <c r="F256" s="504"/>
      <c r="G256" s="505"/>
      <c r="H256" s="106"/>
      <c r="I256" s="504"/>
      <c r="J256" s="505"/>
    </row>
    <row r="257" spans="1:10" s="37" customFormat="1" ht="12.95">
      <c r="A257" s="104"/>
      <c r="B257" s="105"/>
      <c r="C257" s="107"/>
      <c r="D257" s="107"/>
      <c r="E257" s="106"/>
      <c r="F257" s="504"/>
      <c r="G257" s="505"/>
      <c r="H257" s="106"/>
      <c r="I257" s="504"/>
      <c r="J257" s="505"/>
    </row>
    <row r="258" spans="1:10" s="37" customFormat="1" ht="12.95">
      <c r="A258" s="104"/>
      <c r="B258" s="105"/>
      <c r="C258" s="107"/>
      <c r="D258" s="107"/>
      <c r="E258" s="106"/>
      <c r="F258" s="504"/>
      <c r="G258" s="505"/>
      <c r="H258" s="106"/>
      <c r="I258" s="504"/>
      <c r="J258" s="505"/>
    </row>
    <row r="259" spans="1:10" s="37" customFormat="1" ht="12.95">
      <c r="A259" s="72"/>
      <c r="B259" s="73"/>
      <c r="C259" s="107"/>
      <c r="D259" s="107"/>
      <c r="E259" s="106"/>
      <c r="F259" s="504"/>
      <c r="G259" s="505"/>
      <c r="H259" s="106"/>
      <c r="I259" s="504"/>
      <c r="J259" s="505"/>
    </row>
    <row r="260" spans="1:10" s="37" customFormat="1" ht="12.95">
      <c r="A260" s="104"/>
      <c r="B260" s="105"/>
      <c r="C260" s="106"/>
      <c r="D260" s="107"/>
      <c r="E260" s="106"/>
      <c r="F260" s="504"/>
      <c r="G260" s="505"/>
      <c r="H260" s="106"/>
      <c r="I260" s="504"/>
      <c r="J260" s="505"/>
    </row>
    <row r="261" spans="1:10" s="37" customFormat="1" ht="12.95">
      <c r="A261" s="104"/>
      <c r="B261" s="105"/>
      <c r="C261" s="106"/>
      <c r="D261" s="107"/>
      <c r="E261" s="106"/>
      <c r="F261" s="504"/>
      <c r="G261" s="505"/>
      <c r="H261" s="106"/>
      <c r="I261" s="504"/>
      <c r="J261" s="505"/>
    </row>
    <row r="262" spans="1:10" s="37" customFormat="1" ht="12.95">
      <c r="A262" s="104"/>
      <c r="B262" s="105"/>
      <c r="C262" s="106"/>
      <c r="D262" s="107"/>
      <c r="E262" s="106"/>
      <c r="F262" s="504"/>
      <c r="G262" s="505"/>
      <c r="H262" s="106"/>
      <c r="I262" s="504"/>
      <c r="J262" s="505"/>
    </row>
    <row r="263" spans="1:10" s="37" customFormat="1" ht="12.95">
      <c r="A263" s="104"/>
      <c r="B263" s="105"/>
      <c r="C263" s="106"/>
      <c r="D263" s="107"/>
      <c r="E263" s="106"/>
      <c r="F263" s="504"/>
      <c r="G263" s="505"/>
      <c r="H263" s="106"/>
      <c r="I263" s="504"/>
      <c r="J263" s="505"/>
    </row>
    <row r="264" spans="1:10" s="37" customFormat="1" ht="12.95">
      <c r="A264" s="104"/>
      <c r="B264" s="105"/>
      <c r="C264" s="106"/>
      <c r="D264" s="107"/>
      <c r="E264" s="106"/>
      <c r="F264" s="504"/>
      <c r="G264" s="505"/>
      <c r="H264" s="106"/>
      <c r="I264" s="504"/>
      <c r="J264" s="505"/>
    </row>
    <row r="265" spans="1:10" s="37" customFormat="1" ht="12.95">
      <c r="A265" s="104"/>
      <c r="B265" s="105"/>
      <c r="C265" s="106"/>
      <c r="D265" s="107"/>
      <c r="E265" s="106"/>
      <c r="F265" s="504"/>
      <c r="G265" s="505"/>
      <c r="H265" s="106"/>
      <c r="I265" s="504"/>
      <c r="J265" s="505"/>
    </row>
    <row r="266" spans="1:10" s="37" customFormat="1" ht="12.95">
      <c r="A266" s="104"/>
      <c r="B266" s="105"/>
      <c r="C266" s="106"/>
      <c r="D266" s="107"/>
      <c r="E266" s="106"/>
      <c r="F266" s="504"/>
      <c r="G266" s="505"/>
      <c r="H266" s="106"/>
      <c r="I266" s="504"/>
      <c r="J266" s="505"/>
    </row>
    <row r="267" spans="1:10" s="37" customFormat="1" ht="12.95">
      <c r="A267" s="104"/>
      <c r="B267" s="105"/>
      <c r="C267" s="106"/>
      <c r="D267" s="107"/>
      <c r="E267" s="106"/>
      <c r="F267" s="504"/>
      <c r="G267" s="505"/>
      <c r="H267" s="106"/>
      <c r="I267" s="504"/>
      <c r="J267" s="505"/>
    </row>
    <row r="268" spans="1:10" s="37" customFormat="1" ht="12.95">
      <c r="A268" s="104"/>
      <c r="B268" s="105"/>
      <c r="C268" s="106"/>
      <c r="D268" s="107"/>
      <c r="E268" s="106"/>
      <c r="F268" s="504"/>
      <c r="G268" s="505"/>
      <c r="H268" s="106"/>
      <c r="I268" s="504"/>
      <c r="J268" s="505"/>
    </row>
    <row r="269" spans="1:10" s="37" customFormat="1" ht="12.95">
      <c r="A269" s="104"/>
      <c r="B269" s="105"/>
      <c r="C269" s="106"/>
      <c r="D269" s="107"/>
      <c r="E269" s="106"/>
      <c r="F269" s="504"/>
      <c r="G269" s="505"/>
      <c r="H269" s="106"/>
      <c r="I269" s="504"/>
      <c r="J269" s="505"/>
    </row>
    <row r="270" spans="1:10" s="37" customFormat="1" ht="12.95">
      <c r="A270" s="104"/>
      <c r="B270" s="105"/>
      <c r="C270" s="106"/>
      <c r="D270" s="107"/>
      <c r="E270" s="106"/>
      <c r="F270" s="504"/>
      <c r="G270" s="505"/>
      <c r="H270" s="106"/>
      <c r="I270" s="504"/>
      <c r="J270" s="505"/>
    </row>
    <row r="271" spans="1:10" s="37" customFormat="1" ht="12.95">
      <c r="A271" s="104"/>
      <c r="B271" s="105"/>
      <c r="C271" s="106"/>
      <c r="D271" s="107"/>
      <c r="E271" s="106"/>
      <c r="F271" s="504"/>
      <c r="G271" s="505"/>
      <c r="H271" s="106"/>
      <c r="I271" s="504"/>
      <c r="J271" s="505"/>
    </row>
    <row r="272" spans="1:10" s="37" customFormat="1" ht="12.95">
      <c r="A272" s="104"/>
      <c r="B272" s="105"/>
      <c r="C272" s="106"/>
      <c r="D272" s="107"/>
      <c r="E272" s="106"/>
      <c r="F272" s="504"/>
      <c r="G272" s="505"/>
      <c r="H272" s="106"/>
      <c r="I272" s="504"/>
      <c r="J272" s="505"/>
    </row>
    <row r="273" spans="1:10" s="37" customFormat="1" ht="12.95">
      <c r="A273" s="104"/>
      <c r="B273" s="105"/>
      <c r="C273" s="106"/>
      <c r="D273" s="107"/>
      <c r="E273" s="106"/>
      <c r="F273" s="504"/>
      <c r="G273" s="505"/>
      <c r="H273" s="106"/>
      <c r="I273" s="504"/>
      <c r="J273" s="505"/>
    </row>
    <row r="274" spans="1:10" s="37" customFormat="1" ht="12.95">
      <c r="A274" s="104"/>
      <c r="B274" s="105"/>
      <c r="C274" s="106"/>
      <c r="D274" s="107"/>
      <c r="E274" s="106"/>
      <c r="F274" s="504"/>
      <c r="G274" s="505"/>
      <c r="H274" s="106"/>
      <c r="I274" s="504"/>
      <c r="J274" s="505"/>
    </row>
    <row r="275" spans="1:10" s="37" customFormat="1" ht="12.95">
      <c r="A275" s="72"/>
      <c r="B275" s="73"/>
      <c r="C275" s="107"/>
      <c r="D275" s="107"/>
      <c r="E275" s="106"/>
      <c r="F275" s="504"/>
      <c r="G275" s="505"/>
      <c r="H275" s="106"/>
      <c r="I275" s="504"/>
      <c r="J275" s="505"/>
    </row>
    <row r="276" spans="1:10" s="37" customFormat="1" ht="12.95">
      <c r="A276" s="104"/>
      <c r="B276" s="105"/>
      <c r="C276" s="107"/>
      <c r="D276" s="106"/>
      <c r="E276" s="106"/>
      <c r="F276" s="504"/>
      <c r="G276" s="505"/>
      <c r="H276" s="106"/>
      <c r="I276" s="504"/>
      <c r="J276" s="505"/>
    </row>
  </sheetData>
  <autoFilter ref="A12:T12" xr:uid="{D2347AD3-B07A-4B42-93B6-3ED7229EAA36}"/>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3BE3C-61FB-4333-8639-0B5CC29A7B81}">
  <dimension ref="A1:W40"/>
  <sheetViews>
    <sheetView view="pageBreakPreview" topLeftCell="A8" zoomScaleNormal="100" zoomScaleSheetLayoutView="100" workbookViewId="0">
      <selection activeCell="B9" sqref="B9"/>
    </sheetView>
  </sheetViews>
  <sheetFormatPr defaultColWidth="8.85546875" defaultRowHeight="12.95"/>
  <cols>
    <col min="1" max="1" width="1.140625" style="26" customWidth="1"/>
    <col min="2" max="2" width="6.42578125" style="26" customWidth="1"/>
    <col min="3" max="3" width="28.42578125" style="26" customWidth="1"/>
    <col min="4" max="4" width="14.42578125" style="26" customWidth="1"/>
    <col min="5" max="5" width="13.85546875" style="26" customWidth="1"/>
    <col min="6" max="6" width="19.5703125" style="26" customWidth="1"/>
    <col min="7" max="7" width="17.140625" style="187" customWidth="1"/>
    <col min="8" max="8" width="10.85546875" style="26" customWidth="1"/>
    <col min="9" max="9" width="14.85546875" style="26" customWidth="1"/>
    <col min="10" max="10" width="11.85546875" style="26" customWidth="1"/>
    <col min="11" max="11" width="20" style="26" customWidth="1"/>
    <col min="12" max="12" width="17.140625" style="26" customWidth="1"/>
    <col min="13" max="13" width="13.140625" style="26" customWidth="1"/>
    <col min="14" max="14" width="10.85546875" style="26" customWidth="1"/>
    <col min="15" max="15" width="11.140625" style="26" customWidth="1"/>
    <col min="16" max="18" width="13.85546875" style="26" customWidth="1"/>
    <col min="19" max="19" width="11.140625" style="26" customWidth="1"/>
    <col min="20" max="20" width="18.140625" style="26" customWidth="1"/>
    <col min="21" max="21" width="18.85546875" style="26" hidden="1" customWidth="1"/>
    <col min="22" max="22" width="28" style="26" hidden="1" customWidth="1"/>
    <col min="23" max="23" width="13.85546875" style="26" hidden="1" customWidth="1"/>
    <col min="24" max="255" width="8.85546875" style="26"/>
    <col min="256" max="256" width="4.140625" style="26" customWidth="1"/>
    <col min="257" max="257" width="6.42578125" style="26" customWidth="1"/>
    <col min="258" max="258" width="28.42578125" style="26" customWidth="1"/>
    <col min="259" max="259" width="14.42578125" style="26" customWidth="1"/>
    <col min="260" max="260" width="13.85546875" style="26" customWidth="1"/>
    <col min="261" max="261" width="19.5703125" style="26" customWidth="1"/>
    <col min="262" max="262" width="17.140625" style="26" customWidth="1"/>
    <col min="263" max="265" width="19" style="26" customWidth="1"/>
    <col min="266" max="266" width="11.85546875" style="26" customWidth="1"/>
    <col min="267" max="267" width="23.5703125" style="26" customWidth="1"/>
    <col min="268" max="268" width="19" style="26" customWidth="1"/>
    <col min="269" max="269" width="13.140625" style="26" customWidth="1"/>
    <col min="270" max="270" width="10.85546875" style="26" customWidth="1"/>
    <col min="271" max="271" width="11.140625" style="26" customWidth="1"/>
    <col min="272" max="274" width="13.85546875" style="26" customWidth="1"/>
    <col min="275" max="275" width="11.140625" style="26" customWidth="1"/>
    <col min="276" max="276" width="18.140625" style="26" customWidth="1"/>
    <col min="277" max="277" width="18.85546875" style="26" customWidth="1"/>
    <col min="278" max="278" width="28" style="26" customWidth="1"/>
    <col min="279" max="279" width="13.85546875" style="26" customWidth="1"/>
    <col min="280" max="511" width="8.85546875" style="26"/>
    <col min="512" max="512" width="4.140625" style="26" customWidth="1"/>
    <col min="513" max="513" width="6.42578125" style="26" customWidth="1"/>
    <col min="514" max="514" width="28.42578125" style="26" customWidth="1"/>
    <col min="515" max="515" width="14.42578125" style="26" customWidth="1"/>
    <col min="516" max="516" width="13.85546875" style="26" customWidth="1"/>
    <col min="517" max="517" width="19.5703125" style="26" customWidth="1"/>
    <col min="518" max="518" width="17.140625" style="26" customWidth="1"/>
    <col min="519" max="521" width="19" style="26" customWidth="1"/>
    <col min="522" max="522" width="11.85546875" style="26" customWidth="1"/>
    <col min="523" max="523" width="23.5703125" style="26" customWidth="1"/>
    <col min="524" max="524" width="19" style="26" customWidth="1"/>
    <col min="525" max="525" width="13.140625" style="26" customWidth="1"/>
    <col min="526" max="526" width="10.85546875" style="26" customWidth="1"/>
    <col min="527" max="527" width="11.140625" style="26" customWidth="1"/>
    <col min="528" max="530" width="13.85546875" style="26" customWidth="1"/>
    <col min="531" max="531" width="11.140625" style="26" customWidth="1"/>
    <col min="532" max="532" width="18.140625" style="26" customWidth="1"/>
    <col min="533" max="533" width="18.85546875" style="26" customWidth="1"/>
    <col min="534" max="534" width="28" style="26" customWidth="1"/>
    <col min="535" max="535" width="13.85546875" style="26" customWidth="1"/>
    <col min="536" max="767" width="8.85546875" style="26"/>
    <col min="768" max="768" width="4.140625" style="26" customWidth="1"/>
    <col min="769" max="769" width="6.42578125" style="26" customWidth="1"/>
    <col min="770" max="770" width="28.42578125" style="26" customWidth="1"/>
    <col min="771" max="771" width="14.42578125" style="26" customWidth="1"/>
    <col min="772" max="772" width="13.85546875" style="26" customWidth="1"/>
    <col min="773" max="773" width="19.5703125" style="26" customWidth="1"/>
    <col min="774" max="774" width="17.140625" style="26" customWidth="1"/>
    <col min="775" max="777" width="19" style="26" customWidth="1"/>
    <col min="778" max="778" width="11.85546875" style="26" customWidth="1"/>
    <col min="779" max="779" width="23.5703125" style="26" customWidth="1"/>
    <col min="780" max="780" width="19" style="26" customWidth="1"/>
    <col min="781" max="781" width="13.140625" style="26" customWidth="1"/>
    <col min="782" max="782" width="10.85546875" style="26" customWidth="1"/>
    <col min="783" max="783" width="11.140625" style="26" customWidth="1"/>
    <col min="784" max="786" width="13.85546875" style="26" customWidth="1"/>
    <col min="787" max="787" width="11.140625" style="26" customWidth="1"/>
    <col min="788" max="788" width="18.140625" style="26" customWidth="1"/>
    <col min="789" max="789" width="18.85546875" style="26" customWidth="1"/>
    <col min="790" max="790" width="28" style="26" customWidth="1"/>
    <col min="791" max="791" width="13.85546875" style="26" customWidth="1"/>
    <col min="792" max="1023" width="8.85546875" style="26"/>
    <col min="1024" max="1024" width="4.140625" style="26" customWidth="1"/>
    <col min="1025" max="1025" width="6.42578125" style="26" customWidth="1"/>
    <col min="1026" max="1026" width="28.42578125" style="26" customWidth="1"/>
    <col min="1027" max="1027" width="14.42578125" style="26" customWidth="1"/>
    <col min="1028" max="1028" width="13.85546875" style="26" customWidth="1"/>
    <col min="1029" max="1029" width="19.5703125" style="26" customWidth="1"/>
    <col min="1030" max="1030" width="17.140625" style="26" customWidth="1"/>
    <col min="1031" max="1033" width="19" style="26" customWidth="1"/>
    <col min="1034" max="1034" width="11.85546875" style="26" customWidth="1"/>
    <col min="1035" max="1035" width="23.5703125" style="26" customWidth="1"/>
    <col min="1036" max="1036" width="19" style="26" customWidth="1"/>
    <col min="1037" max="1037" width="13.140625" style="26" customWidth="1"/>
    <col min="1038" max="1038" width="10.85546875" style="26" customWidth="1"/>
    <col min="1039" max="1039" width="11.140625" style="26" customWidth="1"/>
    <col min="1040" max="1042" width="13.85546875" style="26" customWidth="1"/>
    <col min="1043" max="1043" width="11.140625" style="26" customWidth="1"/>
    <col min="1044" max="1044" width="18.140625" style="26" customWidth="1"/>
    <col min="1045" max="1045" width="18.85546875" style="26" customWidth="1"/>
    <col min="1046" max="1046" width="28" style="26" customWidth="1"/>
    <col min="1047" max="1047" width="13.85546875" style="26" customWidth="1"/>
    <col min="1048" max="1279" width="8.85546875" style="26"/>
    <col min="1280" max="1280" width="4.140625" style="26" customWidth="1"/>
    <col min="1281" max="1281" width="6.42578125" style="26" customWidth="1"/>
    <col min="1282" max="1282" width="28.42578125" style="26" customWidth="1"/>
    <col min="1283" max="1283" width="14.42578125" style="26" customWidth="1"/>
    <col min="1284" max="1284" width="13.85546875" style="26" customWidth="1"/>
    <col min="1285" max="1285" width="19.5703125" style="26" customWidth="1"/>
    <col min="1286" max="1286" width="17.140625" style="26" customWidth="1"/>
    <col min="1287" max="1289" width="19" style="26" customWidth="1"/>
    <col min="1290" max="1290" width="11.85546875" style="26" customWidth="1"/>
    <col min="1291" max="1291" width="23.5703125" style="26" customWidth="1"/>
    <col min="1292" max="1292" width="19" style="26" customWidth="1"/>
    <col min="1293" max="1293" width="13.140625" style="26" customWidth="1"/>
    <col min="1294" max="1294" width="10.85546875" style="26" customWidth="1"/>
    <col min="1295" max="1295" width="11.140625" style="26" customWidth="1"/>
    <col min="1296" max="1298" width="13.85546875" style="26" customWidth="1"/>
    <col min="1299" max="1299" width="11.140625" style="26" customWidth="1"/>
    <col min="1300" max="1300" width="18.140625" style="26" customWidth="1"/>
    <col min="1301" max="1301" width="18.85546875" style="26" customWidth="1"/>
    <col min="1302" max="1302" width="28" style="26" customWidth="1"/>
    <col min="1303" max="1303" width="13.85546875" style="26" customWidth="1"/>
    <col min="1304" max="1535" width="8.85546875" style="26"/>
    <col min="1536" max="1536" width="4.140625" style="26" customWidth="1"/>
    <col min="1537" max="1537" width="6.42578125" style="26" customWidth="1"/>
    <col min="1538" max="1538" width="28.42578125" style="26" customWidth="1"/>
    <col min="1539" max="1539" width="14.42578125" style="26" customWidth="1"/>
    <col min="1540" max="1540" width="13.85546875" style="26" customWidth="1"/>
    <col min="1541" max="1541" width="19.5703125" style="26" customWidth="1"/>
    <col min="1542" max="1542" width="17.140625" style="26" customWidth="1"/>
    <col min="1543" max="1545" width="19" style="26" customWidth="1"/>
    <col min="1546" max="1546" width="11.85546875" style="26" customWidth="1"/>
    <col min="1547" max="1547" width="23.5703125" style="26" customWidth="1"/>
    <col min="1548" max="1548" width="19" style="26" customWidth="1"/>
    <col min="1549" max="1549" width="13.140625" style="26" customWidth="1"/>
    <col min="1550" max="1550" width="10.85546875" style="26" customWidth="1"/>
    <col min="1551" max="1551" width="11.140625" style="26" customWidth="1"/>
    <col min="1552" max="1554" width="13.85546875" style="26" customWidth="1"/>
    <col min="1555" max="1555" width="11.140625" style="26" customWidth="1"/>
    <col min="1556" max="1556" width="18.140625" style="26" customWidth="1"/>
    <col min="1557" max="1557" width="18.85546875" style="26" customWidth="1"/>
    <col min="1558" max="1558" width="28" style="26" customWidth="1"/>
    <col min="1559" max="1559" width="13.85546875" style="26" customWidth="1"/>
    <col min="1560" max="1791" width="8.85546875" style="26"/>
    <col min="1792" max="1792" width="4.140625" style="26" customWidth="1"/>
    <col min="1793" max="1793" width="6.42578125" style="26" customWidth="1"/>
    <col min="1794" max="1794" width="28.42578125" style="26" customWidth="1"/>
    <col min="1795" max="1795" width="14.42578125" style="26" customWidth="1"/>
    <col min="1796" max="1796" width="13.85546875" style="26" customWidth="1"/>
    <col min="1797" max="1797" width="19.5703125" style="26" customWidth="1"/>
    <col min="1798" max="1798" width="17.140625" style="26" customWidth="1"/>
    <col min="1799" max="1801" width="19" style="26" customWidth="1"/>
    <col min="1802" max="1802" width="11.85546875" style="26" customWidth="1"/>
    <col min="1803" max="1803" width="23.5703125" style="26" customWidth="1"/>
    <col min="1804" max="1804" width="19" style="26" customWidth="1"/>
    <col min="1805" max="1805" width="13.140625" style="26" customWidth="1"/>
    <col min="1806" max="1806" width="10.85546875" style="26" customWidth="1"/>
    <col min="1807" max="1807" width="11.140625" style="26" customWidth="1"/>
    <col min="1808" max="1810" width="13.85546875" style="26" customWidth="1"/>
    <col min="1811" max="1811" width="11.140625" style="26" customWidth="1"/>
    <col min="1812" max="1812" width="18.140625" style="26" customWidth="1"/>
    <col min="1813" max="1813" width="18.85546875" style="26" customWidth="1"/>
    <col min="1814" max="1814" width="28" style="26" customWidth="1"/>
    <col min="1815" max="1815" width="13.85546875" style="26" customWidth="1"/>
    <col min="1816" max="2047" width="8.85546875" style="26"/>
    <col min="2048" max="2048" width="4.140625" style="26" customWidth="1"/>
    <col min="2049" max="2049" width="6.42578125" style="26" customWidth="1"/>
    <col min="2050" max="2050" width="28.42578125" style="26" customWidth="1"/>
    <col min="2051" max="2051" width="14.42578125" style="26" customWidth="1"/>
    <col min="2052" max="2052" width="13.85546875" style="26" customWidth="1"/>
    <col min="2053" max="2053" width="19.5703125" style="26" customWidth="1"/>
    <col min="2054" max="2054" width="17.140625" style="26" customWidth="1"/>
    <col min="2055" max="2057" width="19" style="26" customWidth="1"/>
    <col min="2058" max="2058" width="11.85546875" style="26" customWidth="1"/>
    <col min="2059" max="2059" width="23.5703125" style="26" customWidth="1"/>
    <col min="2060" max="2060" width="19" style="26" customWidth="1"/>
    <col min="2061" max="2061" width="13.140625" style="26" customWidth="1"/>
    <col min="2062" max="2062" width="10.85546875" style="26" customWidth="1"/>
    <col min="2063" max="2063" width="11.140625" style="26" customWidth="1"/>
    <col min="2064" max="2066" width="13.85546875" style="26" customWidth="1"/>
    <col min="2067" max="2067" width="11.140625" style="26" customWidth="1"/>
    <col min="2068" max="2068" width="18.140625" style="26" customWidth="1"/>
    <col min="2069" max="2069" width="18.85546875" style="26" customWidth="1"/>
    <col min="2070" max="2070" width="28" style="26" customWidth="1"/>
    <col min="2071" max="2071" width="13.85546875" style="26" customWidth="1"/>
    <col min="2072" max="2303" width="8.85546875" style="26"/>
    <col min="2304" max="2304" width="4.140625" style="26" customWidth="1"/>
    <col min="2305" max="2305" width="6.42578125" style="26" customWidth="1"/>
    <col min="2306" max="2306" width="28.42578125" style="26" customWidth="1"/>
    <col min="2307" max="2307" width="14.42578125" style="26" customWidth="1"/>
    <col min="2308" max="2308" width="13.85546875" style="26" customWidth="1"/>
    <col min="2309" max="2309" width="19.5703125" style="26" customWidth="1"/>
    <col min="2310" max="2310" width="17.140625" style="26" customWidth="1"/>
    <col min="2311" max="2313" width="19" style="26" customWidth="1"/>
    <col min="2314" max="2314" width="11.85546875" style="26" customWidth="1"/>
    <col min="2315" max="2315" width="23.5703125" style="26" customWidth="1"/>
    <col min="2316" max="2316" width="19" style="26" customWidth="1"/>
    <col min="2317" max="2317" width="13.140625" style="26" customWidth="1"/>
    <col min="2318" max="2318" width="10.85546875" style="26" customWidth="1"/>
    <col min="2319" max="2319" width="11.140625" style="26" customWidth="1"/>
    <col min="2320" max="2322" width="13.85546875" style="26" customWidth="1"/>
    <col min="2323" max="2323" width="11.140625" style="26" customWidth="1"/>
    <col min="2324" max="2324" width="18.140625" style="26" customWidth="1"/>
    <col min="2325" max="2325" width="18.85546875" style="26" customWidth="1"/>
    <col min="2326" max="2326" width="28" style="26" customWidth="1"/>
    <col min="2327" max="2327" width="13.85546875" style="26" customWidth="1"/>
    <col min="2328" max="2559" width="8.85546875" style="26"/>
    <col min="2560" max="2560" width="4.140625" style="26" customWidth="1"/>
    <col min="2561" max="2561" width="6.42578125" style="26" customWidth="1"/>
    <col min="2562" max="2562" width="28.42578125" style="26" customWidth="1"/>
    <col min="2563" max="2563" width="14.42578125" style="26" customWidth="1"/>
    <col min="2564" max="2564" width="13.85546875" style="26" customWidth="1"/>
    <col min="2565" max="2565" width="19.5703125" style="26" customWidth="1"/>
    <col min="2566" max="2566" width="17.140625" style="26" customWidth="1"/>
    <col min="2567" max="2569" width="19" style="26" customWidth="1"/>
    <col min="2570" max="2570" width="11.85546875" style="26" customWidth="1"/>
    <col min="2571" max="2571" width="23.5703125" style="26" customWidth="1"/>
    <col min="2572" max="2572" width="19" style="26" customWidth="1"/>
    <col min="2573" max="2573" width="13.140625" style="26" customWidth="1"/>
    <col min="2574" max="2574" width="10.85546875" style="26" customWidth="1"/>
    <col min="2575" max="2575" width="11.140625" style="26" customWidth="1"/>
    <col min="2576" max="2578" width="13.85546875" style="26" customWidth="1"/>
    <col min="2579" max="2579" width="11.140625" style="26" customWidth="1"/>
    <col min="2580" max="2580" width="18.140625" style="26" customWidth="1"/>
    <col min="2581" max="2581" width="18.85546875" style="26" customWidth="1"/>
    <col min="2582" max="2582" width="28" style="26" customWidth="1"/>
    <col min="2583" max="2583" width="13.85546875" style="26" customWidth="1"/>
    <col min="2584" max="2815" width="8.85546875" style="26"/>
    <col min="2816" max="2816" width="4.140625" style="26" customWidth="1"/>
    <col min="2817" max="2817" width="6.42578125" style="26" customWidth="1"/>
    <col min="2818" max="2818" width="28.42578125" style="26" customWidth="1"/>
    <col min="2819" max="2819" width="14.42578125" style="26" customWidth="1"/>
    <col min="2820" max="2820" width="13.85546875" style="26" customWidth="1"/>
    <col min="2821" max="2821" width="19.5703125" style="26" customWidth="1"/>
    <col min="2822" max="2822" width="17.140625" style="26" customWidth="1"/>
    <col min="2823" max="2825" width="19" style="26" customWidth="1"/>
    <col min="2826" max="2826" width="11.85546875" style="26" customWidth="1"/>
    <col min="2827" max="2827" width="23.5703125" style="26" customWidth="1"/>
    <col min="2828" max="2828" width="19" style="26" customWidth="1"/>
    <col min="2829" max="2829" width="13.140625" style="26" customWidth="1"/>
    <col min="2830" max="2830" width="10.85546875" style="26" customWidth="1"/>
    <col min="2831" max="2831" width="11.140625" style="26" customWidth="1"/>
    <col min="2832" max="2834" width="13.85546875" style="26" customWidth="1"/>
    <col min="2835" max="2835" width="11.140625" style="26" customWidth="1"/>
    <col min="2836" max="2836" width="18.140625" style="26" customWidth="1"/>
    <col min="2837" max="2837" width="18.85546875" style="26" customWidth="1"/>
    <col min="2838" max="2838" width="28" style="26" customWidth="1"/>
    <col min="2839" max="2839" width="13.85546875" style="26" customWidth="1"/>
    <col min="2840" max="3071" width="8.85546875" style="26"/>
    <col min="3072" max="3072" width="4.140625" style="26" customWidth="1"/>
    <col min="3073" max="3073" width="6.42578125" style="26" customWidth="1"/>
    <col min="3074" max="3074" width="28.42578125" style="26" customWidth="1"/>
    <col min="3075" max="3075" width="14.42578125" style="26" customWidth="1"/>
    <col min="3076" max="3076" width="13.85546875" style="26" customWidth="1"/>
    <col min="3077" max="3077" width="19.5703125" style="26" customWidth="1"/>
    <col min="3078" max="3078" width="17.140625" style="26" customWidth="1"/>
    <col min="3079" max="3081" width="19" style="26" customWidth="1"/>
    <col min="3082" max="3082" width="11.85546875" style="26" customWidth="1"/>
    <col min="3083" max="3083" width="23.5703125" style="26" customWidth="1"/>
    <col min="3084" max="3084" width="19" style="26" customWidth="1"/>
    <col min="3085" max="3085" width="13.140625" style="26" customWidth="1"/>
    <col min="3086" max="3086" width="10.85546875" style="26" customWidth="1"/>
    <col min="3087" max="3087" width="11.140625" style="26" customWidth="1"/>
    <col min="3088" max="3090" width="13.85546875" style="26" customWidth="1"/>
    <col min="3091" max="3091" width="11.140625" style="26" customWidth="1"/>
    <col min="3092" max="3092" width="18.140625" style="26" customWidth="1"/>
    <col min="3093" max="3093" width="18.85546875" style="26" customWidth="1"/>
    <col min="3094" max="3094" width="28" style="26" customWidth="1"/>
    <col min="3095" max="3095" width="13.85546875" style="26" customWidth="1"/>
    <col min="3096" max="3327" width="8.85546875" style="26"/>
    <col min="3328" max="3328" width="4.140625" style="26" customWidth="1"/>
    <col min="3329" max="3329" width="6.42578125" style="26" customWidth="1"/>
    <col min="3330" max="3330" width="28.42578125" style="26" customWidth="1"/>
    <col min="3331" max="3331" width="14.42578125" style="26" customWidth="1"/>
    <col min="3332" max="3332" width="13.85546875" style="26" customWidth="1"/>
    <col min="3333" max="3333" width="19.5703125" style="26" customWidth="1"/>
    <col min="3334" max="3334" width="17.140625" style="26" customWidth="1"/>
    <col min="3335" max="3337" width="19" style="26" customWidth="1"/>
    <col min="3338" max="3338" width="11.85546875" style="26" customWidth="1"/>
    <col min="3339" max="3339" width="23.5703125" style="26" customWidth="1"/>
    <col min="3340" max="3340" width="19" style="26" customWidth="1"/>
    <col min="3341" max="3341" width="13.140625" style="26" customWidth="1"/>
    <col min="3342" max="3342" width="10.85546875" style="26" customWidth="1"/>
    <col min="3343" max="3343" width="11.140625" style="26" customWidth="1"/>
    <col min="3344" max="3346" width="13.85546875" style="26" customWidth="1"/>
    <col min="3347" max="3347" width="11.140625" style="26" customWidth="1"/>
    <col min="3348" max="3348" width="18.140625" style="26" customWidth="1"/>
    <col min="3349" max="3349" width="18.85546875" style="26" customWidth="1"/>
    <col min="3350" max="3350" width="28" style="26" customWidth="1"/>
    <col min="3351" max="3351" width="13.85546875" style="26" customWidth="1"/>
    <col min="3352" max="3583" width="8.85546875" style="26"/>
    <col min="3584" max="3584" width="4.140625" style="26" customWidth="1"/>
    <col min="3585" max="3585" width="6.42578125" style="26" customWidth="1"/>
    <col min="3586" max="3586" width="28.42578125" style="26" customWidth="1"/>
    <col min="3587" max="3587" width="14.42578125" style="26" customWidth="1"/>
    <col min="3588" max="3588" width="13.85546875" style="26" customWidth="1"/>
    <col min="3589" max="3589" width="19.5703125" style="26" customWidth="1"/>
    <col min="3590" max="3590" width="17.140625" style="26" customWidth="1"/>
    <col min="3591" max="3593" width="19" style="26" customWidth="1"/>
    <col min="3594" max="3594" width="11.85546875" style="26" customWidth="1"/>
    <col min="3595" max="3595" width="23.5703125" style="26" customWidth="1"/>
    <col min="3596" max="3596" width="19" style="26" customWidth="1"/>
    <col min="3597" max="3597" width="13.140625" style="26" customWidth="1"/>
    <col min="3598" max="3598" width="10.85546875" style="26" customWidth="1"/>
    <col min="3599" max="3599" width="11.140625" style="26" customWidth="1"/>
    <col min="3600" max="3602" width="13.85546875" style="26" customWidth="1"/>
    <col min="3603" max="3603" width="11.140625" style="26" customWidth="1"/>
    <col min="3604" max="3604" width="18.140625" style="26" customWidth="1"/>
    <col min="3605" max="3605" width="18.85546875" style="26" customWidth="1"/>
    <col min="3606" max="3606" width="28" style="26" customWidth="1"/>
    <col min="3607" max="3607" width="13.85546875" style="26" customWidth="1"/>
    <col min="3608" max="3839" width="8.85546875" style="26"/>
    <col min="3840" max="3840" width="4.140625" style="26" customWidth="1"/>
    <col min="3841" max="3841" width="6.42578125" style="26" customWidth="1"/>
    <col min="3842" max="3842" width="28.42578125" style="26" customWidth="1"/>
    <col min="3843" max="3843" width="14.42578125" style="26" customWidth="1"/>
    <col min="3844" max="3844" width="13.85546875" style="26" customWidth="1"/>
    <col min="3845" max="3845" width="19.5703125" style="26" customWidth="1"/>
    <col min="3846" max="3846" width="17.140625" style="26" customWidth="1"/>
    <col min="3847" max="3849" width="19" style="26" customWidth="1"/>
    <col min="3850" max="3850" width="11.85546875" style="26" customWidth="1"/>
    <col min="3851" max="3851" width="23.5703125" style="26" customWidth="1"/>
    <col min="3852" max="3852" width="19" style="26" customWidth="1"/>
    <col min="3853" max="3853" width="13.140625" style="26" customWidth="1"/>
    <col min="3854" max="3854" width="10.85546875" style="26" customWidth="1"/>
    <col min="3855" max="3855" width="11.140625" style="26" customWidth="1"/>
    <col min="3856" max="3858" width="13.85546875" style="26" customWidth="1"/>
    <col min="3859" max="3859" width="11.140625" style="26" customWidth="1"/>
    <col min="3860" max="3860" width="18.140625" style="26" customWidth="1"/>
    <col min="3861" max="3861" width="18.85546875" style="26" customWidth="1"/>
    <col min="3862" max="3862" width="28" style="26" customWidth="1"/>
    <col min="3863" max="3863" width="13.85546875" style="26" customWidth="1"/>
    <col min="3864" max="4095" width="8.85546875" style="26"/>
    <col min="4096" max="4096" width="4.140625" style="26" customWidth="1"/>
    <col min="4097" max="4097" width="6.42578125" style="26" customWidth="1"/>
    <col min="4098" max="4098" width="28.42578125" style="26" customWidth="1"/>
    <col min="4099" max="4099" width="14.42578125" style="26" customWidth="1"/>
    <col min="4100" max="4100" width="13.85546875" style="26" customWidth="1"/>
    <col min="4101" max="4101" width="19.5703125" style="26" customWidth="1"/>
    <col min="4102" max="4102" width="17.140625" style="26" customWidth="1"/>
    <col min="4103" max="4105" width="19" style="26" customWidth="1"/>
    <col min="4106" max="4106" width="11.85546875" style="26" customWidth="1"/>
    <col min="4107" max="4107" width="23.5703125" style="26" customWidth="1"/>
    <col min="4108" max="4108" width="19" style="26" customWidth="1"/>
    <col min="4109" max="4109" width="13.140625" style="26" customWidth="1"/>
    <col min="4110" max="4110" width="10.85546875" style="26" customWidth="1"/>
    <col min="4111" max="4111" width="11.140625" style="26" customWidth="1"/>
    <col min="4112" max="4114" width="13.85546875" style="26" customWidth="1"/>
    <col min="4115" max="4115" width="11.140625" style="26" customWidth="1"/>
    <col min="4116" max="4116" width="18.140625" style="26" customWidth="1"/>
    <col min="4117" max="4117" width="18.85546875" style="26" customWidth="1"/>
    <col min="4118" max="4118" width="28" style="26" customWidth="1"/>
    <col min="4119" max="4119" width="13.85546875" style="26" customWidth="1"/>
    <col min="4120" max="4351" width="8.85546875" style="26"/>
    <col min="4352" max="4352" width="4.140625" style="26" customWidth="1"/>
    <col min="4353" max="4353" width="6.42578125" style="26" customWidth="1"/>
    <col min="4354" max="4354" width="28.42578125" style="26" customWidth="1"/>
    <col min="4355" max="4355" width="14.42578125" style="26" customWidth="1"/>
    <col min="4356" max="4356" width="13.85546875" style="26" customWidth="1"/>
    <col min="4357" max="4357" width="19.5703125" style="26" customWidth="1"/>
    <col min="4358" max="4358" width="17.140625" style="26" customWidth="1"/>
    <col min="4359" max="4361" width="19" style="26" customWidth="1"/>
    <col min="4362" max="4362" width="11.85546875" style="26" customWidth="1"/>
    <col min="4363" max="4363" width="23.5703125" style="26" customWidth="1"/>
    <col min="4364" max="4364" width="19" style="26" customWidth="1"/>
    <col min="4365" max="4365" width="13.140625" style="26" customWidth="1"/>
    <col min="4366" max="4366" width="10.85546875" style="26" customWidth="1"/>
    <col min="4367" max="4367" width="11.140625" style="26" customWidth="1"/>
    <col min="4368" max="4370" width="13.85546875" style="26" customWidth="1"/>
    <col min="4371" max="4371" width="11.140625" style="26" customWidth="1"/>
    <col min="4372" max="4372" width="18.140625" style="26" customWidth="1"/>
    <col min="4373" max="4373" width="18.85546875" style="26" customWidth="1"/>
    <col min="4374" max="4374" width="28" style="26" customWidth="1"/>
    <col min="4375" max="4375" width="13.85546875" style="26" customWidth="1"/>
    <col min="4376" max="4607" width="8.85546875" style="26"/>
    <col min="4608" max="4608" width="4.140625" style="26" customWidth="1"/>
    <col min="4609" max="4609" width="6.42578125" style="26" customWidth="1"/>
    <col min="4610" max="4610" width="28.42578125" style="26" customWidth="1"/>
    <col min="4611" max="4611" width="14.42578125" style="26" customWidth="1"/>
    <col min="4612" max="4612" width="13.85546875" style="26" customWidth="1"/>
    <col min="4613" max="4613" width="19.5703125" style="26" customWidth="1"/>
    <col min="4614" max="4614" width="17.140625" style="26" customWidth="1"/>
    <col min="4615" max="4617" width="19" style="26" customWidth="1"/>
    <col min="4618" max="4618" width="11.85546875" style="26" customWidth="1"/>
    <col min="4619" max="4619" width="23.5703125" style="26" customWidth="1"/>
    <col min="4620" max="4620" width="19" style="26" customWidth="1"/>
    <col min="4621" max="4621" width="13.140625" style="26" customWidth="1"/>
    <col min="4622" max="4622" width="10.85546875" style="26" customWidth="1"/>
    <col min="4623" max="4623" width="11.140625" style="26" customWidth="1"/>
    <col min="4624" max="4626" width="13.85546875" style="26" customWidth="1"/>
    <col min="4627" max="4627" width="11.140625" style="26" customWidth="1"/>
    <col min="4628" max="4628" width="18.140625" style="26" customWidth="1"/>
    <col min="4629" max="4629" width="18.85546875" style="26" customWidth="1"/>
    <col min="4630" max="4630" width="28" style="26" customWidth="1"/>
    <col min="4631" max="4631" width="13.85546875" style="26" customWidth="1"/>
    <col min="4632" max="4863" width="8.85546875" style="26"/>
    <col min="4864" max="4864" width="4.140625" style="26" customWidth="1"/>
    <col min="4865" max="4865" width="6.42578125" style="26" customWidth="1"/>
    <col min="4866" max="4866" width="28.42578125" style="26" customWidth="1"/>
    <col min="4867" max="4867" width="14.42578125" style="26" customWidth="1"/>
    <col min="4868" max="4868" width="13.85546875" style="26" customWidth="1"/>
    <col min="4869" max="4869" width="19.5703125" style="26" customWidth="1"/>
    <col min="4870" max="4870" width="17.140625" style="26" customWidth="1"/>
    <col min="4871" max="4873" width="19" style="26" customWidth="1"/>
    <col min="4874" max="4874" width="11.85546875" style="26" customWidth="1"/>
    <col min="4875" max="4875" width="23.5703125" style="26" customWidth="1"/>
    <col min="4876" max="4876" width="19" style="26" customWidth="1"/>
    <col min="4877" max="4877" width="13.140625" style="26" customWidth="1"/>
    <col min="4878" max="4878" width="10.85546875" style="26" customWidth="1"/>
    <col min="4879" max="4879" width="11.140625" style="26" customWidth="1"/>
    <col min="4880" max="4882" width="13.85546875" style="26" customWidth="1"/>
    <col min="4883" max="4883" width="11.140625" style="26" customWidth="1"/>
    <col min="4884" max="4884" width="18.140625" style="26" customWidth="1"/>
    <col min="4885" max="4885" width="18.85546875" style="26" customWidth="1"/>
    <col min="4886" max="4886" width="28" style="26" customWidth="1"/>
    <col min="4887" max="4887" width="13.85546875" style="26" customWidth="1"/>
    <col min="4888" max="5119" width="8.85546875" style="26"/>
    <col min="5120" max="5120" width="4.140625" style="26" customWidth="1"/>
    <col min="5121" max="5121" width="6.42578125" style="26" customWidth="1"/>
    <col min="5122" max="5122" width="28.42578125" style="26" customWidth="1"/>
    <col min="5123" max="5123" width="14.42578125" style="26" customWidth="1"/>
    <col min="5124" max="5124" width="13.85546875" style="26" customWidth="1"/>
    <col min="5125" max="5125" width="19.5703125" style="26" customWidth="1"/>
    <col min="5126" max="5126" width="17.140625" style="26" customWidth="1"/>
    <col min="5127" max="5129" width="19" style="26" customWidth="1"/>
    <col min="5130" max="5130" width="11.85546875" style="26" customWidth="1"/>
    <col min="5131" max="5131" width="23.5703125" style="26" customWidth="1"/>
    <col min="5132" max="5132" width="19" style="26" customWidth="1"/>
    <col min="5133" max="5133" width="13.140625" style="26" customWidth="1"/>
    <col min="5134" max="5134" width="10.85546875" style="26" customWidth="1"/>
    <col min="5135" max="5135" width="11.140625" style="26" customWidth="1"/>
    <col min="5136" max="5138" width="13.85546875" style="26" customWidth="1"/>
    <col min="5139" max="5139" width="11.140625" style="26" customWidth="1"/>
    <col min="5140" max="5140" width="18.140625" style="26" customWidth="1"/>
    <col min="5141" max="5141" width="18.85546875" style="26" customWidth="1"/>
    <col min="5142" max="5142" width="28" style="26" customWidth="1"/>
    <col min="5143" max="5143" width="13.85546875" style="26" customWidth="1"/>
    <col min="5144" max="5375" width="8.85546875" style="26"/>
    <col min="5376" max="5376" width="4.140625" style="26" customWidth="1"/>
    <col min="5377" max="5377" width="6.42578125" style="26" customWidth="1"/>
    <col min="5378" max="5378" width="28.42578125" style="26" customWidth="1"/>
    <col min="5379" max="5379" width="14.42578125" style="26" customWidth="1"/>
    <col min="5380" max="5380" width="13.85546875" style="26" customWidth="1"/>
    <col min="5381" max="5381" width="19.5703125" style="26" customWidth="1"/>
    <col min="5382" max="5382" width="17.140625" style="26" customWidth="1"/>
    <col min="5383" max="5385" width="19" style="26" customWidth="1"/>
    <col min="5386" max="5386" width="11.85546875" style="26" customWidth="1"/>
    <col min="5387" max="5387" width="23.5703125" style="26" customWidth="1"/>
    <col min="5388" max="5388" width="19" style="26" customWidth="1"/>
    <col min="5389" max="5389" width="13.140625" style="26" customWidth="1"/>
    <col min="5390" max="5390" width="10.85546875" style="26" customWidth="1"/>
    <col min="5391" max="5391" width="11.140625" style="26" customWidth="1"/>
    <col min="5392" max="5394" width="13.85546875" style="26" customWidth="1"/>
    <col min="5395" max="5395" width="11.140625" style="26" customWidth="1"/>
    <col min="5396" max="5396" width="18.140625" style="26" customWidth="1"/>
    <col min="5397" max="5397" width="18.85546875" style="26" customWidth="1"/>
    <col min="5398" max="5398" width="28" style="26" customWidth="1"/>
    <col min="5399" max="5399" width="13.85546875" style="26" customWidth="1"/>
    <col min="5400" max="5631" width="8.85546875" style="26"/>
    <col min="5632" max="5632" width="4.140625" style="26" customWidth="1"/>
    <col min="5633" max="5633" width="6.42578125" style="26" customWidth="1"/>
    <col min="5634" max="5634" width="28.42578125" style="26" customWidth="1"/>
    <col min="5635" max="5635" width="14.42578125" style="26" customWidth="1"/>
    <col min="5636" max="5636" width="13.85546875" style="26" customWidth="1"/>
    <col min="5637" max="5637" width="19.5703125" style="26" customWidth="1"/>
    <col min="5638" max="5638" width="17.140625" style="26" customWidth="1"/>
    <col min="5639" max="5641" width="19" style="26" customWidth="1"/>
    <col min="5642" max="5642" width="11.85546875" style="26" customWidth="1"/>
    <col min="5643" max="5643" width="23.5703125" style="26" customWidth="1"/>
    <col min="5644" max="5644" width="19" style="26" customWidth="1"/>
    <col min="5645" max="5645" width="13.140625" style="26" customWidth="1"/>
    <col min="5646" max="5646" width="10.85546875" style="26" customWidth="1"/>
    <col min="5647" max="5647" width="11.140625" style="26" customWidth="1"/>
    <col min="5648" max="5650" width="13.85546875" style="26" customWidth="1"/>
    <col min="5651" max="5651" width="11.140625" style="26" customWidth="1"/>
    <col min="5652" max="5652" width="18.140625" style="26" customWidth="1"/>
    <col min="5653" max="5653" width="18.85546875" style="26" customWidth="1"/>
    <col min="5654" max="5654" width="28" style="26" customWidth="1"/>
    <col min="5655" max="5655" width="13.85546875" style="26" customWidth="1"/>
    <col min="5656" max="5887" width="8.85546875" style="26"/>
    <col min="5888" max="5888" width="4.140625" style="26" customWidth="1"/>
    <col min="5889" max="5889" width="6.42578125" style="26" customWidth="1"/>
    <col min="5890" max="5890" width="28.42578125" style="26" customWidth="1"/>
    <col min="5891" max="5891" width="14.42578125" style="26" customWidth="1"/>
    <col min="5892" max="5892" width="13.85546875" style="26" customWidth="1"/>
    <col min="5893" max="5893" width="19.5703125" style="26" customWidth="1"/>
    <col min="5894" max="5894" width="17.140625" style="26" customWidth="1"/>
    <col min="5895" max="5897" width="19" style="26" customWidth="1"/>
    <col min="5898" max="5898" width="11.85546875" style="26" customWidth="1"/>
    <col min="5899" max="5899" width="23.5703125" style="26" customWidth="1"/>
    <col min="5900" max="5900" width="19" style="26" customWidth="1"/>
    <col min="5901" max="5901" width="13.140625" style="26" customWidth="1"/>
    <col min="5902" max="5902" width="10.85546875" style="26" customWidth="1"/>
    <col min="5903" max="5903" width="11.140625" style="26" customWidth="1"/>
    <col min="5904" max="5906" width="13.85546875" style="26" customWidth="1"/>
    <col min="5907" max="5907" width="11.140625" style="26" customWidth="1"/>
    <col min="5908" max="5908" width="18.140625" style="26" customWidth="1"/>
    <col min="5909" max="5909" width="18.85546875" style="26" customWidth="1"/>
    <col min="5910" max="5910" width="28" style="26" customWidth="1"/>
    <col min="5911" max="5911" width="13.85546875" style="26" customWidth="1"/>
    <col min="5912" max="6143" width="8.85546875" style="26"/>
    <col min="6144" max="6144" width="4.140625" style="26" customWidth="1"/>
    <col min="6145" max="6145" width="6.42578125" style="26" customWidth="1"/>
    <col min="6146" max="6146" width="28.42578125" style="26" customWidth="1"/>
    <col min="6147" max="6147" width="14.42578125" style="26" customWidth="1"/>
    <col min="6148" max="6148" width="13.85546875" style="26" customWidth="1"/>
    <col min="6149" max="6149" width="19.5703125" style="26" customWidth="1"/>
    <col min="6150" max="6150" width="17.140625" style="26" customWidth="1"/>
    <col min="6151" max="6153" width="19" style="26" customWidth="1"/>
    <col min="6154" max="6154" width="11.85546875" style="26" customWidth="1"/>
    <col min="6155" max="6155" width="23.5703125" style="26" customWidth="1"/>
    <col min="6156" max="6156" width="19" style="26" customWidth="1"/>
    <col min="6157" max="6157" width="13.140625" style="26" customWidth="1"/>
    <col min="6158" max="6158" width="10.85546875" style="26" customWidth="1"/>
    <col min="6159" max="6159" width="11.140625" style="26" customWidth="1"/>
    <col min="6160" max="6162" width="13.85546875" style="26" customWidth="1"/>
    <col min="6163" max="6163" width="11.140625" style="26" customWidth="1"/>
    <col min="6164" max="6164" width="18.140625" style="26" customWidth="1"/>
    <col min="6165" max="6165" width="18.85546875" style="26" customWidth="1"/>
    <col min="6166" max="6166" width="28" style="26" customWidth="1"/>
    <col min="6167" max="6167" width="13.85546875" style="26" customWidth="1"/>
    <col min="6168" max="6399" width="8.85546875" style="26"/>
    <col min="6400" max="6400" width="4.140625" style="26" customWidth="1"/>
    <col min="6401" max="6401" width="6.42578125" style="26" customWidth="1"/>
    <col min="6402" max="6402" width="28.42578125" style="26" customWidth="1"/>
    <col min="6403" max="6403" width="14.42578125" style="26" customWidth="1"/>
    <col min="6404" max="6404" width="13.85546875" style="26" customWidth="1"/>
    <col min="6405" max="6405" width="19.5703125" style="26" customWidth="1"/>
    <col min="6406" max="6406" width="17.140625" style="26" customWidth="1"/>
    <col min="6407" max="6409" width="19" style="26" customWidth="1"/>
    <col min="6410" max="6410" width="11.85546875" style="26" customWidth="1"/>
    <col min="6411" max="6411" width="23.5703125" style="26" customWidth="1"/>
    <col min="6412" max="6412" width="19" style="26" customWidth="1"/>
    <col min="6413" max="6413" width="13.140625" style="26" customWidth="1"/>
    <col min="6414" max="6414" width="10.85546875" style="26" customWidth="1"/>
    <col min="6415" max="6415" width="11.140625" style="26" customWidth="1"/>
    <col min="6416" max="6418" width="13.85546875" style="26" customWidth="1"/>
    <col min="6419" max="6419" width="11.140625" style="26" customWidth="1"/>
    <col min="6420" max="6420" width="18.140625" style="26" customWidth="1"/>
    <col min="6421" max="6421" width="18.85546875" style="26" customWidth="1"/>
    <col min="6422" max="6422" width="28" style="26" customWidth="1"/>
    <col min="6423" max="6423" width="13.85546875" style="26" customWidth="1"/>
    <col min="6424" max="6655" width="8.85546875" style="26"/>
    <col min="6656" max="6656" width="4.140625" style="26" customWidth="1"/>
    <col min="6657" max="6657" width="6.42578125" style="26" customWidth="1"/>
    <col min="6658" max="6658" width="28.42578125" style="26" customWidth="1"/>
    <col min="6659" max="6659" width="14.42578125" style="26" customWidth="1"/>
    <col min="6660" max="6660" width="13.85546875" style="26" customWidth="1"/>
    <col min="6661" max="6661" width="19.5703125" style="26" customWidth="1"/>
    <col min="6662" max="6662" width="17.140625" style="26" customWidth="1"/>
    <col min="6663" max="6665" width="19" style="26" customWidth="1"/>
    <col min="6666" max="6666" width="11.85546875" style="26" customWidth="1"/>
    <col min="6667" max="6667" width="23.5703125" style="26" customWidth="1"/>
    <col min="6668" max="6668" width="19" style="26" customWidth="1"/>
    <col min="6669" max="6669" width="13.140625" style="26" customWidth="1"/>
    <col min="6670" max="6670" width="10.85546875" style="26" customWidth="1"/>
    <col min="6671" max="6671" width="11.140625" style="26" customWidth="1"/>
    <col min="6672" max="6674" width="13.85546875" style="26" customWidth="1"/>
    <col min="6675" max="6675" width="11.140625" style="26" customWidth="1"/>
    <col min="6676" max="6676" width="18.140625" style="26" customWidth="1"/>
    <col min="6677" max="6677" width="18.85546875" style="26" customWidth="1"/>
    <col min="6678" max="6678" width="28" style="26" customWidth="1"/>
    <col min="6679" max="6679" width="13.85546875" style="26" customWidth="1"/>
    <col min="6680" max="6911" width="8.85546875" style="26"/>
    <col min="6912" max="6912" width="4.140625" style="26" customWidth="1"/>
    <col min="6913" max="6913" width="6.42578125" style="26" customWidth="1"/>
    <col min="6914" max="6914" width="28.42578125" style="26" customWidth="1"/>
    <col min="6915" max="6915" width="14.42578125" style="26" customWidth="1"/>
    <col min="6916" max="6916" width="13.85546875" style="26" customWidth="1"/>
    <col min="6917" max="6917" width="19.5703125" style="26" customWidth="1"/>
    <col min="6918" max="6918" width="17.140625" style="26" customWidth="1"/>
    <col min="6919" max="6921" width="19" style="26" customWidth="1"/>
    <col min="6922" max="6922" width="11.85546875" style="26" customWidth="1"/>
    <col min="6923" max="6923" width="23.5703125" style="26" customWidth="1"/>
    <col min="6924" max="6924" width="19" style="26" customWidth="1"/>
    <col min="6925" max="6925" width="13.140625" style="26" customWidth="1"/>
    <col min="6926" max="6926" width="10.85546875" style="26" customWidth="1"/>
    <col min="6927" max="6927" width="11.140625" style="26" customWidth="1"/>
    <col min="6928" max="6930" width="13.85546875" style="26" customWidth="1"/>
    <col min="6931" max="6931" width="11.140625" style="26" customWidth="1"/>
    <col min="6932" max="6932" width="18.140625" style="26" customWidth="1"/>
    <col min="6933" max="6933" width="18.85546875" style="26" customWidth="1"/>
    <col min="6934" max="6934" width="28" style="26" customWidth="1"/>
    <col min="6935" max="6935" width="13.85546875" style="26" customWidth="1"/>
    <col min="6936" max="7167" width="8.85546875" style="26"/>
    <col min="7168" max="7168" width="4.140625" style="26" customWidth="1"/>
    <col min="7169" max="7169" width="6.42578125" style="26" customWidth="1"/>
    <col min="7170" max="7170" width="28.42578125" style="26" customWidth="1"/>
    <col min="7171" max="7171" width="14.42578125" style="26" customWidth="1"/>
    <col min="7172" max="7172" width="13.85546875" style="26" customWidth="1"/>
    <col min="7173" max="7173" width="19.5703125" style="26" customWidth="1"/>
    <col min="7174" max="7174" width="17.140625" style="26" customWidth="1"/>
    <col min="7175" max="7177" width="19" style="26" customWidth="1"/>
    <col min="7178" max="7178" width="11.85546875" style="26" customWidth="1"/>
    <col min="7179" max="7179" width="23.5703125" style="26" customWidth="1"/>
    <col min="7180" max="7180" width="19" style="26" customWidth="1"/>
    <col min="7181" max="7181" width="13.140625" style="26" customWidth="1"/>
    <col min="7182" max="7182" width="10.85546875" style="26" customWidth="1"/>
    <col min="7183" max="7183" width="11.140625" style="26" customWidth="1"/>
    <col min="7184" max="7186" width="13.85546875" style="26" customWidth="1"/>
    <col min="7187" max="7187" width="11.140625" style="26" customWidth="1"/>
    <col min="7188" max="7188" width="18.140625" style="26" customWidth="1"/>
    <col min="7189" max="7189" width="18.85546875" style="26" customWidth="1"/>
    <col min="7190" max="7190" width="28" style="26" customWidth="1"/>
    <col min="7191" max="7191" width="13.85546875" style="26" customWidth="1"/>
    <col min="7192" max="7423" width="8.85546875" style="26"/>
    <col min="7424" max="7424" width="4.140625" style="26" customWidth="1"/>
    <col min="7425" max="7425" width="6.42578125" style="26" customWidth="1"/>
    <col min="7426" max="7426" width="28.42578125" style="26" customWidth="1"/>
    <col min="7427" max="7427" width="14.42578125" style="26" customWidth="1"/>
    <col min="7428" max="7428" width="13.85546875" style="26" customWidth="1"/>
    <col min="7429" max="7429" width="19.5703125" style="26" customWidth="1"/>
    <col min="7430" max="7430" width="17.140625" style="26" customWidth="1"/>
    <col min="7431" max="7433" width="19" style="26" customWidth="1"/>
    <col min="7434" max="7434" width="11.85546875" style="26" customWidth="1"/>
    <col min="7435" max="7435" width="23.5703125" style="26" customWidth="1"/>
    <col min="7436" max="7436" width="19" style="26" customWidth="1"/>
    <col min="7437" max="7437" width="13.140625" style="26" customWidth="1"/>
    <col min="7438" max="7438" width="10.85546875" style="26" customWidth="1"/>
    <col min="7439" max="7439" width="11.140625" style="26" customWidth="1"/>
    <col min="7440" max="7442" width="13.85546875" style="26" customWidth="1"/>
    <col min="7443" max="7443" width="11.140625" style="26" customWidth="1"/>
    <col min="7444" max="7444" width="18.140625" style="26" customWidth="1"/>
    <col min="7445" max="7445" width="18.85546875" style="26" customWidth="1"/>
    <col min="7446" max="7446" width="28" style="26" customWidth="1"/>
    <col min="7447" max="7447" width="13.85546875" style="26" customWidth="1"/>
    <col min="7448" max="7679" width="8.85546875" style="26"/>
    <col min="7680" max="7680" width="4.140625" style="26" customWidth="1"/>
    <col min="7681" max="7681" width="6.42578125" style="26" customWidth="1"/>
    <col min="7682" max="7682" width="28.42578125" style="26" customWidth="1"/>
    <col min="7683" max="7683" width="14.42578125" style="26" customWidth="1"/>
    <col min="7684" max="7684" width="13.85546875" style="26" customWidth="1"/>
    <col min="7685" max="7685" width="19.5703125" style="26" customWidth="1"/>
    <col min="7686" max="7686" width="17.140625" style="26" customWidth="1"/>
    <col min="7687" max="7689" width="19" style="26" customWidth="1"/>
    <col min="7690" max="7690" width="11.85546875" style="26" customWidth="1"/>
    <col min="7691" max="7691" width="23.5703125" style="26" customWidth="1"/>
    <col min="7692" max="7692" width="19" style="26" customWidth="1"/>
    <col min="7693" max="7693" width="13.140625" style="26" customWidth="1"/>
    <col min="7694" max="7694" width="10.85546875" style="26" customWidth="1"/>
    <col min="7695" max="7695" width="11.140625" style="26" customWidth="1"/>
    <col min="7696" max="7698" width="13.85546875" style="26" customWidth="1"/>
    <col min="7699" max="7699" width="11.140625" style="26" customWidth="1"/>
    <col min="7700" max="7700" width="18.140625" style="26" customWidth="1"/>
    <col min="7701" max="7701" width="18.85546875" style="26" customWidth="1"/>
    <col min="7702" max="7702" width="28" style="26" customWidth="1"/>
    <col min="7703" max="7703" width="13.85546875" style="26" customWidth="1"/>
    <col min="7704" max="7935" width="8.85546875" style="26"/>
    <col min="7936" max="7936" width="4.140625" style="26" customWidth="1"/>
    <col min="7937" max="7937" width="6.42578125" style="26" customWidth="1"/>
    <col min="7938" max="7938" width="28.42578125" style="26" customWidth="1"/>
    <col min="7939" max="7939" width="14.42578125" style="26" customWidth="1"/>
    <col min="7940" max="7940" width="13.85546875" style="26" customWidth="1"/>
    <col min="7941" max="7941" width="19.5703125" style="26" customWidth="1"/>
    <col min="7942" max="7942" width="17.140625" style="26" customWidth="1"/>
    <col min="7943" max="7945" width="19" style="26" customWidth="1"/>
    <col min="7946" max="7946" width="11.85546875" style="26" customWidth="1"/>
    <col min="7947" max="7947" width="23.5703125" style="26" customWidth="1"/>
    <col min="7948" max="7948" width="19" style="26" customWidth="1"/>
    <col min="7949" max="7949" width="13.140625" style="26" customWidth="1"/>
    <col min="7950" max="7950" width="10.85546875" style="26" customWidth="1"/>
    <col min="7951" max="7951" width="11.140625" style="26" customWidth="1"/>
    <col min="7952" max="7954" width="13.85546875" style="26" customWidth="1"/>
    <col min="7955" max="7955" width="11.140625" style="26" customWidth="1"/>
    <col min="7956" max="7956" width="18.140625" style="26" customWidth="1"/>
    <col min="7957" max="7957" width="18.85546875" style="26" customWidth="1"/>
    <col min="7958" max="7958" width="28" style="26" customWidth="1"/>
    <col min="7959" max="7959" width="13.85546875" style="26" customWidth="1"/>
    <col min="7960" max="8191" width="8.85546875" style="26"/>
    <col min="8192" max="8192" width="4.140625" style="26" customWidth="1"/>
    <col min="8193" max="8193" width="6.42578125" style="26" customWidth="1"/>
    <col min="8194" max="8194" width="28.42578125" style="26" customWidth="1"/>
    <col min="8195" max="8195" width="14.42578125" style="26" customWidth="1"/>
    <col min="8196" max="8196" width="13.85546875" style="26" customWidth="1"/>
    <col min="8197" max="8197" width="19.5703125" style="26" customWidth="1"/>
    <col min="8198" max="8198" width="17.140625" style="26" customWidth="1"/>
    <col min="8199" max="8201" width="19" style="26" customWidth="1"/>
    <col min="8202" max="8202" width="11.85546875" style="26" customWidth="1"/>
    <col min="8203" max="8203" width="23.5703125" style="26" customWidth="1"/>
    <col min="8204" max="8204" width="19" style="26" customWidth="1"/>
    <col min="8205" max="8205" width="13.140625" style="26" customWidth="1"/>
    <col min="8206" max="8206" width="10.85546875" style="26" customWidth="1"/>
    <col min="8207" max="8207" width="11.140625" style="26" customWidth="1"/>
    <col min="8208" max="8210" width="13.85546875" style="26" customWidth="1"/>
    <col min="8211" max="8211" width="11.140625" style="26" customWidth="1"/>
    <col min="8212" max="8212" width="18.140625" style="26" customWidth="1"/>
    <col min="8213" max="8213" width="18.85546875" style="26" customWidth="1"/>
    <col min="8214" max="8214" width="28" style="26" customWidth="1"/>
    <col min="8215" max="8215" width="13.85546875" style="26" customWidth="1"/>
    <col min="8216" max="8447" width="8.85546875" style="26"/>
    <col min="8448" max="8448" width="4.140625" style="26" customWidth="1"/>
    <col min="8449" max="8449" width="6.42578125" style="26" customWidth="1"/>
    <col min="8450" max="8450" width="28.42578125" style="26" customWidth="1"/>
    <col min="8451" max="8451" width="14.42578125" style="26" customWidth="1"/>
    <col min="8452" max="8452" width="13.85546875" style="26" customWidth="1"/>
    <col min="8453" max="8453" width="19.5703125" style="26" customWidth="1"/>
    <col min="8454" max="8454" width="17.140625" style="26" customWidth="1"/>
    <col min="8455" max="8457" width="19" style="26" customWidth="1"/>
    <col min="8458" max="8458" width="11.85546875" style="26" customWidth="1"/>
    <col min="8459" max="8459" width="23.5703125" style="26" customWidth="1"/>
    <col min="8460" max="8460" width="19" style="26" customWidth="1"/>
    <col min="8461" max="8461" width="13.140625" style="26" customWidth="1"/>
    <col min="8462" max="8462" width="10.85546875" style="26" customWidth="1"/>
    <col min="8463" max="8463" width="11.140625" style="26" customWidth="1"/>
    <col min="8464" max="8466" width="13.85546875" style="26" customWidth="1"/>
    <col min="8467" max="8467" width="11.140625" style="26" customWidth="1"/>
    <col min="8468" max="8468" width="18.140625" style="26" customWidth="1"/>
    <col min="8469" max="8469" width="18.85546875" style="26" customWidth="1"/>
    <col min="8470" max="8470" width="28" style="26" customWidth="1"/>
    <col min="8471" max="8471" width="13.85546875" style="26" customWidth="1"/>
    <col min="8472" max="8703" width="8.85546875" style="26"/>
    <col min="8704" max="8704" width="4.140625" style="26" customWidth="1"/>
    <col min="8705" max="8705" width="6.42578125" style="26" customWidth="1"/>
    <col min="8706" max="8706" width="28.42578125" style="26" customWidth="1"/>
    <col min="8707" max="8707" width="14.42578125" style="26" customWidth="1"/>
    <col min="8708" max="8708" width="13.85546875" style="26" customWidth="1"/>
    <col min="8709" max="8709" width="19.5703125" style="26" customWidth="1"/>
    <col min="8710" max="8710" width="17.140625" style="26" customWidth="1"/>
    <col min="8711" max="8713" width="19" style="26" customWidth="1"/>
    <col min="8714" max="8714" width="11.85546875" style="26" customWidth="1"/>
    <col min="8715" max="8715" width="23.5703125" style="26" customWidth="1"/>
    <col min="8716" max="8716" width="19" style="26" customWidth="1"/>
    <col min="8717" max="8717" width="13.140625" style="26" customWidth="1"/>
    <col min="8718" max="8718" width="10.85546875" style="26" customWidth="1"/>
    <col min="8719" max="8719" width="11.140625" style="26" customWidth="1"/>
    <col min="8720" max="8722" width="13.85546875" style="26" customWidth="1"/>
    <col min="8723" max="8723" width="11.140625" style="26" customWidth="1"/>
    <col min="8724" max="8724" width="18.140625" style="26" customWidth="1"/>
    <col min="8725" max="8725" width="18.85546875" style="26" customWidth="1"/>
    <col min="8726" max="8726" width="28" style="26" customWidth="1"/>
    <col min="8727" max="8727" width="13.85546875" style="26" customWidth="1"/>
    <col min="8728" max="8959" width="8.85546875" style="26"/>
    <col min="8960" max="8960" width="4.140625" style="26" customWidth="1"/>
    <col min="8961" max="8961" width="6.42578125" style="26" customWidth="1"/>
    <col min="8962" max="8962" width="28.42578125" style="26" customWidth="1"/>
    <col min="8963" max="8963" width="14.42578125" style="26" customWidth="1"/>
    <col min="8964" max="8964" width="13.85546875" style="26" customWidth="1"/>
    <col min="8965" max="8965" width="19.5703125" style="26" customWidth="1"/>
    <col min="8966" max="8966" width="17.140625" style="26" customWidth="1"/>
    <col min="8967" max="8969" width="19" style="26" customWidth="1"/>
    <col min="8970" max="8970" width="11.85546875" style="26" customWidth="1"/>
    <col min="8971" max="8971" width="23.5703125" style="26" customWidth="1"/>
    <col min="8972" max="8972" width="19" style="26" customWidth="1"/>
    <col min="8973" max="8973" width="13.140625" style="26" customWidth="1"/>
    <col min="8974" max="8974" width="10.85546875" style="26" customWidth="1"/>
    <col min="8975" max="8975" width="11.140625" style="26" customWidth="1"/>
    <col min="8976" max="8978" width="13.85546875" style="26" customWidth="1"/>
    <col min="8979" max="8979" width="11.140625" style="26" customWidth="1"/>
    <col min="8980" max="8980" width="18.140625" style="26" customWidth="1"/>
    <col min="8981" max="8981" width="18.85546875" style="26" customWidth="1"/>
    <col min="8982" max="8982" width="28" style="26" customWidth="1"/>
    <col min="8983" max="8983" width="13.85546875" style="26" customWidth="1"/>
    <col min="8984" max="9215" width="8.85546875" style="26"/>
    <col min="9216" max="9216" width="4.140625" style="26" customWidth="1"/>
    <col min="9217" max="9217" width="6.42578125" style="26" customWidth="1"/>
    <col min="9218" max="9218" width="28.42578125" style="26" customWidth="1"/>
    <col min="9219" max="9219" width="14.42578125" style="26" customWidth="1"/>
    <col min="9220" max="9220" width="13.85546875" style="26" customWidth="1"/>
    <col min="9221" max="9221" width="19.5703125" style="26" customWidth="1"/>
    <col min="9222" max="9222" width="17.140625" style="26" customWidth="1"/>
    <col min="9223" max="9225" width="19" style="26" customWidth="1"/>
    <col min="9226" max="9226" width="11.85546875" style="26" customWidth="1"/>
    <col min="9227" max="9227" width="23.5703125" style="26" customWidth="1"/>
    <col min="9228" max="9228" width="19" style="26" customWidth="1"/>
    <col min="9229" max="9229" width="13.140625" style="26" customWidth="1"/>
    <col min="9230" max="9230" width="10.85546875" style="26" customWidth="1"/>
    <col min="9231" max="9231" width="11.140625" style="26" customWidth="1"/>
    <col min="9232" max="9234" width="13.85546875" style="26" customWidth="1"/>
    <col min="9235" max="9235" width="11.140625" style="26" customWidth="1"/>
    <col min="9236" max="9236" width="18.140625" style="26" customWidth="1"/>
    <col min="9237" max="9237" width="18.85546875" style="26" customWidth="1"/>
    <col min="9238" max="9238" width="28" style="26" customWidth="1"/>
    <col min="9239" max="9239" width="13.85546875" style="26" customWidth="1"/>
    <col min="9240" max="9471" width="8.85546875" style="26"/>
    <col min="9472" max="9472" width="4.140625" style="26" customWidth="1"/>
    <col min="9473" max="9473" width="6.42578125" style="26" customWidth="1"/>
    <col min="9474" max="9474" width="28.42578125" style="26" customWidth="1"/>
    <col min="9475" max="9475" width="14.42578125" style="26" customWidth="1"/>
    <col min="9476" max="9476" width="13.85546875" style="26" customWidth="1"/>
    <col min="9477" max="9477" width="19.5703125" style="26" customWidth="1"/>
    <col min="9478" max="9478" width="17.140625" style="26" customWidth="1"/>
    <col min="9479" max="9481" width="19" style="26" customWidth="1"/>
    <col min="9482" max="9482" width="11.85546875" style="26" customWidth="1"/>
    <col min="9483" max="9483" width="23.5703125" style="26" customWidth="1"/>
    <col min="9484" max="9484" width="19" style="26" customWidth="1"/>
    <col min="9485" max="9485" width="13.140625" style="26" customWidth="1"/>
    <col min="9486" max="9486" width="10.85546875" style="26" customWidth="1"/>
    <col min="9487" max="9487" width="11.140625" style="26" customWidth="1"/>
    <col min="9488" max="9490" width="13.85546875" style="26" customWidth="1"/>
    <col min="9491" max="9491" width="11.140625" style="26" customWidth="1"/>
    <col min="9492" max="9492" width="18.140625" style="26" customWidth="1"/>
    <col min="9493" max="9493" width="18.85546875" style="26" customWidth="1"/>
    <col min="9494" max="9494" width="28" style="26" customWidth="1"/>
    <col min="9495" max="9495" width="13.85546875" style="26" customWidth="1"/>
    <col min="9496" max="9727" width="8.85546875" style="26"/>
    <col min="9728" max="9728" width="4.140625" style="26" customWidth="1"/>
    <col min="9729" max="9729" width="6.42578125" style="26" customWidth="1"/>
    <col min="9730" max="9730" width="28.42578125" style="26" customWidth="1"/>
    <col min="9731" max="9731" width="14.42578125" style="26" customWidth="1"/>
    <col min="9732" max="9732" width="13.85546875" style="26" customWidth="1"/>
    <col min="9733" max="9733" width="19.5703125" style="26" customWidth="1"/>
    <col min="9734" max="9734" width="17.140625" style="26" customWidth="1"/>
    <col min="9735" max="9737" width="19" style="26" customWidth="1"/>
    <col min="9738" max="9738" width="11.85546875" style="26" customWidth="1"/>
    <col min="9739" max="9739" width="23.5703125" style="26" customWidth="1"/>
    <col min="9740" max="9740" width="19" style="26" customWidth="1"/>
    <col min="9741" max="9741" width="13.140625" style="26" customWidth="1"/>
    <col min="9742" max="9742" width="10.85546875" style="26" customWidth="1"/>
    <col min="9743" max="9743" width="11.140625" style="26" customWidth="1"/>
    <col min="9744" max="9746" width="13.85546875" style="26" customWidth="1"/>
    <col min="9747" max="9747" width="11.140625" style="26" customWidth="1"/>
    <col min="9748" max="9748" width="18.140625" style="26" customWidth="1"/>
    <col min="9749" max="9749" width="18.85546875" style="26" customWidth="1"/>
    <col min="9750" max="9750" width="28" style="26" customWidth="1"/>
    <col min="9751" max="9751" width="13.85546875" style="26" customWidth="1"/>
    <col min="9752" max="9983" width="8.85546875" style="26"/>
    <col min="9984" max="9984" width="4.140625" style="26" customWidth="1"/>
    <col min="9985" max="9985" width="6.42578125" style="26" customWidth="1"/>
    <col min="9986" max="9986" width="28.42578125" style="26" customWidth="1"/>
    <col min="9987" max="9987" width="14.42578125" style="26" customWidth="1"/>
    <col min="9988" max="9988" width="13.85546875" style="26" customWidth="1"/>
    <col min="9989" max="9989" width="19.5703125" style="26" customWidth="1"/>
    <col min="9990" max="9990" width="17.140625" style="26" customWidth="1"/>
    <col min="9991" max="9993" width="19" style="26" customWidth="1"/>
    <col min="9994" max="9994" width="11.85546875" style="26" customWidth="1"/>
    <col min="9995" max="9995" width="23.5703125" style="26" customWidth="1"/>
    <col min="9996" max="9996" width="19" style="26" customWidth="1"/>
    <col min="9997" max="9997" width="13.140625" style="26" customWidth="1"/>
    <col min="9998" max="9998" width="10.85546875" style="26" customWidth="1"/>
    <col min="9999" max="9999" width="11.140625" style="26" customWidth="1"/>
    <col min="10000" max="10002" width="13.85546875" style="26" customWidth="1"/>
    <col min="10003" max="10003" width="11.140625" style="26" customWidth="1"/>
    <col min="10004" max="10004" width="18.140625" style="26" customWidth="1"/>
    <col min="10005" max="10005" width="18.85546875" style="26" customWidth="1"/>
    <col min="10006" max="10006" width="28" style="26" customWidth="1"/>
    <col min="10007" max="10007" width="13.85546875" style="26" customWidth="1"/>
    <col min="10008" max="10239" width="8.85546875" style="26"/>
    <col min="10240" max="10240" width="4.140625" style="26" customWidth="1"/>
    <col min="10241" max="10241" width="6.42578125" style="26" customWidth="1"/>
    <col min="10242" max="10242" width="28.42578125" style="26" customWidth="1"/>
    <col min="10243" max="10243" width="14.42578125" style="26" customWidth="1"/>
    <col min="10244" max="10244" width="13.85546875" style="26" customWidth="1"/>
    <col min="10245" max="10245" width="19.5703125" style="26" customWidth="1"/>
    <col min="10246" max="10246" width="17.140625" style="26" customWidth="1"/>
    <col min="10247" max="10249" width="19" style="26" customWidth="1"/>
    <col min="10250" max="10250" width="11.85546875" style="26" customWidth="1"/>
    <col min="10251" max="10251" width="23.5703125" style="26" customWidth="1"/>
    <col min="10252" max="10252" width="19" style="26" customWidth="1"/>
    <col min="10253" max="10253" width="13.140625" style="26" customWidth="1"/>
    <col min="10254" max="10254" width="10.85546875" style="26" customWidth="1"/>
    <col min="10255" max="10255" width="11.140625" style="26" customWidth="1"/>
    <col min="10256" max="10258" width="13.85546875" style="26" customWidth="1"/>
    <col min="10259" max="10259" width="11.140625" style="26" customWidth="1"/>
    <col min="10260" max="10260" width="18.140625" style="26" customWidth="1"/>
    <col min="10261" max="10261" width="18.85546875" style="26" customWidth="1"/>
    <col min="10262" max="10262" width="28" style="26" customWidth="1"/>
    <col min="10263" max="10263" width="13.85546875" style="26" customWidth="1"/>
    <col min="10264" max="10495" width="8.85546875" style="26"/>
    <col min="10496" max="10496" width="4.140625" style="26" customWidth="1"/>
    <col min="10497" max="10497" width="6.42578125" style="26" customWidth="1"/>
    <col min="10498" max="10498" width="28.42578125" style="26" customWidth="1"/>
    <col min="10499" max="10499" width="14.42578125" style="26" customWidth="1"/>
    <col min="10500" max="10500" width="13.85546875" style="26" customWidth="1"/>
    <col min="10501" max="10501" width="19.5703125" style="26" customWidth="1"/>
    <col min="10502" max="10502" width="17.140625" style="26" customWidth="1"/>
    <col min="10503" max="10505" width="19" style="26" customWidth="1"/>
    <col min="10506" max="10506" width="11.85546875" style="26" customWidth="1"/>
    <col min="10507" max="10507" width="23.5703125" style="26" customWidth="1"/>
    <col min="10508" max="10508" width="19" style="26" customWidth="1"/>
    <col min="10509" max="10509" width="13.140625" style="26" customWidth="1"/>
    <col min="10510" max="10510" width="10.85546875" style="26" customWidth="1"/>
    <col min="10511" max="10511" width="11.140625" style="26" customWidth="1"/>
    <col min="10512" max="10514" width="13.85546875" style="26" customWidth="1"/>
    <col min="10515" max="10515" width="11.140625" style="26" customWidth="1"/>
    <col min="10516" max="10516" width="18.140625" style="26" customWidth="1"/>
    <col min="10517" max="10517" width="18.85546875" style="26" customWidth="1"/>
    <col min="10518" max="10518" width="28" style="26" customWidth="1"/>
    <col min="10519" max="10519" width="13.85546875" style="26" customWidth="1"/>
    <col min="10520" max="10751" width="8.85546875" style="26"/>
    <col min="10752" max="10752" width="4.140625" style="26" customWidth="1"/>
    <col min="10753" max="10753" width="6.42578125" style="26" customWidth="1"/>
    <col min="10754" max="10754" width="28.42578125" style="26" customWidth="1"/>
    <col min="10755" max="10755" width="14.42578125" style="26" customWidth="1"/>
    <col min="10756" max="10756" width="13.85546875" style="26" customWidth="1"/>
    <col min="10757" max="10757" width="19.5703125" style="26" customWidth="1"/>
    <col min="10758" max="10758" width="17.140625" style="26" customWidth="1"/>
    <col min="10759" max="10761" width="19" style="26" customWidth="1"/>
    <col min="10762" max="10762" width="11.85546875" style="26" customWidth="1"/>
    <col min="10763" max="10763" width="23.5703125" style="26" customWidth="1"/>
    <col min="10764" max="10764" width="19" style="26" customWidth="1"/>
    <col min="10765" max="10765" width="13.140625" style="26" customWidth="1"/>
    <col min="10766" max="10766" width="10.85546875" style="26" customWidth="1"/>
    <col min="10767" max="10767" width="11.140625" style="26" customWidth="1"/>
    <col min="10768" max="10770" width="13.85546875" style="26" customWidth="1"/>
    <col min="10771" max="10771" width="11.140625" style="26" customWidth="1"/>
    <col min="10772" max="10772" width="18.140625" style="26" customWidth="1"/>
    <col min="10773" max="10773" width="18.85546875" style="26" customWidth="1"/>
    <col min="10774" max="10774" width="28" style="26" customWidth="1"/>
    <col min="10775" max="10775" width="13.85546875" style="26" customWidth="1"/>
    <col min="10776" max="11007" width="8.85546875" style="26"/>
    <col min="11008" max="11008" width="4.140625" style="26" customWidth="1"/>
    <col min="11009" max="11009" width="6.42578125" style="26" customWidth="1"/>
    <col min="11010" max="11010" width="28.42578125" style="26" customWidth="1"/>
    <col min="11011" max="11011" width="14.42578125" style="26" customWidth="1"/>
    <col min="11012" max="11012" width="13.85546875" style="26" customWidth="1"/>
    <col min="11013" max="11013" width="19.5703125" style="26" customWidth="1"/>
    <col min="11014" max="11014" width="17.140625" style="26" customWidth="1"/>
    <col min="11015" max="11017" width="19" style="26" customWidth="1"/>
    <col min="11018" max="11018" width="11.85546875" style="26" customWidth="1"/>
    <col min="11019" max="11019" width="23.5703125" style="26" customWidth="1"/>
    <col min="11020" max="11020" width="19" style="26" customWidth="1"/>
    <col min="11021" max="11021" width="13.140625" style="26" customWidth="1"/>
    <col min="11022" max="11022" width="10.85546875" style="26" customWidth="1"/>
    <col min="11023" max="11023" width="11.140625" style="26" customWidth="1"/>
    <col min="11024" max="11026" width="13.85546875" style="26" customWidth="1"/>
    <col min="11027" max="11027" width="11.140625" style="26" customWidth="1"/>
    <col min="11028" max="11028" width="18.140625" style="26" customWidth="1"/>
    <col min="11029" max="11029" width="18.85546875" style="26" customWidth="1"/>
    <col min="11030" max="11030" width="28" style="26" customWidth="1"/>
    <col min="11031" max="11031" width="13.85546875" style="26" customWidth="1"/>
    <col min="11032" max="11263" width="8.85546875" style="26"/>
    <col min="11264" max="11264" width="4.140625" style="26" customWidth="1"/>
    <col min="11265" max="11265" width="6.42578125" style="26" customWidth="1"/>
    <col min="11266" max="11266" width="28.42578125" style="26" customWidth="1"/>
    <col min="11267" max="11267" width="14.42578125" style="26" customWidth="1"/>
    <col min="11268" max="11268" width="13.85546875" style="26" customWidth="1"/>
    <col min="11269" max="11269" width="19.5703125" style="26" customWidth="1"/>
    <col min="11270" max="11270" width="17.140625" style="26" customWidth="1"/>
    <col min="11271" max="11273" width="19" style="26" customWidth="1"/>
    <col min="11274" max="11274" width="11.85546875" style="26" customWidth="1"/>
    <col min="11275" max="11275" width="23.5703125" style="26" customWidth="1"/>
    <col min="11276" max="11276" width="19" style="26" customWidth="1"/>
    <col min="11277" max="11277" width="13.140625" style="26" customWidth="1"/>
    <col min="11278" max="11278" width="10.85546875" style="26" customWidth="1"/>
    <col min="11279" max="11279" width="11.140625" style="26" customWidth="1"/>
    <col min="11280" max="11282" width="13.85546875" style="26" customWidth="1"/>
    <col min="11283" max="11283" width="11.140625" style="26" customWidth="1"/>
    <col min="11284" max="11284" width="18.140625" style="26" customWidth="1"/>
    <col min="11285" max="11285" width="18.85546875" style="26" customWidth="1"/>
    <col min="11286" max="11286" width="28" style="26" customWidth="1"/>
    <col min="11287" max="11287" width="13.85546875" style="26" customWidth="1"/>
    <col min="11288" max="11519" width="8.85546875" style="26"/>
    <col min="11520" max="11520" width="4.140625" style="26" customWidth="1"/>
    <col min="11521" max="11521" width="6.42578125" style="26" customWidth="1"/>
    <col min="11522" max="11522" width="28.42578125" style="26" customWidth="1"/>
    <col min="11523" max="11523" width="14.42578125" style="26" customWidth="1"/>
    <col min="11524" max="11524" width="13.85546875" style="26" customWidth="1"/>
    <col min="11525" max="11525" width="19.5703125" style="26" customWidth="1"/>
    <col min="11526" max="11526" width="17.140625" style="26" customWidth="1"/>
    <col min="11527" max="11529" width="19" style="26" customWidth="1"/>
    <col min="11530" max="11530" width="11.85546875" style="26" customWidth="1"/>
    <col min="11531" max="11531" width="23.5703125" style="26" customWidth="1"/>
    <col min="11532" max="11532" width="19" style="26" customWidth="1"/>
    <col min="11533" max="11533" width="13.140625" style="26" customWidth="1"/>
    <col min="11534" max="11534" width="10.85546875" style="26" customWidth="1"/>
    <col min="11535" max="11535" width="11.140625" style="26" customWidth="1"/>
    <col min="11536" max="11538" width="13.85546875" style="26" customWidth="1"/>
    <col min="11539" max="11539" width="11.140625" style="26" customWidth="1"/>
    <col min="11540" max="11540" width="18.140625" style="26" customWidth="1"/>
    <col min="11541" max="11541" width="18.85546875" style="26" customWidth="1"/>
    <col min="11542" max="11542" width="28" style="26" customWidth="1"/>
    <col min="11543" max="11543" width="13.85546875" style="26" customWidth="1"/>
    <col min="11544" max="11775" width="8.85546875" style="26"/>
    <col min="11776" max="11776" width="4.140625" style="26" customWidth="1"/>
    <col min="11777" max="11777" width="6.42578125" style="26" customWidth="1"/>
    <col min="11778" max="11778" width="28.42578125" style="26" customWidth="1"/>
    <col min="11779" max="11779" width="14.42578125" style="26" customWidth="1"/>
    <col min="11780" max="11780" width="13.85546875" style="26" customWidth="1"/>
    <col min="11781" max="11781" width="19.5703125" style="26" customWidth="1"/>
    <col min="11782" max="11782" width="17.140625" style="26" customWidth="1"/>
    <col min="11783" max="11785" width="19" style="26" customWidth="1"/>
    <col min="11786" max="11786" width="11.85546875" style="26" customWidth="1"/>
    <col min="11787" max="11787" width="23.5703125" style="26" customWidth="1"/>
    <col min="11788" max="11788" width="19" style="26" customWidth="1"/>
    <col min="11789" max="11789" width="13.140625" style="26" customWidth="1"/>
    <col min="11790" max="11790" width="10.85546875" style="26" customWidth="1"/>
    <col min="11791" max="11791" width="11.140625" style="26" customWidth="1"/>
    <col min="11792" max="11794" width="13.85546875" style="26" customWidth="1"/>
    <col min="11795" max="11795" width="11.140625" style="26" customWidth="1"/>
    <col min="11796" max="11796" width="18.140625" style="26" customWidth="1"/>
    <col min="11797" max="11797" width="18.85546875" style="26" customWidth="1"/>
    <col min="11798" max="11798" width="28" style="26" customWidth="1"/>
    <col min="11799" max="11799" width="13.85546875" style="26" customWidth="1"/>
    <col min="11800" max="12031" width="8.85546875" style="26"/>
    <col min="12032" max="12032" width="4.140625" style="26" customWidth="1"/>
    <col min="12033" max="12033" width="6.42578125" style="26" customWidth="1"/>
    <col min="12034" max="12034" width="28.42578125" style="26" customWidth="1"/>
    <col min="12035" max="12035" width="14.42578125" style="26" customWidth="1"/>
    <col min="12036" max="12036" width="13.85546875" style="26" customWidth="1"/>
    <col min="12037" max="12037" width="19.5703125" style="26" customWidth="1"/>
    <col min="12038" max="12038" width="17.140625" style="26" customWidth="1"/>
    <col min="12039" max="12041" width="19" style="26" customWidth="1"/>
    <col min="12042" max="12042" width="11.85546875" style="26" customWidth="1"/>
    <col min="12043" max="12043" width="23.5703125" style="26" customWidth="1"/>
    <col min="12044" max="12044" width="19" style="26" customWidth="1"/>
    <col min="12045" max="12045" width="13.140625" style="26" customWidth="1"/>
    <col min="12046" max="12046" width="10.85546875" style="26" customWidth="1"/>
    <col min="12047" max="12047" width="11.140625" style="26" customWidth="1"/>
    <col min="12048" max="12050" width="13.85546875" style="26" customWidth="1"/>
    <col min="12051" max="12051" width="11.140625" style="26" customWidth="1"/>
    <col min="12052" max="12052" width="18.140625" style="26" customWidth="1"/>
    <col min="12053" max="12053" width="18.85546875" style="26" customWidth="1"/>
    <col min="12054" max="12054" width="28" style="26" customWidth="1"/>
    <col min="12055" max="12055" width="13.85546875" style="26" customWidth="1"/>
    <col min="12056" max="12287" width="8.85546875" style="26"/>
    <col min="12288" max="12288" width="4.140625" style="26" customWidth="1"/>
    <col min="12289" max="12289" width="6.42578125" style="26" customWidth="1"/>
    <col min="12290" max="12290" width="28.42578125" style="26" customWidth="1"/>
    <col min="12291" max="12291" width="14.42578125" style="26" customWidth="1"/>
    <col min="12292" max="12292" width="13.85546875" style="26" customWidth="1"/>
    <col min="12293" max="12293" width="19.5703125" style="26" customWidth="1"/>
    <col min="12294" max="12294" width="17.140625" style="26" customWidth="1"/>
    <col min="12295" max="12297" width="19" style="26" customWidth="1"/>
    <col min="12298" max="12298" width="11.85546875" style="26" customWidth="1"/>
    <col min="12299" max="12299" width="23.5703125" style="26" customWidth="1"/>
    <col min="12300" max="12300" width="19" style="26" customWidth="1"/>
    <col min="12301" max="12301" width="13.140625" style="26" customWidth="1"/>
    <col min="12302" max="12302" width="10.85546875" style="26" customWidth="1"/>
    <col min="12303" max="12303" width="11.140625" style="26" customWidth="1"/>
    <col min="12304" max="12306" width="13.85546875" style="26" customWidth="1"/>
    <col min="12307" max="12307" width="11.140625" style="26" customWidth="1"/>
    <col min="12308" max="12308" width="18.140625" style="26" customWidth="1"/>
    <col min="12309" max="12309" width="18.85546875" style="26" customWidth="1"/>
    <col min="12310" max="12310" width="28" style="26" customWidth="1"/>
    <col min="12311" max="12311" width="13.85546875" style="26" customWidth="1"/>
    <col min="12312" max="12543" width="8.85546875" style="26"/>
    <col min="12544" max="12544" width="4.140625" style="26" customWidth="1"/>
    <col min="12545" max="12545" width="6.42578125" style="26" customWidth="1"/>
    <col min="12546" max="12546" width="28.42578125" style="26" customWidth="1"/>
    <col min="12547" max="12547" width="14.42578125" style="26" customWidth="1"/>
    <col min="12548" max="12548" width="13.85546875" style="26" customWidth="1"/>
    <col min="12549" max="12549" width="19.5703125" style="26" customWidth="1"/>
    <col min="12550" max="12550" width="17.140625" style="26" customWidth="1"/>
    <col min="12551" max="12553" width="19" style="26" customWidth="1"/>
    <col min="12554" max="12554" width="11.85546875" style="26" customWidth="1"/>
    <col min="12555" max="12555" width="23.5703125" style="26" customWidth="1"/>
    <col min="12556" max="12556" width="19" style="26" customWidth="1"/>
    <col min="12557" max="12557" width="13.140625" style="26" customWidth="1"/>
    <col min="12558" max="12558" width="10.85546875" style="26" customWidth="1"/>
    <col min="12559" max="12559" width="11.140625" style="26" customWidth="1"/>
    <col min="12560" max="12562" width="13.85546875" style="26" customWidth="1"/>
    <col min="12563" max="12563" width="11.140625" style="26" customWidth="1"/>
    <col min="12564" max="12564" width="18.140625" style="26" customWidth="1"/>
    <col min="12565" max="12565" width="18.85546875" style="26" customWidth="1"/>
    <col min="12566" max="12566" width="28" style="26" customWidth="1"/>
    <col min="12567" max="12567" width="13.85546875" style="26" customWidth="1"/>
    <col min="12568" max="12799" width="8.85546875" style="26"/>
    <col min="12800" max="12800" width="4.140625" style="26" customWidth="1"/>
    <col min="12801" max="12801" width="6.42578125" style="26" customWidth="1"/>
    <col min="12802" max="12802" width="28.42578125" style="26" customWidth="1"/>
    <col min="12803" max="12803" width="14.42578125" style="26" customWidth="1"/>
    <col min="12804" max="12804" width="13.85546875" style="26" customWidth="1"/>
    <col min="12805" max="12805" width="19.5703125" style="26" customWidth="1"/>
    <col min="12806" max="12806" width="17.140625" style="26" customWidth="1"/>
    <col min="12807" max="12809" width="19" style="26" customWidth="1"/>
    <col min="12810" max="12810" width="11.85546875" style="26" customWidth="1"/>
    <col min="12811" max="12811" width="23.5703125" style="26" customWidth="1"/>
    <col min="12812" max="12812" width="19" style="26" customWidth="1"/>
    <col min="12813" max="12813" width="13.140625" style="26" customWidth="1"/>
    <col min="12814" max="12814" width="10.85546875" style="26" customWidth="1"/>
    <col min="12815" max="12815" width="11.140625" style="26" customWidth="1"/>
    <col min="12816" max="12818" width="13.85546875" style="26" customWidth="1"/>
    <col min="12819" max="12819" width="11.140625" style="26" customWidth="1"/>
    <col min="12820" max="12820" width="18.140625" style="26" customWidth="1"/>
    <col min="12821" max="12821" width="18.85546875" style="26" customWidth="1"/>
    <col min="12822" max="12822" width="28" style="26" customWidth="1"/>
    <col min="12823" max="12823" width="13.85546875" style="26" customWidth="1"/>
    <col min="12824" max="13055" width="8.85546875" style="26"/>
    <col min="13056" max="13056" width="4.140625" style="26" customWidth="1"/>
    <col min="13057" max="13057" width="6.42578125" style="26" customWidth="1"/>
    <col min="13058" max="13058" width="28.42578125" style="26" customWidth="1"/>
    <col min="13059" max="13059" width="14.42578125" style="26" customWidth="1"/>
    <col min="13060" max="13060" width="13.85546875" style="26" customWidth="1"/>
    <col min="13061" max="13061" width="19.5703125" style="26" customWidth="1"/>
    <col min="13062" max="13062" width="17.140625" style="26" customWidth="1"/>
    <col min="13063" max="13065" width="19" style="26" customWidth="1"/>
    <col min="13066" max="13066" width="11.85546875" style="26" customWidth="1"/>
    <col min="13067" max="13067" width="23.5703125" style="26" customWidth="1"/>
    <col min="13068" max="13068" width="19" style="26" customWidth="1"/>
    <col min="13069" max="13069" width="13.140625" style="26" customWidth="1"/>
    <col min="13070" max="13070" width="10.85546875" style="26" customWidth="1"/>
    <col min="13071" max="13071" width="11.140625" style="26" customWidth="1"/>
    <col min="13072" max="13074" width="13.85546875" style="26" customWidth="1"/>
    <col min="13075" max="13075" width="11.140625" style="26" customWidth="1"/>
    <col min="13076" max="13076" width="18.140625" style="26" customWidth="1"/>
    <col min="13077" max="13077" width="18.85546875" style="26" customWidth="1"/>
    <col min="13078" max="13078" width="28" style="26" customWidth="1"/>
    <col min="13079" max="13079" width="13.85546875" style="26" customWidth="1"/>
    <col min="13080" max="13311" width="8.85546875" style="26"/>
    <col min="13312" max="13312" width="4.140625" style="26" customWidth="1"/>
    <col min="13313" max="13313" width="6.42578125" style="26" customWidth="1"/>
    <col min="13314" max="13314" width="28.42578125" style="26" customWidth="1"/>
    <col min="13315" max="13315" width="14.42578125" style="26" customWidth="1"/>
    <col min="13316" max="13316" width="13.85546875" style="26" customWidth="1"/>
    <col min="13317" max="13317" width="19.5703125" style="26" customWidth="1"/>
    <col min="13318" max="13318" width="17.140625" style="26" customWidth="1"/>
    <col min="13319" max="13321" width="19" style="26" customWidth="1"/>
    <col min="13322" max="13322" width="11.85546875" style="26" customWidth="1"/>
    <col min="13323" max="13323" width="23.5703125" style="26" customWidth="1"/>
    <col min="13324" max="13324" width="19" style="26" customWidth="1"/>
    <col min="13325" max="13325" width="13.140625" style="26" customWidth="1"/>
    <col min="13326" max="13326" width="10.85546875" style="26" customWidth="1"/>
    <col min="13327" max="13327" width="11.140625" style="26" customWidth="1"/>
    <col min="13328" max="13330" width="13.85546875" style="26" customWidth="1"/>
    <col min="13331" max="13331" width="11.140625" style="26" customWidth="1"/>
    <col min="13332" max="13332" width="18.140625" style="26" customWidth="1"/>
    <col min="13333" max="13333" width="18.85546875" style="26" customWidth="1"/>
    <col min="13334" max="13334" width="28" style="26" customWidth="1"/>
    <col min="13335" max="13335" width="13.85546875" style="26" customWidth="1"/>
    <col min="13336" max="13567" width="8.85546875" style="26"/>
    <col min="13568" max="13568" width="4.140625" style="26" customWidth="1"/>
    <col min="13569" max="13569" width="6.42578125" style="26" customWidth="1"/>
    <col min="13570" max="13570" width="28.42578125" style="26" customWidth="1"/>
    <col min="13571" max="13571" width="14.42578125" style="26" customWidth="1"/>
    <col min="13572" max="13572" width="13.85546875" style="26" customWidth="1"/>
    <col min="13573" max="13573" width="19.5703125" style="26" customWidth="1"/>
    <col min="13574" max="13574" width="17.140625" style="26" customWidth="1"/>
    <col min="13575" max="13577" width="19" style="26" customWidth="1"/>
    <col min="13578" max="13578" width="11.85546875" style="26" customWidth="1"/>
    <col min="13579" max="13579" width="23.5703125" style="26" customWidth="1"/>
    <col min="13580" max="13580" width="19" style="26" customWidth="1"/>
    <col min="13581" max="13581" width="13.140625" style="26" customWidth="1"/>
    <col min="13582" max="13582" width="10.85546875" style="26" customWidth="1"/>
    <col min="13583" max="13583" width="11.140625" style="26" customWidth="1"/>
    <col min="13584" max="13586" width="13.85546875" style="26" customWidth="1"/>
    <col min="13587" max="13587" width="11.140625" style="26" customWidth="1"/>
    <col min="13588" max="13588" width="18.140625" style="26" customWidth="1"/>
    <col min="13589" max="13589" width="18.85546875" style="26" customWidth="1"/>
    <col min="13590" max="13590" width="28" style="26" customWidth="1"/>
    <col min="13591" max="13591" width="13.85546875" style="26" customWidth="1"/>
    <col min="13592" max="13823" width="8.85546875" style="26"/>
    <col min="13824" max="13824" width="4.140625" style="26" customWidth="1"/>
    <col min="13825" max="13825" width="6.42578125" style="26" customWidth="1"/>
    <col min="13826" max="13826" width="28.42578125" style="26" customWidth="1"/>
    <col min="13827" max="13827" width="14.42578125" style="26" customWidth="1"/>
    <col min="13828" max="13828" width="13.85546875" style="26" customWidth="1"/>
    <col min="13829" max="13829" width="19.5703125" style="26" customWidth="1"/>
    <col min="13830" max="13830" width="17.140625" style="26" customWidth="1"/>
    <col min="13831" max="13833" width="19" style="26" customWidth="1"/>
    <col min="13834" max="13834" width="11.85546875" style="26" customWidth="1"/>
    <col min="13835" max="13835" width="23.5703125" style="26" customWidth="1"/>
    <col min="13836" max="13836" width="19" style="26" customWidth="1"/>
    <col min="13837" max="13837" width="13.140625" style="26" customWidth="1"/>
    <col min="13838" max="13838" width="10.85546875" style="26" customWidth="1"/>
    <col min="13839" max="13839" width="11.140625" style="26" customWidth="1"/>
    <col min="13840" max="13842" width="13.85546875" style="26" customWidth="1"/>
    <col min="13843" max="13843" width="11.140625" style="26" customWidth="1"/>
    <col min="13844" max="13844" width="18.140625" style="26" customWidth="1"/>
    <col min="13845" max="13845" width="18.85546875" style="26" customWidth="1"/>
    <col min="13846" max="13846" width="28" style="26" customWidth="1"/>
    <col min="13847" max="13847" width="13.85546875" style="26" customWidth="1"/>
    <col min="13848" max="14079" width="8.85546875" style="26"/>
    <col min="14080" max="14080" width="4.140625" style="26" customWidth="1"/>
    <col min="14081" max="14081" width="6.42578125" style="26" customWidth="1"/>
    <col min="14082" max="14082" width="28.42578125" style="26" customWidth="1"/>
    <col min="14083" max="14083" width="14.42578125" style="26" customWidth="1"/>
    <col min="14084" max="14084" width="13.85546875" style="26" customWidth="1"/>
    <col min="14085" max="14085" width="19.5703125" style="26" customWidth="1"/>
    <col min="14086" max="14086" width="17.140625" style="26" customWidth="1"/>
    <col min="14087" max="14089" width="19" style="26" customWidth="1"/>
    <col min="14090" max="14090" width="11.85546875" style="26" customWidth="1"/>
    <col min="14091" max="14091" width="23.5703125" style="26" customWidth="1"/>
    <col min="14092" max="14092" width="19" style="26" customWidth="1"/>
    <col min="14093" max="14093" width="13.140625" style="26" customWidth="1"/>
    <col min="14094" max="14094" width="10.85546875" style="26" customWidth="1"/>
    <col min="14095" max="14095" width="11.140625" style="26" customWidth="1"/>
    <col min="14096" max="14098" width="13.85546875" style="26" customWidth="1"/>
    <col min="14099" max="14099" width="11.140625" style="26" customWidth="1"/>
    <col min="14100" max="14100" width="18.140625" style="26" customWidth="1"/>
    <col min="14101" max="14101" width="18.85546875" style="26" customWidth="1"/>
    <col min="14102" max="14102" width="28" style="26" customWidth="1"/>
    <col min="14103" max="14103" width="13.85546875" style="26" customWidth="1"/>
    <col min="14104" max="14335" width="8.85546875" style="26"/>
    <col min="14336" max="14336" width="4.140625" style="26" customWidth="1"/>
    <col min="14337" max="14337" width="6.42578125" style="26" customWidth="1"/>
    <col min="14338" max="14338" width="28.42578125" style="26" customWidth="1"/>
    <col min="14339" max="14339" width="14.42578125" style="26" customWidth="1"/>
    <col min="14340" max="14340" width="13.85546875" style="26" customWidth="1"/>
    <col min="14341" max="14341" width="19.5703125" style="26" customWidth="1"/>
    <col min="14342" max="14342" width="17.140625" style="26" customWidth="1"/>
    <col min="14343" max="14345" width="19" style="26" customWidth="1"/>
    <col min="14346" max="14346" width="11.85546875" style="26" customWidth="1"/>
    <col min="14347" max="14347" width="23.5703125" style="26" customWidth="1"/>
    <col min="14348" max="14348" width="19" style="26" customWidth="1"/>
    <col min="14349" max="14349" width="13.140625" style="26" customWidth="1"/>
    <col min="14350" max="14350" width="10.85546875" style="26" customWidth="1"/>
    <col min="14351" max="14351" width="11.140625" style="26" customWidth="1"/>
    <col min="14352" max="14354" width="13.85546875" style="26" customWidth="1"/>
    <col min="14355" max="14355" width="11.140625" style="26" customWidth="1"/>
    <col min="14356" max="14356" width="18.140625" style="26" customWidth="1"/>
    <col min="14357" max="14357" width="18.85546875" style="26" customWidth="1"/>
    <col min="14358" max="14358" width="28" style="26" customWidth="1"/>
    <col min="14359" max="14359" width="13.85546875" style="26" customWidth="1"/>
    <col min="14360" max="14591" width="8.85546875" style="26"/>
    <col min="14592" max="14592" width="4.140625" style="26" customWidth="1"/>
    <col min="14593" max="14593" width="6.42578125" style="26" customWidth="1"/>
    <col min="14594" max="14594" width="28.42578125" style="26" customWidth="1"/>
    <col min="14595" max="14595" width="14.42578125" style="26" customWidth="1"/>
    <col min="14596" max="14596" width="13.85546875" style="26" customWidth="1"/>
    <col min="14597" max="14597" width="19.5703125" style="26" customWidth="1"/>
    <col min="14598" max="14598" width="17.140625" style="26" customWidth="1"/>
    <col min="14599" max="14601" width="19" style="26" customWidth="1"/>
    <col min="14602" max="14602" width="11.85546875" style="26" customWidth="1"/>
    <col min="14603" max="14603" width="23.5703125" style="26" customWidth="1"/>
    <col min="14604" max="14604" width="19" style="26" customWidth="1"/>
    <col min="14605" max="14605" width="13.140625" style="26" customWidth="1"/>
    <col min="14606" max="14606" width="10.85546875" style="26" customWidth="1"/>
    <col min="14607" max="14607" width="11.140625" style="26" customWidth="1"/>
    <col min="14608" max="14610" width="13.85546875" style="26" customWidth="1"/>
    <col min="14611" max="14611" width="11.140625" style="26" customWidth="1"/>
    <col min="14612" max="14612" width="18.140625" style="26" customWidth="1"/>
    <col min="14613" max="14613" width="18.85546875" style="26" customWidth="1"/>
    <col min="14614" max="14614" width="28" style="26" customWidth="1"/>
    <col min="14615" max="14615" width="13.85546875" style="26" customWidth="1"/>
    <col min="14616" max="14847" width="8.85546875" style="26"/>
    <col min="14848" max="14848" width="4.140625" style="26" customWidth="1"/>
    <col min="14849" max="14849" width="6.42578125" style="26" customWidth="1"/>
    <col min="14850" max="14850" width="28.42578125" style="26" customWidth="1"/>
    <col min="14851" max="14851" width="14.42578125" style="26" customWidth="1"/>
    <col min="14852" max="14852" width="13.85546875" style="26" customWidth="1"/>
    <col min="14853" max="14853" width="19.5703125" style="26" customWidth="1"/>
    <col min="14854" max="14854" width="17.140625" style="26" customWidth="1"/>
    <col min="14855" max="14857" width="19" style="26" customWidth="1"/>
    <col min="14858" max="14858" width="11.85546875" style="26" customWidth="1"/>
    <col min="14859" max="14859" width="23.5703125" style="26" customWidth="1"/>
    <col min="14860" max="14860" width="19" style="26" customWidth="1"/>
    <col min="14861" max="14861" width="13.140625" style="26" customWidth="1"/>
    <col min="14862" max="14862" width="10.85546875" style="26" customWidth="1"/>
    <col min="14863" max="14863" width="11.140625" style="26" customWidth="1"/>
    <col min="14864" max="14866" width="13.85546875" style="26" customWidth="1"/>
    <col min="14867" max="14867" width="11.140625" style="26" customWidth="1"/>
    <col min="14868" max="14868" width="18.140625" style="26" customWidth="1"/>
    <col min="14869" max="14869" width="18.85546875" style="26" customWidth="1"/>
    <col min="14870" max="14870" width="28" style="26" customWidth="1"/>
    <col min="14871" max="14871" width="13.85546875" style="26" customWidth="1"/>
    <col min="14872" max="15103" width="8.85546875" style="26"/>
    <col min="15104" max="15104" width="4.140625" style="26" customWidth="1"/>
    <col min="15105" max="15105" width="6.42578125" style="26" customWidth="1"/>
    <col min="15106" max="15106" width="28.42578125" style="26" customWidth="1"/>
    <col min="15107" max="15107" width="14.42578125" style="26" customWidth="1"/>
    <col min="15108" max="15108" width="13.85546875" style="26" customWidth="1"/>
    <col min="15109" max="15109" width="19.5703125" style="26" customWidth="1"/>
    <col min="15110" max="15110" width="17.140625" style="26" customWidth="1"/>
    <col min="15111" max="15113" width="19" style="26" customWidth="1"/>
    <col min="15114" max="15114" width="11.85546875" style="26" customWidth="1"/>
    <col min="15115" max="15115" width="23.5703125" style="26" customWidth="1"/>
    <col min="15116" max="15116" width="19" style="26" customWidth="1"/>
    <col min="15117" max="15117" width="13.140625" style="26" customWidth="1"/>
    <col min="15118" max="15118" width="10.85546875" style="26" customWidth="1"/>
    <col min="15119" max="15119" width="11.140625" style="26" customWidth="1"/>
    <col min="15120" max="15122" width="13.85546875" style="26" customWidth="1"/>
    <col min="15123" max="15123" width="11.140625" style="26" customWidth="1"/>
    <col min="15124" max="15124" width="18.140625" style="26" customWidth="1"/>
    <col min="15125" max="15125" width="18.85546875" style="26" customWidth="1"/>
    <col min="15126" max="15126" width="28" style="26" customWidth="1"/>
    <col min="15127" max="15127" width="13.85546875" style="26" customWidth="1"/>
    <col min="15128" max="15359" width="8.85546875" style="26"/>
    <col min="15360" max="15360" width="4.140625" style="26" customWidth="1"/>
    <col min="15361" max="15361" width="6.42578125" style="26" customWidth="1"/>
    <col min="15362" max="15362" width="28.42578125" style="26" customWidth="1"/>
    <col min="15363" max="15363" width="14.42578125" style="26" customWidth="1"/>
    <col min="15364" max="15364" width="13.85546875" style="26" customWidth="1"/>
    <col min="15365" max="15365" width="19.5703125" style="26" customWidth="1"/>
    <col min="15366" max="15366" width="17.140625" style="26" customWidth="1"/>
    <col min="15367" max="15369" width="19" style="26" customWidth="1"/>
    <col min="15370" max="15370" width="11.85546875" style="26" customWidth="1"/>
    <col min="15371" max="15371" width="23.5703125" style="26" customWidth="1"/>
    <col min="15372" max="15372" width="19" style="26" customWidth="1"/>
    <col min="15373" max="15373" width="13.140625" style="26" customWidth="1"/>
    <col min="15374" max="15374" width="10.85546875" style="26" customWidth="1"/>
    <col min="15375" max="15375" width="11.140625" style="26" customWidth="1"/>
    <col min="15376" max="15378" width="13.85546875" style="26" customWidth="1"/>
    <col min="15379" max="15379" width="11.140625" style="26" customWidth="1"/>
    <col min="15380" max="15380" width="18.140625" style="26" customWidth="1"/>
    <col min="15381" max="15381" width="18.85546875" style="26" customWidth="1"/>
    <col min="15382" max="15382" width="28" style="26" customWidth="1"/>
    <col min="15383" max="15383" width="13.85546875" style="26" customWidth="1"/>
    <col min="15384" max="15615" width="8.85546875" style="26"/>
    <col min="15616" max="15616" width="4.140625" style="26" customWidth="1"/>
    <col min="15617" max="15617" width="6.42578125" style="26" customWidth="1"/>
    <col min="15618" max="15618" width="28.42578125" style="26" customWidth="1"/>
    <col min="15619" max="15619" width="14.42578125" style="26" customWidth="1"/>
    <col min="15620" max="15620" width="13.85546875" style="26" customWidth="1"/>
    <col min="15621" max="15621" width="19.5703125" style="26" customWidth="1"/>
    <col min="15622" max="15622" width="17.140625" style="26" customWidth="1"/>
    <col min="15623" max="15625" width="19" style="26" customWidth="1"/>
    <col min="15626" max="15626" width="11.85546875" style="26" customWidth="1"/>
    <col min="15627" max="15627" width="23.5703125" style="26" customWidth="1"/>
    <col min="15628" max="15628" width="19" style="26" customWidth="1"/>
    <col min="15629" max="15629" width="13.140625" style="26" customWidth="1"/>
    <col min="15630" max="15630" width="10.85546875" style="26" customWidth="1"/>
    <col min="15631" max="15631" width="11.140625" style="26" customWidth="1"/>
    <col min="15632" max="15634" width="13.85546875" style="26" customWidth="1"/>
    <col min="15635" max="15635" width="11.140625" style="26" customWidth="1"/>
    <col min="15636" max="15636" width="18.140625" style="26" customWidth="1"/>
    <col min="15637" max="15637" width="18.85546875" style="26" customWidth="1"/>
    <col min="15638" max="15638" width="28" style="26" customWidth="1"/>
    <col min="15639" max="15639" width="13.85546875" style="26" customWidth="1"/>
    <col min="15640" max="15871" width="8.85546875" style="26"/>
    <col min="15872" max="15872" width="4.140625" style="26" customWidth="1"/>
    <col min="15873" max="15873" width="6.42578125" style="26" customWidth="1"/>
    <col min="15874" max="15874" width="28.42578125" style="26" customWidth="1"/>
    <col min="15875" max="15875" width="14.42578125" style="26" customWidth="1"/>
    <col min="15876" max="15876" width="13.85546875" style="26" customWidth="1"/>
    <col min="15877" max="15877" width="19.5703125" style="26" customWidth="1"/>
    <col min="15878" max="15878" width="17.140625" style="26" customWidth="1"/>
    <col min="15879" max="15881" width="19" style="26" customWidth="1"/>
    <col min="15882" max="15882" width="11.85546875" style="26" customWidth="1"/>
    <col min="15883" max="15883" width="23.5703125" style="26" customWidth="1"/>
    <col min="15884" max="15884" width="19" style="26" customWidth="1"/>
    <col min="15885" max="15885" width="13.140625" style="26" customWidth="1"/>
    <col min="15886" max="15886" width="10.85546875" style="26" customWidth="1"/>
    <col min="15887" max="15887" width="11.140625" style="26" customWidth="1"/>
    <col min="15888" max="15890" width="13.85546875" style="26" customWidth="1"/>
    <col min="15891" max="15891" width="11.140625" style="26" customWidth="1"/>
    <col min="15892" max="15892" width="18.140625" style="26" customWidth="1"/>
    <col min="15893" max="15893" width="18.85546875" style="26" customWidth="1"/>
    <col min="15894" max="15894" width="28" style="26" customWidth="1"/>
    <col min="15895" max="15895" width="13.85546875" style="26" customWidth="1"/>
    <col min="15896" max="16127" width="8.85546875" style="26"/>
    <col min="16128" max="16128" width="4.140625" style="26" customWidth="1"/>
    <col min="16129" max="16129" width="6.42578125" style="26" customWidth="1"/>
    <col min="16130" max="16130" width="28.42578125" style="26" customWidth="1"/>
    <col min="16131" max="16131" width="14.42578125" style="26" customWidth="1"/>
    <col min="16132" max="16132" width="13.85546875" style="26" customWidth="1"/>
    <col min="16133" max="16133" width="19.5703125" style="26" customWidth="1"/>
    <col min="16134" max="16134" width="17.140625" style="26" customWidth="1"/>
    <col min="16135" max="16137" width="19" style="26" customWidth="1"/>
    <col min="16138" max="16138" width="11.85546875" style="26" customWidth="1"/>
    <col min="16139" max="16139" width="23.5703125" style="26" customWidth="1"/>
    <col min="16140" max="16140" width="19" style="26" customWidth="1"/>
    <col min="16141" max="16141" width="13.140625" style="26" customWidth="1"/>
    <col min="16142" max="16142" width="10.85546875" style="26" customWidth="1"/>
    <col min="16143" max="16143" width="11.140625" style="26" customWidth="1"/>
    <col min="16144" max="16146" width="13.85546875" style="26" customWidth="1"/>
    <col min="16147" max="16147" width="11.140625" style="26" customWidth="1"/>
    <col min="16148" max="16148" width="18.140625" style="26" customWidth="1"/>
    <col min="16149" max="16149" width="18.85546875" style="26" customWidth="1"/>
    <col min="16150" max="16150" width="28" style="26" customWidth="1"/>
    <col min="16151" max="16151" width="13.85546875" style="26" customWidth="1"/>
    <col min="16152" max="16384" width="8.85546875" style="26"/>
  </cols>
  <sheetData>
    <row r="1" spans="1:23" s="191" customFormat="1" ht="25.5" hidden="1" customHeight="1" thickBot="1">
      <c r="A1" s="26"/>
      <c r="G1" s="192"/>
      <c r="K1" s="405" t="s">
        <v>1645</v>
      </c>
      <c r="U1" s="191" t="s">
        <v>1646</v>
      </c>
      <c r="V1" s="406" t="s">
        <v>1647</v>
      </c>
      <c r="W1" s="191" t="s">
        <v>1648</v>
      </c>
    </row>
    <row r="2" spans="1:23" s="191" customFormat="1" ht="39" hidden="1">
      <c r="A2" s="26"/>
      <c r="G2" s="192"/>
      <c r="K2" s="405" t="s">
        <v>1645</v>
      </c>
      <c r="U2" s="191" t="s">
        <v>1649</v>
      </c>
      <c r="V2" s="406" t="s">
        <v>1650</v>
      </c>
      <c r="W2" s="191" t="s">
        <v>1651</v>
      </c>
    </row>
    <row r="3" spans="1:23" s="191" customFormat="1" ht="26.1" hidden="1">
      <c r="A3" s="26"/>
      <c r="G3" s="192"/>
      <c r="K3" s="405" t="s">
        <v>1645</v>
      </c>
      <c r="U3" s="191" t="s">
        <v>1652</v>
      </c>
      <c r="V3" s="406" t="s">
        <v>1653</v>
      </c>
      <c r="W3" s="191" t="s">
        <v>1654</v>
      </c>
    </row>
    <row r="4" spans="1:23" s="191" customFormat="1" hidden="1">
      <c r="A4" s="26"/>
      <c r="G4" s="192"/>
      <c r="K4" s="405" t="s">
        <v>1645</v>
      </c>
      <c r="U4" s="191" t="s">
        <v>1655</v>
      </c>
      <c r="V4" s="406" t="s">
        <v>1656</v>
      </c>
    </row>
    <row r="5" spans="1:23" s="191" customFormat="1" hidden="1">
      <c r="A5" s="26"/>
      <c r="G5" s="192"/>
      <c r="K5" s="405" t="s">
        <v>1645</v>
      </c>
      <c r="U5" s="191" t="s">
        <v>1657</v>
      </c>
      <c r="V5" s="406" t="s">
        <v>1658</v>
      </c>
    </row>
    <row r="6" spans="1:23" s="191" customFormat="1" hidden="1">
      <c r="A6" s="26"/>
      <c r="G6" s="192"/>
      <c r="K6" s="405" t="s">
        <v>1645</v>
      </c>
      <c r="V6" s="406" t="s">
        <v>1659</v>
      </c>
    </row>
    <row r="7" spans="1:23" s="191" customFormat="1" hidden="1">
      <c r="A7" s="26"/>
      <c r="G7" s="192"/>
      <c r="K7" s="405" t="s">
        <v>1645</v>
      </c>
      <c r="V7" s="407" t="s">
        <v>1660</v>
      </c>
    </row>
    <row r="8" spans="1:23" s="25" customFormat="1" ht="27" customHeight="1" thickBot="1">
      <c r="A8" s="429" t="s">
        <v>1661</v>
      </c>
      <c r="B8" s="431"/>
      <c r="C8" s="429"/>
      <c r="D8" s="429"/>
      <c r="E8" s="429"/>
      <c r="F8" s="25" t="s">
        <v>1662</v>
      </c>
      <c r="K8" s="429" t="s">
        <v>1663</v>
      </c>
      <c r="L8" s="429"/>
      <c r="O8" s="429"/>
      <c r="P8" s="429"/>
      <c r="Q8" s="429"/>
      <c r="R8" s="429"/>
      <c r="S8" s="429"/>
      <c r="T8" s="429"/>
      <c r="U8" s="429"/>
    </row>
    <row r="9" spans="1:23" s="408" customFormat="1" ht="30" customHeight="1" thickBot="1">
      <c r="A9" s="429"/>
      <c r="B9" s="409"/>
      <c r="C9" s="410" t="s">
        <v>1664</v>
      </c>
      <c r="D9" s="411"/>
      <c r="E9" s="412"/>
      <c r="F9" s="593" t="s">
        <v>1665</v>
      </c>
      <c r="G9" s="594"/>
      <c r="H9" s="594"/>
      <c r="I9" s="595"/>
      <c r="J9" s="413"/>
      <c r="K9" s="414" t="s">
        <v>1666</v>
      </c>
      <c r="L9" s="415"/>
      <c r="M9" s="416"/>
      <c r="N9" s="416"/>
      <c r="O9" s="415"/>
      <c r="P9" s="415"/>
      <c r="Q9" s="415"/>
      <c r="R9" s="415"/>
      <c r="S9" s="415"/>
      <c r="T9" s="415"/>
      <c r="U9" s="415"/>
      <c r="V9" s="416"/>
      <c r="W9" s="417"/>
    </row>
    <row r="10" spans="1:23" s="426" customFormat="1" ht="26.25" customHeight="1" thickBot="1">
      <c r="A10" s="430"/>
      <c r="B10" s="418" t="s">
        <v>1667</v>
      </c>
      <c r="C10" s="419" t="s">
        <v>1668</v>
      </c>
      <c r="D10" s="420" t="s">
        <v>1669</v>
      </c>
      <c r="E10" s="420" t="s">
        <v>1670</v>
      </c>
      <c r="F10" s="421" t="s">
        <v>1671</v>
      </c>
      <c r="G10" s="421" t="s">
        <v>1672</v>
      </c>
      <c r="H10" s="421" t="s">
        <v>1673</v>
      </c>
      <c r="I10" s="422" t="s">
        <v>89</v>
      </c>
      <c r="J10" s="423" t="s">
        <v>1674</v>
      </c>
      <c r="K10" s="424" t="s">
        <v>1675</v>
      </c>
      <c r="L10" s="424" t="s">
        <v>1676</v>
      </c>
      <c r="M10" s="424" t="s">
        <v>207</v>
      </c>
      <c r="N10" s="424" t="s">
        <v>1677</v>
      </c>
      <c r="O10" s="424" t="s">
        <v>1678</v>
      </c>
      <c r="P10" s="424" t="s">
        <v>1679</v>
      </c>
      <c r="Q10" s="424" t="s">
        <v>1680</v>
      </c>
      <c r="R10" s="424" t="s">
        <v>1681</v>
      </c>
      <c r="S10" s="424" t="s">
        <v>1682</v>
      </c>
      <c r="T10" s="424" t="s">
        <v>1683</v>
      </c>
      <c r="U10" s="424"/>
      <c r="V10" s="424" t="s">
        <v>1684</v>
      </c>
      <c r="W10" s="425" t="s">
        <v>183</v>
      </c>
    </row>
    <row r="11" spans="1:23" ht="12.6" customHeight="1">
      <c r="A11" s="22"/>
      <c r="B11" s="427"/>
      <c r="C11" s="97" t="s">
        <v>1685</v>
      </c>
      <c r="D11" s="22"/>
      <c r="E11" s="22"/>
      <c r="F11" s="22"/>
      <c r="G11" s="97"/>
      <c r="H11" s="22"/>
      <c r="I11" s="22"/>
      <c r="J11" s="22"/>
      <c r="K11" s="22"/>
      <c r="L11" s="22"/>
      <c r="M11" s="22"/>
      <c r="N11" s="22"/>
      <c r="O11" s="22"/>
      <c r="P11" s="22"/>
      <c r="Q11" s="425"/>
      <c r="R11" s="22"/>
      <c r="S11" s="22"/>
      <c r="T11" s="427"/>
    </row>
    <row r="12" spans="1:23" ht="12.6" customHeight="1">
      <c r="A12" s="22"/>
      <c r="B12" s="427"/>
      <c r="C12" s="22"/>
      <c r="D12" s="22"/>
      <c r="E12" s="22"/>
      <c r="F12" s="22"/>
      <c r="G12" s="97"/>
      <c r="H12" s="22"/>
      <c r="I12" s="22"/>
      <c r="J12" s="22"/>
      <c r="K12" s="22"/>
      <c r="L12" s="22"/>
      <c r="M12" s="22"/>
      <c r="N12" s="22"/>
      <c r="O12" s="22"/>
      <c r="P12" s="22"/>
      <c r="Q12" s="425"/>
      <c r="R12" s="22"/>
      <c r="S12" s="22"/>
      <c r="T12" s="427"/>
    </row>
    <row r="13" spans="1:23" ht="12.6" customHeight="1">
      <c r="A13" s="22"/>
      <c r="B13" s="427"/>
      <c r="C13" s="22"/>
      <c r="D13" s="22"/>
      <c r="E13" s="22"/>
      <c r="F13" s="22"/>
      <c r="G13" s="97"/>
      <c r="H13" s="22"/>
      <c r="I13" s="22"/>
      <c r="J13" s="22"/>
      <c r="K13" s="22"/>
      <c r="L13" s="22"/>
      <c r="M13" s="22"/>
      <c r="N13" s="22"/>
      <c r="O13" s="22"/>
      <c r="P13" s="22"/>
      <c r="Q13" s="425"/>
      <c r="R13" s="22"/>
      <c r="S13" s="22"/>
      <c r="T13" s="427"/>
    </row>
    <row r="14" spans="1:23" ht="12.6" customHeight="1">
      <c r="A14" s="22"/>
      <c r="B14" s="427"/>
      <c r="C14" s="22"/>
      <c r="D14" s="22"/>
      <c r="E14" s="22"/>
      <c r="F14" s="22"/>
      <c r="G14" s="97"/>
      <c r="H14" s="22"/>
      <c r="I14" s="22"/>
      <c r="J14" s="22"/>
      <c r="K14" s="22"/>
      <c r="L14" s="22"/>
      <c r="M14" s="22"/>
      <c r="N14" s="22"/>
      <c r="O14" s="22"/>
      <c r="P14" s="22"/>
      <c r="Q14" s="425"/>
      <c r="R14" s="22"/>
      <c r="S14" s="22"/>
      <c r="T14" s="427"/>
    </row>
    <row r="15" spans="1:23" ht="12.6" customHeight="1">
      <c r="A15" s="22"/>
      <c r="B15" s="427"/>
      <c r="C15" s="22"/>
      <c r="D15" s="22"/>
      <c r="E15" s="22"/>
      <c r="F15" s="22"/>
      <c r="G15" s="97"/>
      <c r="H15" s="22"/>
      <c r="I15" s="22"/>
      <c r="J15" s="22"/>
      <c r="K15" s="22"/>
      <c r="L15" s="22"/>
      <c r="M15" s="22"/>
      <c r="N15" s="22"/>
      <c r="O15" s="22"/>
      <c r="P15" s="22"/>
      <c r="Q15" s="425"/>
      <c r="R15" s="22"/>
      <c r="S15" s="22"/>
      <c r="T15" s="427"/>
    </row>
    <row r="16" spans="1:23" ht="12.6" customHeight="1">
      <c r="A16" s="22"/>
      <c r="B16" s="427"/>
      <c r="C16" s="22"/>
      <c r="D16" s="22"/>
      <c r="E16" s="22"/>
      <c r="F16" s="22"/>
      <c r="G16" s="97"/>
      <c r="H16" s="22"/>
      <c r="I16" s="22"/>
      <c r="J16" s="22"/>
      <c r="K16" s="22"/>
      <c r="L16" s="22"/>
      <c r="M16" s="22"/>
      <c r="N16" s="22"/>
      <c r="O16" s="22"/>
      <c r="P16" s="22"/>
      <c r="Q16" s="425"/>
      <c r="R16" s="22"/>
      <c r="S16" s="22"/>
      <c r="T16" s="427"/>
    </row>
    <row r="17" spans="1:20" ht="12.6" customHeight="1">
      <c r="A17" s="22"/>
      <c r="B17" s="427"/>
      <c r="C17" s="22"/>
      <c r="D17" s="22"/>
      <c r="E17" s="22"/>
      <c r="F17" s="22"/>
      <c r="G17" s="97"/>
      <c r="H17" s="22"/>
      <c r="I17" s="22"/>
      <c r="J17" s="22"/>
      <c r="K17" s="22"/>
      <c r="L17" s="22"/>
      <c r="M17" s="22"/>
      <c r="N17" s="22"/>
      <c r="O17" s="22"/>
      <c r="P17" s="22"/>
      <c r="Q17" s="425"/>
      <c r="R17" s="22"/>
      <c r="S17" s="22"/>
      <c r="T17" s="427"/>
    </row>
    <row r="18" spans="1:20" ht="12.6" customHeight="1">
      <c r="A18" s="22"/>
      <c r="B18" s="427"/>
      <c r="C18" s="22"/>
      <c r="D18" s="22"/>
      <c r="E18" s="22"/>
      <c r="F18" s="22"/>
      <c r="G18" s="97"/>
      <c r="H18" s="22"/>
      <c r="I18" s="22"/>
      <c r="J18" s="22"/>
      <c r="K18" s="22"/>
      <c r="L18" s="22"/>
      <c r="M18" s="22"/>
      <c r="N18" s="22"/>
      <c r="O18" s="22"/>
      <c r="P18" s="22"/>
      <c r="Q18" s="425"/>
      <c r="R18" s="22"/>
      <c r="S18" s="22"/>
      <c r="T18" s="427"/>
    </row>
    <row r="19" spans="1:20" ht="12.6" customHeight="1">
      <c r="A19" s="22"/>
      <c r="B19" s="427"/>
      <c r="C19" s="22"/>
      <c r="D19" s="22"/>
      <c r="E19" s="22"/>
      <c r="F19" s="22"/>
      <c r="G19" s="97"/>
      <c r="H19" s="22"/>
      <c r="I19" s="22"/>
      <c r="J19" s="22"/>
      <c r="K19" s="22"/>
      <c r="L19" s="22"/>
      <c r="M19" s="22"/>
      <c r="N19" s="22"/>
      <c r="O19" s="22"/>
      <c r="P19" s="22"/>
      <c r="Q19" s="425"/>
      <c r="R19" s="22"/>
      <c r="S19" s="22"/>
      <c r="T19" s="427"/>
    </row>
    <row r="20" spans="1:20" ht="12.6" customHeight="1">
      <c r="A20" s="22"/>
      <c r="B20" s="427"/>
      <c r="C20" s="22"/>
      <c r="D20" s="22"/>
      <c r="E20" s="22"/>
      <c r="F20" s="22"/>
      <c r="G20" s="97"/>
      <c r="H20" s="22"/>
      <c r="I20" s="22"/>
      <c r="J20" s="22"/>
      <c r="K20" s="22"/>
      <c r="L20" s="22"/>
      <c r="M20" s="22"/>
      <c r="N20" s="22"/>
      <c r="O20" s="22"/>
      <c r="P20" s="22"/>
      <c r="Q20" s="425"/>
      <c r="R20" s="22"/>
      <c r="S20" s="22"/>
      <c r="T20" s="427"/>
    </row>
    <row r="21" spans="1:20" ht="12.6" customHeight="1">
      <c r="A21" s="22"/>
      <c r="B21" s="427"/>
      <c r="C21" s="22"/>
      <c r="D21" s="22"/>
      <c r="E21" s="22"/>
      <c r="F21" s="22"/>
      <c r="G21" s="97"/>
      <c r="H21" s="22"/>
      <c r="I21" s="22"/>
      <c r="J21" s="22"/>
      <c r="K21" s="22"/>
      <c r="L21" s="22"/>
      <c r="M21" s="22"/>
      <c r="N21" s="22"/>
      <c r="O21" s="22"/>
      <c r="P21" s="22"/>
      <c r="Q21" s="425"/>
      <c r="R21" s="22"/>
      <c r="S21" s="22"/>
      <c r="T21" s="427"/>
    </row>
    <row r="22" spans="1:20" ht="12.6" customHeight="1">
      <c r="A22" s="22"/>
      <c r="B22" s="427"/>
      <c r="C22" s="22"/>
      <c r="D22" s="22"/>
      <c r="E22" s="22"/>
      <c r="F22" s="22"/>
      <c r="G22" s="97"/>
      <c r="H22" s="22"/>
      <c r="I22" s="22"/>
      <c r="J22" s="22"/>
      <c r="K22" s="22"/>
      <c r="L22" s="22"/>
      <c r="M22" s="22"/>
      <c r="N22" s="22"/>
      <c r="O22" s="22"/>
      <c r="P22" s="22"/>
      <c r="Q22" s="425"/>
      <c r="R22" s="22"/>
      <c r="S22" s="22"/>
      <c r="T22" s="427"/>
    </row>
    <row r="23" spans="1:20" ht="12.6" customHeight="1">
      <c r="A23" s="22"/>
      <c r="B23" s="427"/>
      <c r="C23" s="22"/>
      <c r="D23" s="22"/>
      <c r="E23" s="22"/>
      <c r="F23" s="22"/>
      <c r="G23" s="97"/>
      <c r="H23" s="22"/>
      <c r="I23" s="22"/>
      <c r="J23" s="22"/>
      <c r="K23" s="22"/>
      <c r="L23" s="22"/>
      <c r="M23" s="22"/>
      <c r="N23" s="22"/>
      <c r="O23" s="22"/>
      <c r="P23" s="22"/>
      <c r="Q23" s="425"/>
      <c r="R23" s="22"/>
      <c r="S23" s="22"/>
      <c r="T23" s="427"/>
    </row>
    <row r="24" spans="1:20" ht="12.6" customHeight="1">
      <c r="A24" s="22"/>
      <c r="B24" s="427"/>
      <c r="C24" s="22"/>
      <c r="D24" s="22"/>
      <c r="E24" s="22"/>
      <c r="F24" s="22"/>
      <c r="G24" s="97"/>
      <c r="H24" s="22"/>
      <c r="I24" s="22"/>
      <c r="J24" s="22"/>
      <c r="K24" s="22"/>
      <c r="L24" s="22"/>
      <c r="M24" s="22"/>
      <c r="N24" s="22"/>
      <c r="O24" s="22"/>
      <c r="P24" s="22"/>
      <c r="Q24" s="425"/>
      <c r="R24" s="22"/>
      <c r="S24" s="22"/>
      <c r="T24" s="427"/>
    </row>
    <row r="25" spans="1:20" ht="12.6" customHeight="1">
      <c r="A25" s="22"/>
      <c r="B25" s="427"/>
      <c r="C25" s="22"/>
      <c r="D25" s="22"/>
      <c r="E25" s="22"/>
      <c r="F25" s="22"/>
      <c r="G25" s="97"/>
      <c r="H25" s="22"/>
      <c r="I25" s="22"/>
      <c r="J25" s="22"/>
      <c r="K25" s="22"/>
      <c r="L25" s="22"/>
      <c r="M25" s="22"/>
      <c r="N25" s="22"/>
      <c r="O25" s="22"/>
      <c r="P25" s="22"/>
      <c r="Q25" s="425"/>
      <c r="R25" s="22"/>
      <c r="S25" s="22"/>
      <c r="T25" s="427"/>
    </row>
    <row r="26" spans="1:20" ht="12.6" customHeight="1">
      <c r="A26" s="22"/>
      <c r="B26" s="427"/>
      <c r="C26" s="22"/>
      <c r="D26" s="22"/>
      <c r="E26" s="22"/>
      <c r="F26" s="22"/>
      <c r="G26" s="97"/>
      <c r="H26" s="22"/>
      <c r="I26" s="22"/>
      <c r="J26" s="22"/>
      <c r="K26" s="22"/>
      <c r="L26" s="22"/>
      <c r="M26" s="22"/>
      <c r="N26" s="22"/>
      <c r="O26" s="22"/>
      <c r="P26" s="22"/>
      <c r="Q26" s="425"/>
      <c r="R26" s="22"/>
      <c r="S26" s="22"/>
      <c r="T26" s="427"/>
    </row>
    <row r="27" spans="1:20" ht="12.6" customHeight="1">
      <c r="A27" s="22"/>
      <c r="B27" s="427"/>
      <c r="C27" s="22"/>
      <c r="D27" s="22"/>
      <c r="E27" s="22"/>
      <c r="F27" s="22"/>
      <c r="G27" s="97"/>
      <c r="H27" s="22"/>
      <c r="I27" s="22"/>
      <c r="J27" s="22"/>
      <c r="K27" s="22"/>
      <c r="L27" s="22"/>
      <c r="M27" s="22"/>
      <c r="N27" s="22"/>
      <c r="O27" s="22"/>
      <c r="P27" s="22"/>
      <c r="Q27" s="425"/>
      <c r="R27" s="22"/>
      <c r="S27" s="22"/>
      <c r="T27" s="427"/>
    </row>
    <row r="28" spans="1:20" ht="12.6" customHeight="1">
      <c r="A28" s="22"/>
      <c r="B28" s="427"/>
      <c r="C28" s="22"/>
      <c r="D28" s="22"/>
      <c r="E28" s="22"/>
      <c r="F28" s="22"/>
      <c r="G28" s="97"/>
      <c r="H28" s="22"/>
      <c r="I28" s="22"/>
      <c r="J28" s="22"/>
      <c r="K28" s="22"/>
      <c r="L28" s="22"/>
      <c r="M28" s="22"/>
      <c r="N28" s="22"/>
      <c r="O28" s="22"/>
      <c r="P28" s="22"/>
      <c r="Q28" s="425"/>
      <c r="R28" s="22"/>
      <c r="S28" s="22"/>
      <c r="T28" s="427"/>
    </row>
    <row r="29" spans="1:20" ht="12.6" customHeight="1">
      <c r="A29" s="22"/>
      <c r="B29" s="427"/>
      <c r="C29" s="22"/>
      <c r="D29" s="22"/>
      <c r="E29" s="22"/>
      <c r="F29" s="22"/>
      <c r="G29" s="97"/>
      <c r="H29" s="22"/>
      <c r="I29" s="22"/>
      <c r="J29" s="22"/>
      <c r="K29" s="22"/>
      <c r="L29" s="22"/>
      <c r="M29" s="22"/>
      <c r="N29" s="22"/>
      <c r="O29" s="22"/>
      <c r="P29" s="22"/>
      <c r="Q29" s="425"/>
      <c r="R29" s="22"/>
      <c r="S29" s="22"/>
      <c r="T29" s="427"/>
    </row>
    <row r="30" spans="1:20" ht="12.6" customHeight="1">
      <c r="A30" s="22"/>
      <c r="B30" s="427"/>
      <c r="C30" s="22"/>
      <c r="D30" s="22"/>
      <c r="E30" s="22"/>
      <c r="F30" s="22"/>
      <c r="G30" s="97"/>
      <c r="H30" s="22"/>
      <c r="I30" s="22"/>
      <c r="J30" s="22"/>
      <c r="K30" s="22"/>
      <c r="L30" s="22"/>
      <c r="M30" s="22"/>
      <c r="N30" s="22"/>
      <c r="O30" s="22"/>
      <c r="P30" s="22"/>
      <c r="Q30" s="425"/>
      <c r="R30" s="22"/>
      <c r="S30" s="22"/>
      <c r="T30" s="427"/>
    </row>
    <row r="31" spans="1:20" ht="12.6" customHeight="1">
      <c r="A31" s="22"/>
      <c r="B31" s="427"/>
      <c r="C31" s="22"/>
      <c r="D31" s="22"/>
      <c r="E31" s="22"/>
      <c r="F31" s="22"/>
      <c r="G31" s="97"/>
      <c r="H31" s="22"/>
      <c r="I31" s="22"/>
      <c r="J31" s="22"/>
      <c r="K31" s="22"/>
      <c r="L31" s="22"/>
      <c r="M31" s="22"/>
      <c r="N31" s="22"/>
      <c r="O31" s="22"/>
      <c r="P31" s="22"/>
      <c r="Q31" s="425"/>
      <c r="R31" s="22"/>
      <c r="S31" s="22"/>
      <c r="T31" s="427"/>
    </row>
    <row r="32" spans="1:20" ht="12.6" customHeight="1">
      <c r="A32" s="22"/>
      <c r="B32" s="427"/>
      <c r="C32" s="22"/>
      <c r="D32" s="22"/>
      <c r="E32" s="22"/>
      <c r="F32" s="22"/>
      <c r="G32" s="97"/>
      <c r="H32" s="22"/>
      <c r="I32" s="22"/>
      <c r="J32" s="22"/>
      <c r="K32" s="22"/>
      <c r="L32" s="22"/>
      <c r="M32" s="22"/>
      <c r="N32" s="22"/>
      <c r="O32" s="22"/>
      <c r="P32" s="22"/>
      <c r="Q32" s="425"/>
      <c r="R32" s="22"/>
      <c r="S32" s="22"/>
      <c r="T32" s="427"/>
    </row>
    <row r="33" spans="1:20">
      <c r="A33" s="22"/>
      <c r="B33" s="427"/>
      <c r="C33" s="22"/>
      <c r="D33" s="22"/>
      <c r="E33" s="22"/>
      <c r="F33" s="22"/>
      <c r="G33" s="97"/>
      <c r="H33" s="22"/>
      <c r="I33" s="22"/>
      <c r="J33" s="22"/>
      <c r="K33" s="22"/>
      <c r="L33" s="22"/>
      <c r="M33" s="22"/>
      <c r="N33" s="22"/>
      <c r="O33" s="22"/>
      <c r="P33" s="22"/>
      <c r="Q33" s="425"/>
      <c r="R33" s="22"/>
      <c r="S33" s="22"/>
      <c r="T33" s="427"/>
    </row>
    <row r="34" spans="1:20">
      <c r="A34" s="22"/>
      <c r="B34" s="427"/>
      <c r="C34" s="22"/>
      <c r="D34" s="22"/>
      <c r="E34" s="22"/>
      <c r="F34" s="22"/>
      <c r="G34" s="97"/>
      <c r="H34" s="22"/>
      <c r="I34" s="22"/>
      <c r="J34" s="22"/>
      <c r="K34" s="22"/>
      <c r="L34" s="22"/>
      <c r="M34" s="22"/>
      <c r="N34" s="22"/>
      <c r="O34" s="22"/>
      <c r="P34" s="22"/>
      <c r="Q34" s="425"/>
      <c r="R34" s="22"/>
      <c r="S34" s="22"/>
      <c r="T34" s="427"/>
    </row>
    <row r="35" spans="1:20">
      <c r="A35" s="22"/>
      <c r="B35" s="427"/>
      <c r="C35" s="22"/>
      <c r="D35" s="22"/>
      <c r="E35" s="22"/>
      <c r="F35" s="22"/>
      <c r="G35" s="97"/>
      <c r="H35" s="22"/>
      <c r="I35" s="22"/>
      <c r="J35" s="22"/>
      <c r="K35" s="22"/>
      <c r="L35" s="22"/>
      <c r="M35" s="22"/>
      <c r="N35" s="22"/>
      <c r="O35" s="22"/>
      <c r="P35" s="22"/>
      <c r="Q35" s="425"/>
      <c r="R35" s="22"/>
      <c r="S35" s="22"/>
      <c r="T35" s="427"/>
    </row>
    <row r="36" spans="1:20">
      <c r="A36" s="22"/>
      <c r="B36" s="427"/>
      <c r="C36" s="22"/>
      <c r="D36" s="22"/>
      <c r="E36" s="22"/>
      <c r="F36" s="22"/>
      <c r="G36" s="97"/>
      <c r="H36" s="22"/>
      <c r="I36" s="22"/>
      <c r="J36" s="22"/>
      <c r="K36" s="22"/>
      <c r="L36" s="22"/>
      <c r="M36" s="22"/>
      <c r="N36" s="22"/>
      <c r="O36" s="22"/>
      <c r="P36" s="22"/>
      <c r="Q36" s="425"/>
      <c r="R36" s="22"/>
      <c r="S36" s="22"/>
      <c r="T36" s="427"/>
    </row>
    <row r="37" spans="1:20">
      <c r="A37" s="22"/>
      <c r="B37" s="427"/>
      <c r="C37" s="22"/>
      <c r="D37" s="22"/>
      <c r="E37" s="22"/>
      <c r="F37" s="22"/>
      <c r="G37" s="97"/>
      <c r="H37" s="22"/>
      <c r="I37" s="22"/>
      <c r="J37" s="22"/>
      <c r="K37" s="22"/>
      <c r="L37" s="22"/>
      <c r="M37" s="22"/>
      <c r="N37" s="22"/>
      <c r="O37" s="22"/>
      <c r="P37" s="22"/>
      <c r="Q37" s="425"/>
      <c r="R37" s="22"/>
      <c r="S37" s="22"/>
      <c r="T37" s="427"/>
    </row>
    <row r="38" spans="1:20">
      <c r="A38" s="22"/>
      <c r="B38" s="427"/>
      <c r="C38" s="22"/>
      <c r="D38" s="22"/>
      <c r="E38" s="22"/>
      <c r="F38" s="22"/>
      <c r="G38" s="97"/>
      <c r="H38" s="22"/>
      <c r="I38" s="22"/>
      <c r="J38" s="22"/>
      <c r="K38" s="22"/>
      <c r="L38" s="22"/>
      <c r="M38" s="22"/>
      <c r="N38" s="22"/>
      <c r="O38" s="22"/>
      <c r="P38" s="22"/>
      <c r="Q38" s="425"/>
      <c r="R38" s="22"/>
      <c r="S38" s="22"/>
      <c r="T38" s="427"/>
    </row>
    <row r="39" spans="1:20">
      <c r="A39" s="22"/>
      <c r="B39" s="427"/>
      <c r="C39" s="428"/>
      <c r="D39" s="22"/>
      <c r="E39" s="22"/>
      <c r="F39" s="22"/>
      <c r="G39" s="97"/>
      <c r="H39" s="22"/>
      <c r="I39" s="22"/>
      <c r="J39" s="428"/>
      <c r="K39" s="22"/>
      <c r="L39" s="22"/>
      <c r="M39" s="22"/>
      <c r="N39" s="22"/>
      <c r="O39" s="22"/>
      <c r="P39" s="22"/>
      <c r="Q39" s="425"/>
      <c r="R39" s="22"/>
      <c r="S39" s="22"/>
      <c r="T39" s="427"/>
    </row>
    <row r="40" spans="1:20">
      <c r="A40" s="428"/>
      <c r="Q40" s="425"/>
    </row>
  </sheetData>
  <autoFilter ref="A2:J2" xr:uid="{D22EB7BE-F914-4A8A-AD50-DF7AEB0EA7B1}"/>
  <mergeCells count="1">
    <mergeCell ref="F9:I9"/>
  </mergeCells>
  <dataValidations count="3">
    <dataValidation type="list" allowBlank="1" showInputMessage="1" showErrorMessage="1" sqref="O11:O38 WVW983051:WVW983078 WMA983051:WMA983078 WCE983051:WCE983078 VSI983051:VSI983078 VIM983051:VIM983078 UYQ983051:UYQ983078 UOU983051:UOU983078 UEY983051:UEY983078 TVC983051:TVC983078 TLG983051:TLG983078 TBK983051:TBK983078 SRO983051:SRO983078 SHS983051:SHS983078 RXW983051:RXW983078 ROA983051:ROA983078 REE983051:REE983078 QUI983051:QUI983078 QKM983051:QKM983078 QAQ983051:QAQ983078 PQU983051:PQU983078 PGY983051:PGY983078 OXC983051:OXC983078 ONG983051:ONG983078 ODK983051:ODK983078 NTO983051:NTO983078 NJS983051:NJS983078 MZW983051:MZW983078 MQA983051:MQA983078 MGE983051:MGE983078 LWI983051:LWI983078 LMM983051:LMM983078 LCQ983051:LCQ983078 KSU983051:KSU983078 KIY983051:KIY983078 JZC983051:JZC983078 JPG983051:JPG983078 JFK983051:JFK983078 IVO983051:IVO983078 ILS983051:ILS983078 IBW983051:IBW983078 HSA983051:HSA983078 HIE983051:HIE983078 GYI983051:GYI983078 GOM983051:GOM983078 GEQ983051:GEQ983078 FUU983051:FUU983078 FKY983051:FKY983078 FBC983051:FBC983078 ERG983051:ERG983078 EHK983051:EHK983078 DXO983051:DXO983078 DNS983051:DNS983078 DDW983051:DDW983078 CUA983051:CUA983078 CKE983051:CKE983078 CAI983051:CAI983078 BQM983051:BQM983078 BGQ983051:BGQ983078 AWU983051:AWU983078 AMY983051:AMY983078 ADC983051:ADC983078 TG983051:TG983078 JK983051:JK983078 O983051:O983078 WVW917515:WVW917542 WMA917515:WMA917542 WCE917515:WCE917542 VSI917515:VSI917542 VIM917515:VIM917542 UYQ917515:UYQ917542 UOU917515:UOU917542 UEY917515:UEY917542 TVC917515:TVC917542 TLG917515:TLG917542 TBK917515:TBK917542 SRO917515:SRO917542 SHS917515:SHS917542 RXW917515:RXW917542 ROA917515:ROA917542 REE917515:REE917542 QUI917515:QUI917542 QKM917515:QKM917542 QAQ917515:QAQ917542 PQU917515:PQU917542 PGY917515:PGY917542 OXC917515:OXC917542 ONG917515:ONG917542 ODK917515:ODK917542 NTO917515:NTO917542 NJS917515:NJS917542 MZW917515:MZW917542 MQA917515:MQA917542 MGE917515:MGE917542 LWI917515:LWI917542 LMM917515:LMM917542 LCQ917515:LCQ917542 KSU917515:KSU917542 KIY917515:KIY917542 JZC917515:JZC917542 JPG917515:JPG917542 JFK917515:JFK917542 IVO917515:IVO917542 ILS917515:ILS917542 IBW917515:IBW917542 HSA917515:HSA917542 HIE917515:HIE917542 GYI917515:GYI917542 GOM917515:GOM917542 GEQ917515:GEQ917542 FUU917515:FUU917542 FKY917515:FKY917542 FBC917515:FBC917542 ERG917515:ERG917542 EHK917515:EHK917542 DXO917515:DXO917542 DNS917515:DNS917542 DDW917515:DDW917542 CUA917515:CUA917542 CKE917515:CKE917542 CAI917515:CAI917542 BQM917515:BQM917542 BGQ917515:BGQ917542 AWU917515:AWU917542 AMY917515:AMY917542 ADC917515:ADC917542 TG917515:TG917542 JK917515:JK917542 O917515:O917542 WVW851979:WVW852006 WMA851979:WMA852006 WCE851979:WCE852006 VSI851979:VSI852006 VIM851979:VIM852006 UYQ851979:UYQ852006 UOU851979:UOU852006 UEY851979:UEY852006 TVC851979:TVC852006 TLG851979:TLG852006 TBK851979:TBK852006 SRO851979:SRO852006 SHS851979:SHS852006 RXW851979:RXW852006 ROA851979:ROA852006 REE851979:REE852006 QUI851979:QUI852006 QKM851979:QKM852006 QAQ851979:QAQ852006 PQU851979:PQU852006 PGY851979:PGY852006 OXC851979:OXC852006 ONG851979:ONG852006 ODK851979:ODK852006 NTO851979:NTO852006 NJS851979:NJS852006 MZW851979:MZW852006 MQA851979:MQA852006 MGE851979:MGE852006 LWI851979:LWI852006 LMM851979:LMM852006 LCQ851979:LCQ852006 KSU851979:KSU852006 KIY851979:KIY852006 JZC851979:JZC852006 JPG851979:JPG852006 JFK851979:JFK852006 IVO851979:IVO852006 ILS851979:ILS852006 IBW851979:IBW852006 HSA851979:HSA852006 HIE851979:HIE852006 GYI851979:GYI852006 GOM851979:GOM852006 GEQ851979:GEQ852006 FUU851979:FUU852006 FKY851979:FKY852006 FBC851979:FBC852006 ERG851979:ERG852006 EHK851979:EHK852006 DXO851979:DXO852006 DNS851979:DNS852006 DDW851979:DDW852006 CUA851979:CUA852006 CKE851979:CKE852006 CAI851979:CAI852006 BQM851979:BQM852006 BGQ851979:BGQ852006 AWU851979:AWU852006 AMY851979:AMY852006 ADC851979:ADC852006 TG851979:TG852006 JK851979:JK852006 O851979:O852006 WVW786443:WVW786470 WMA786443:WMA786470 WCE786443:WCE786470 VSI786443:VSI786470 VIM786443:VIM786470 UYQ786443:UYQ786470 UOU786443:UOU786470 UEY786443:UEY786470 TVC786443:TVC786470 TLG786443:TLG786470 TBK786443:TBK786470 SRO786443:SRO786470 SHS786443:SHS786470 RXW786443:RXW786470 ROA786443:ROA786470 REE786443:REE786470 QUI786443:QUI786470 QKM786443:QKM786470 QAQ786443:QAQ786470 PQU786443:PQU786470 PGY786443:PGY786470 OXC786443:OXC786470 ONG786443:ONG786470 ODK786443:ODK786470 NTO786443:NTO786470 NJS786443:NJS786470 MZW786443:MZW786470 MQA786443:MQA786470 MGE786443:MGE786470 LWI786443:LWI786470 LMM786443:LMM786470 LCQ786443:LCQ786470 KSU786443:KSU786470 KIY786443:KIY786470 JZC786443:JZC786470 JPG786443:JPG786470 JFK786443:JFK786470 IVO786443:IVO786470 ILS786443:ILS786470 IBW786443:IBW786470 HSA786443:HSA786470 HIE786443:HIE786470 GYI786443:GYI786470 GOM786443:GOM786470 GEQ786443:GEQ786470 FUU786443:FUU786470 FKY786443:FKY786470 FBC786443:FBC786470 ERG786443:ERG786470 EHK786443:EHK786470 DXO786443:DXO786470 DNS786443:DNS786470 DDW786443:DDW786470 CUA786443:CUA786470 CKE786443:CKE786470 CAI786443:CAI786470 BQM786443:BQM786470 BGQ786443:BGQ786470 AWU786443:AWU786470 AMY786443:AMY786470 ADC786443:ADC786470 TG786443:TG786470 JK786443:JK786470 O786443:O786470 WVW720907:WVW720934 WMA720907:WMA720934 WCE720907:WCE720934 VSI720907:VSI720934 VIM720907:VIM720934 UYQ720907:UYQ720934 UOU720907:UOU720934 UEY720907:UEY720934 TVC720907:TVC720934 TLG720907:TLG720934 TBK720907:TBK720934 SRO720907:SRO720934 SHS720907:SHS720934 RXW720907:RXW720934 ROA720907:ROA720934 REE720907:REE720934 QUI720907:QUI720934 QKM720907:QKM720934 QAQ720907:QAQ720934 PQU720907:PQU720934 PGY720907:PGY720934 OXC720907:OXC720934 ONG720907:ONG720934 ODK720907:ODK720934 NTO720907:NTO720934 NJS720907:NJS720934 MZW720907:MZW720934 MQA720907:MQA720934 MGE720907:MGE720934 LWI720907:LWI720934 LMM720907:LMM720934 LCQ720907:LCQ720934 KSU720907:KSU720934 KIY720907:KIY720934 JZC720907:JZC720934 JPG720907:JPG720934 JFK720907:JFK720934 IVO720907:IVO720934 ILS720907:ILS720934 IBW720907:IBW720934 HSA720907:HSA720934 HIE720907:HIE720934 GYI720907:GYI720934 GOM720907:GOM720934 GEQ720907:GEQ720934 FUU720907:FUU720934 FKY720907:FKY720934 FBC720907:FBC720934 ERG720907:ERG720934 EHK720907:EHK720934 DXO720907:DXO720934 DNS720907:DNS720934 DDW720907:DDW720934 CUA720907:CUA720934 CKE720907:CKE720934 CAI720907:CAI720934 BQM720907:BQM720934 BGQ720907:BGQ720934 AWU720907:AWU720934 AMY720907:AMY720934 ADC720907:ADC720934 TG720907:TG720934 JK720907:JK720934 O720907:O720934 WVW655371:WVW655398 WMA655371:WMA655398 WCE655371:WCE655398 VSI655371:VSI655398 VIM655371:VIM655398 UYQ655371:UYQ655398 UOU655371:UOU655398 UEY655371:UEY655398 TVC655371:TVC655398 TLG655371:TLG655398 TBK655371:TBK655398 SRO655371:SRO655398 SHS655371:SHS655398 RXW655371:RXW655398 ROA655371:ROA655398 REE655371:REE655398 QUI655371:QUI655398 QKM655371:QKM655398 QAQ655371:QAQ655398 PQU655371:PQU655398 PGY655371:PGY655398 OXC655371:OXC655398 ONG655371:ONG655398 ODK655371:ODK655398 NTO655371:NTO655398 NJS655371:NJS655398 MZW655371:MZW655398 MQA655371:MQA655398 MGE655371:MGE655398 LWI655371:LWI655398 LMM655371:LMM655398 LCQ655371:LCQ655398 KSU655371:KSU655398 KIY655371:KIY655398 JZC655371:JZC655398 JPG655371:JPG655398 JFK655371:JFK655398 IVO655371:IVO655398 ILS655371:ILS655398 IBW655371:IBW655398 HSA655371:HSA655398 HIE655371:HIE655398 GYI655371:GYI655398 GOM655371:GOM655398 GEQ655371:GEQ655398 FUU655371:FUU655398 FKY655371:FKY655398 FBC655371:FBC655398 ERG655371:ERG655398 EHK655371:EHK655398 DXO655371:DXO655398 DNS655371:DNS655398 DDW655371:DDW655398 CUA655371:CUA655398 CKE655371:CKE655398 CAI655371:CAI655398 BQM655371:BQM655398 BGQ655371:BGQ655398 AWU655371:AWU655398 AMY655371:AMY655398 ADC655371:ADC655398 TG655371:TG655398 JK655371:JK655398 O655371:O655398 WVW589835:WVW589862 WMA589835:WMA589862 WCE589835:WCE589862 VSI589835:VSI589862 VIM589835:VIM589862 UYQ589835:UYQ589862 UOU589835:UOU589862 UEY589835:UEY589862 TVC589835:TVC589862 TLG589835:TLG589862 TBK589835:TBK589862 SRO589835:SRO589862 SHS589835:SHS589862 RXW589835:RXW589862 ROA589835:ROA589862 REE589835:REE589862 QUI589835:QUI589862 QKM589835:QKM589862 QAQ589835:QAQ589862 PQU589835:PQU589862 PGY589835:PGY589862 OXC589835:OXC589862 ONG589835:ONG589862 ODK589835:ODK589862 NTO589835:NTO589862 NJS589835:NJS589862 MZW589835:MZW589862 MQA589835:MQA589862 MGE589835:MGE589862 LWI589835:LWI589862 LMM589835:LMM589862 LCQ589835:LCQ589862 KSU589835:KSU589862 KIY589835:KIY589862 JZC589835:JZC589862 JPG589835:JPG589862 JFK589835:JFK589862 IVO589835:IVO589862 ILS589835:ILS589862 IBW589835:IBW589862 HSA589835:HSA589862 HIE589835:HIE589862 GYI589835:GYI589862 GOM589835:GOM589862 GEQ589835:GEQ589862 FUU589835:FUU589862 FKY589835:FKY589862 FBC589835:FBC589862 ERG589835:ERG589862 EHK589835:EHK589862 DXO589835:DXO589862 DNS589835:DNS589862 DDW589835:DDW589862 CUA589835:CUA589862 CKE589835:CKE589862 CAI589835:CAI589862 BQM589835:BQM589862 BGQ589835:BGQ589862 AWU589835:AWU589862 AMY589835:AMY589862 ADC589835:ADC589862 TG589835:TG589862 JK589835:JK589862 O589835:O589862 WVW524299:WVW524326 WMA524299:WMA524326 WCE524299:WCE524326 VSI524299:VSI524326 VIM524299:VIM524326 UYQ524299:UYQ524326 UOU524299:UOU524326 UEY524299:UEY524326 TVC524299:TVC524326 TLG524299:TLG524326 TBK524299:TBK524326 SRO524299:SRO524326 SHS524299:SHS524326 RXW524299:RXW524326 ROA524299:ROA524326 REE524299:REE524326 QUI524299:QUI524326 QKM524299:QKM524326 QAQ524299:QAQ524326 PQU524299:PQU524326 PGY524299:PGY524326 OXC524299:OXC524326 ONG524299:ONG524326 ODK524299:ODK524326 NTO524299:NTO524326 NJS524299:NJS524326 MZW524299:MZW524326 MQA524299:MQA524326 MGE524299:MGE524326 LWI524299:LWI524326 LMM524299:LMM524326 LCQ524299:LCQ524326 KSU524299:KSU524326 KIY524299:KIY524326 JZC524299:JZC524326 JPG524299:JPG524326 JFK524299:JFK524326 IVO524299:IVO524326 ILS524299:ILS524326 IBW524299:IBW524326 HSA524299:HSA524326 HIE524299:HIE524326 GYI524299:GYI524326 GOM524299:GOM524326 GEQ524299:GEQ524326 FUU524299:FUU524326 FKY524299:FKY524326 FBC524299:FBC524326 ERG524299:ERG524326 EHK524299:EHK524326 DXO524299:DXO524326 DNS524299:DNS524326 DDW524299:DDW524326 CUA524299:CUA524326 CKE524299:CKE524326 CAI524299:CAI524326 BQM524299:BQM524326 BGQ524299:BGQ524326 AWU524299:AWU524326 AMY524299:AMY524326 ADC524299:ADC524326 TG524299:TG524326 JK524299:JK524326 O524299:O524326 WVW458763:WVW458790 WMA458763:WMA458790 WCE458763:WCE458790 VSI458763:VSI458790 VIM458763:VIM458790 UYQ458763:UYQ458790 UOU458763:UOU458790 UEY458763:UEY458790 TVC458763:TVC458790 TLG458763:TLG458790 TBK458763:TBK458790 SRO458763:SRO458790 SHS458763:SHS458790 RXW458763:RXW458790 ROA458763:ROA458790 REE458763:REE458790 QUI458763:QUI458790 QKM458763:QKM458790 QAQ458763:QAQ458790 PQU458763:PQU458790 PGY458763:PGY458790 OXC458763:OXC458790 ONG458763:ONG458790 ODK458763:ODK458790 NTO458763:NTO458790 NJS458763:NJS458790 MZW458763:MZW458790 MQA458763:MQA458790 MGE458763:MGE458790 LWI458763:LWI458790 LMM458763:LMM458790 LCQ458763:LCQ458790 KSU458763:KSU458790 KIY458763:KIY458790 JZC458763:JZC458790 JPG458763:JPG458790 JFK458763:JFK458790 IVO458763:IVO458790 ILS458763:ILS458790 IBW458763:IBW458790 HSA458763:HSA458790 HIE458763:HIE458790 GYI458763:GYI458790 GOM458763:GOM458790 GEQ458763:GEQ458790 FUU458763:FUU458790 FKY458763:FKY458790 FBC458763:FBC458790 ERG458763:ERG458790 EHK458763:EHK458790 DXO458763:DXO458790 DNS458763:DNS458790 DDW458763:DDW458790 CUA458763:CUA458790 CKE458763:CKE458790 CAI458763:CAI458790 BQM458763:BQM458790 BGQ458763:BGQ458790 AWU458763:AWU458790 AMY458763:AMY458790 ADC458763:ADC458790 TG458763:TG458790 JK458763:JK458790 O458763:O458790 WVW393227:WVW393254 WMA393227:WMA393254 WCE393227:WCE393254 VSI393227:VSI393254 VIM393227:VIM393254 UYQ393227:UYQ393254 UOU393227:UOU393254 UEY393227:UEY393254 TVC393227:TVC393254 TLG393227:TLG393254 TBK393227:TBK393254 SRO393227:SRO393254 SHS393227:SHS393254 RXW393227:RXW393254 ROA393227:ROA393254 REE393227:REE393254 QUI393227:QUI393254 QKM393227:QKM393254 QAQ393227:QAQ393254 PQU393227:PQU393254 PGY393227:PGY393254 OXC393227:OXC393254 ONG393227:ONG393254 ODK393227:ODK393254 NTO393227:NTO393254 NJS393227:NJS393254 MZW393227:MZW393254 MQA393227:MQA393254 MGE393227:MGE393254 LWI393227:LWI393254 LMM393227:LMM393254 LCQ393227:LCQ393254 KSU393227:KSU393254 KIY393227:KIY393254 JZC393227:JZC393254 JPG393227:JPG393254 JFK393227:JFK393254 IVO393227:IVO393254 ILS393227:ILS393254 IBW393227:IBW393254 HSA393227:HSA393254 HIE393227:HIE393254 GYI393227:GYI393254 GOM393227:GOM393254 GEQ393227:GEQ393254 FUU393227:FUU393254 FKY393227:FKY393254 FBC393227:FBC393254 ERG393227:ERG393254 EHK393227:EHK393254 DXO393227:DXO393254 DNS393227:DNS393254 DDW393227:DDW393254 CUA393227:CUA393254 CKE393227:CKE393254 CAI393227:CAI393254 BQM393227:BQM393254 BGQ393227:BGQ393254 AWU393227:AWU393254 AMY393227:AMY393254 ADC393227:ADC393254 TG393227:TG393254 JK393227:JK393254 O393227:O393254 WVW327691:WVW327718 WMA327691:WMA327718 WCE327691:WCE327718 VSI327691:VSI327718 VIM327691:VIM327718 UYQ327691:UYQ327718 UOU327691:UOU327718 UEY327691:UEY327718 TVC327691:TVC327718 TLG327691:TLG327718 TBK327691:TBK327718 SRO327691:SRO327718 SHS327691:SHS327718 RXW327691:RXW327718 ROA327691:ROA327718 REE327691:REE327718 QUI327691:QUI327718 QKM327691:QKM327718 QAQ327691:QAQ327718 PQU327691:PQU327718 PGY327691:PGY327718 OXC327691:OXC327718 ONG327691:ONG327718 ODK327691:ODK327718 NTO327691:NTO327718 NJS327691:NJS327718 MZW327691:MZW327718 MQA327691:MQA327718 MGE327691:MGE327718 LWI327691:LWI327718 LMM327691:LMM327718 LCQ327691:LCQ327718 KSU327691:KSU327718 KIY327691:KIY327718 JZC327691:JZC327718 JPG327691:JPG327718 JFK327691:JFK327718 IVO327691:IVO327718 ILS327691:ILS327718 IBW327691:IBW327718 HSA327691:HSA327718 HIE327691:HIE327718 GYI327691:GYI327718 GOM327691:GOM327718 GEQ327691:GEQ327718 FUU327691:FUU327718 FKY327691:FKY327718 FBC327691:FBC327718 ERG327691:ERG327718 EHK327691:EHK327718 DXO327691:DXO327718 DNS327691:DNS327718 DDW327691:DDW327718 CUA327691:CUA327718 CKE327691:CKE327718 CAI327691:CAI327718 BQM327691:BQM327718 BGQ327691:BGQ327718 AWU327691:AWU327718 AMY327691:AMY327718 ADC327691:ADC327718 TG327691:TG327718 JK327691:JK327718 O327691:O327718 WVW262155:WVW262182 WMA262155:WMA262182 WCE262155:WCE262182 VSI262155:VSI262182 VIM262155:VIM262182 UYQ262155:UYQ262182 UOU262155:UOU262182 UEY262155:UEY262182 TVC262155:TVC262182 TLG262155:TLG262182 TBK262155:TBK262182 SRO262155:SRO262182 SHS262155:SHS262182 RXW262155:RXW262182 ROA262155:ROA262182 REE262155:REE262182 QUI262155:QUI262182 QKM262155:QKM262182 QAQ262155:QAQ262182 PQU262155:PQU262182 PGY262155:PGY262182 OXC262155:OXC262182 ONG262155:ONG262182 ODK262155:ODK262182 NTO262155:NTO262182 NJS262155:NJS262182 MZW262155:MZW262182 MQA262155:MQA262182 MGE262155:MGE262182 LWI262155:LWI262182 LMM262155:LMM262182 LCQ262155:LCQ262182 KSU262155:KSU262182 KIY262155:KIY262182 JZC262155:JZC262182 JPG262155:JPG262182 JFK262155:JFK262182 IVO262155:IVO262182 ILS262155:ILS262182 IBW262155:IBW262182 HSA262155:HSA262182 HIE262155:HIE262182 GYI262155:GYI262182 GOM262155:GOM262182 GEQ262155:GEQ262182 FUU262155:FUU262182 FKY262155:FKY262182 FBC262155:FBC262182 ERG262155:ERG262182 EHK262155:EHK262182 DXO262155:DXO262182 DNS262155:DNS262182 DDW262155:DDW262182 CUA262155:CUA262182 CKE262155:CKE262182 CAI262155:CAI262182 BQM262155:BQM262182 BGQ262155:BGQ262182 AWU262155:AWU262182 AMY262155:AMY262182 ADC262155:ADC262182 TG262155:TG262182 JK262155:JK262182 O262155:O262182 WVW196619:WVW196646 WMA196619:WMA196646 WCE196619:WCE196646 VSI196619:VSI196646 VIM196619:VIM196646 UYQ196619:UYQ196646 UOU196619:UOU196646 UEY196619:UEY196646 TVC196619:TVC196646 TLG196619:TLG196646 TBK196619:TBK196646 SRO196619:SRO196646 SHS196619:SHS196646 RXW196619:RXW196646 ROA196619:ROA196646 REE196619:REE196646 QUI196619:QUI196646 QKM196619:QKM196646 QAQ196619:QAQ196646 PQU196619:PQU196646 PGY196619:PGY196646 OXC196619:OXC196646 ONG196619:ONG196646 ODK196619:ODK196646 NTO196619:NTO196646 NJS196619:NJS196646 MZW196619:MZW196646 MQA196619:MQA196646 MGE196619:MGE196646 LWI196619:LWI196646 LMM196619:LMM196646 LCQ196619:LCQ196646 KSU196619:KSU196646 KIY196619:KIY196646 JZC196619:JZC196646 JPG196619:JPG196646 JFK196619:JFK196646 IVO196619:IVO196646 ILS196619:ILS196646 IBW196619:IBW196646 HSA196619:HSA196646 HIE196619:HIE196646 GYI196619:GYI196646 GOM196619:GOM196646 GEQ196619:GEQ196646 FUU196619:FUU196646 FKY196619:FKY196646 FBC196619:FBC196646 ERG196619:ERG196646 EHK196619:EHK196646 DXO196619:DXO196646 DNS196619:DNS196646 DDW196619:DDW196646 CUA196619:CUA196646 CKE196619:CKE196646 CAI196619:CAI196646 BQM196619:BQM196646 BGQ196619:BGQ196646 AWU196619:AWU196646 AMY196619:AMY196646 ADC196619:ADC196646 TG196619:TG196646 JK196619:JK196646 O196619:O196646 WVW131083:WVW131110 WMA131083:WMA131110 WCE131083:WCE131110 VSI131083:VSI131110 VIM131083:VIM131110 UYQ131083:UYQ131110 UOU131083:UOU131110 UEY131083:UEY131110 TVC131083:TVC131110 TLG131083:TLG131110 TBK131083:TBK131110 SRO131083:SRO131110 SHS131083:SHS131110 RXW131083:RXW131110 ROA131083:ROA131110 REE131083:REE131110 QUI131083:QUI131110 QKM131083:QKM131110 QAQ131083:QAQ131110 PQU131083:PQU131110 PGY131083:PGY131110 OXC131083:OXC131110 ONG131083:ONG131110 ODK131083:ODK131110 NTO131083:NTO131110 NJS131083:NJS131110 MZW131083:MZW131110 MQA131083:MQA131110 MGE131083:MGE131110 LWI131083:LWI131110 LMM131083:LMM131110 LCQ131083:LCQ131110 KSU131083:KSU131110 KIY131083:KIY131110 JZC131083:JZC131110 JPG131083:JPG131110 JFK131083:JFK131110 IVO131083:IVO131110 ILS131083:ILS131110 IBW131083:IBW131110 HSA131083:HSA131110 HIE131083:HIE131110 GYI131083:GYI131110 GOM131083:GOM131110 GEQ131083:GEQ131110 FUU131083:FUU131110 FKY131083:FKY131110 FBC131083:FBC131110 ERG131083:ERG131110 EHK131083:EHK131110 DXO131083:DXO131110 DNS131083:DNS131110 DDW131083:DDW131110 CUA131083:CUA131110 CKE131083:CKE131110 CAI131083:CAI131110 BQM131083:BQM131110 BGQ131083:BGQ131110 AWU131083:AWU131110 AMY131083:AMY131110 ADC131083:ADC131110 TG131083:TG131110 JK131083:JK131110 O131083:O131110 WVW65547:WVW65574 WMA65547:WMA65574 WCE65547:WCE65574 VSI65547:VSI65574 VIM65547:VIM65574 UYQ65547:UYQ65574 UOU65547:UOU65574 UEY65547:UEY65574 TVC65547:TVC65574 TLG65547:TLG65574 TBK65547:TBK65574 SRO65547:SRO65574 SHS65547:SHS65574 RXW65547:RXW65574 ROA65547:ROA65574 REE65547:REE65574 QUI65547:QUI65574 QKM65547:QKM65574 QAQ65547:QAQ65574 PQU65547:PQU65574 PGY65547:PGY65574 OXC65547:OXC65574 ONG65547:ONG65574 ODK65547:ODK65574 NTO65547:NTO65574 NJS65547:NJS65574 MZW65547:MZW65574 MQA65547:MQA65574 MGE65547:MGE65574 LWI65547:LWI65574 LMM65547:LMM65574 LCQ65547:LCQ65574 KSU65547:KSU65574 KIY65547:KIY65574 JZC65547:JZC65574 JPG65547:JPG65574 JFK65547:JFK65574 IVO65547:IVO65574 ILS65547:ILS65574 IBW65547:IBW65574 HSA65547:HSA65574 HIE65547:HIE65574 GYI65547:GYI65574 GOM65547:GOM65574 GEQ65547:GEQ65574 FUU65547:FUU65574 FKY65547:FKY65574 FBC65547:FBC65574 ERG65547:ERG65574 EHK65547:EHK65574 DXO65547:DXO65574 DNS65547:DNS65574 DDW65547:DDW65574 CUA65547:CUA65574 CKE65547:CKE65574 CAI65547:CAI65574 BQM65547:BQM65574 BGQ65547:BGQ65574 AWU65547:AWU65574 AMY65547:AMY65574 ADC65547:ADC65574 TG65547:TG65574 JK65547:JK65574 O65547:O65574 WVW11:WVW38 WMA11:WMA38 WCE11:WCE38 VSI11:VSI38 VIM11:VIM38 UYQ11:UYQ38 UOU11:UOU38 UEY11:UEY38 TVC11:TVC38 TLG11:TLG38 TBK11:TBK38 SRO11:SRO38 SHS11:SHS38 RXW11:RXW38 ROA11:ROA38 REE11:REE38 QUI11:QUI38 QKM11:QKM38 QAQ11:QAQ38 PQU11:PQU38 PGY11:PGY38 OXC11:OXC38 ONG11:ONG38 ODK11:ODK38 NTO11:NTO38 NJS11:NJS38 MZW11:MZW38 MQA11:MQA38 MGE11:MGE38 LWI11:LWI38 LMM11:LMM38 LCQ11:LCQ38 KSU11:KSU38 KIY11:KIY38 JZC11:JZC38 JPG11:JPG38 JFK11:JFK38 IVO11:IVO38 ILS11:ILS38 IBW11:IBW38 HSA11:HSA38 HIE11:HIE38 GYI11:GYI38 GOM11:GOM38 GEQ11:GEQ38 FUU11:FUU38 FKY11:FKY38 FBC11:FBC38 ERG11:ERG38 EHK11:EHK38 DXO11:DXO38 DNS11:DNS38 DDW11:DDW38 CUA11:CUA38 CKE11:CKE38 CAI11:CAI38 BQM11:BQM38 BGQ11:BGQ38 AWU11:AWU38 AMY11:AMY38 ADC11:ADC38 TG11:TG38 JK11:JK38" xr:uid="{D238296F-7FCC-4AB4-92DC-39A862EDAFAE}">
      <formula1>$U$2:$U$5</formula1>
    </dataValidation>
    <dataValidation type="list" allowBlank="1" showInputMessage="1" showErrorMessage="1" sqref="M11:M38 WVU983051:WVU983078 WLY983051:WLY983078 WCC983051:WCC983078 VSG983051:VSG983078 VIK983051:VIK983078 UYO983051:UYO983078 UOS983051:UOS983078 UEW983051:UEW983078 TVA983051:TVA983078 TLE983051:TLE983078 TBI983051:TBI983078 SRM983051:SRM983078 SHQ983051:SHQ983078 RXU983051:RXU983078 RNY983051:RNY983078 REC983051:REC983078 QUG983051:QUG983078 QKK983051:QKK983078 QAO983051:QAO983078 PQS983051:PQS983078 PGW983051:PGW983078 OXA983051:OXA983078 ONE983051:ONE983078 ODI983051:ODI983078 NTM983051:NTM983078 NJQ983051:NJQ983078 MZU983051:MZU983078 MPY983051:MPY983078 MGC983051:MGC983078 LWG983051:LWG983078 LMK983051:LMK983078 LCO983051:LCO983078 KSS983051:KSS983078 KIW983051:KIW983078 JZA983051:JZA983078 JPE983051:JPE983078 JFI983051:JFI983078 IVM983051:IVM983078 ILQ983051:ILQ983078 IBU983051:IBU983078 HRY983051:HRY983078 HIC983051:HIC983078 GYG983051:GYG983078 GOK983051:GOK983078 GEO983051:GEO983078 FUS983051:FUS983078 FKW983051:FKW983078 FBA983051:FBA983078 ERE983051:ERE983078 EHI983051:EHI983078 DXM983051:DXM983078 DNQ983051:DNQ983078 DDU983051:DDU983078 CTY983051:CTY983078 CKC983051:CKC983078 CAG983051:CAG983078 BQK983051:BQK983078 BGO983051:BGO983078 AWS983051:AWS983078 AMW983051:AMW983078 ADA983051:ADA983078 TE983051:TE983078 JI983051:JI983078 M983051:M983078 WVU917515:WVU917542 WLY917515:WLY917542 WCC917515:WCC917542 VSG917515:VSG917542 VIK917515:VIK917542 UYO917515:UYO917542 UOS917515:UOS917542 UEW917515:UEW917542 TVA917515:TVA917542 TLE917515:TLE917542 TBI917515:TBI917542 SRM917515:SRM917542 SHQ917515:SHQ917542 RXU917515:RXU917542 RNY917515:RNY917542 REC917515:REC917542 QUG917515:QUG917542 QKK917515:QKK917542 QAO917515:QAO917542 PQS917515:PQS917542 PGW917515:PGW917542 OXA917515:OXA917542 ONE917515:ONE917542 ODI917515:ODI917542 NTM917515:NTM917542 NJQ917515:NJQ917542 MZU917515:MZU917542 MPY917515:MPY917542 MGC917515:MGC917542 LWG917515:LWG917542 LMK917515:LMK917542 LCO917515:LCO917542 KSS917515:KSS917542 KIW917515:KIW917542 JZA917515:JZA917542 JPE917515:JPE917542 JFI917515:JFI917542 IVM917515:IVM917542 ILQ917515:ILQ917542 IBU917515:IBU917542 HRY917515:HRY917542 HIC917515:HIC917542 GYG917515:GYG917542 GOK917515:GOK917542 GEO917515:GEO917542 FUS917515:FUS917542 FKW917515:FKW917542 FBA917515:FBA917542 ERE917515:ERE917542 EHI917515:EHI917542 DXM917515:DXM917542 DNQ917515:DNQ917542 DDU917515:DDU917542 CTY917515:CTY917542 CKC917515:CKC917542 CAG917515:CAG917542 BQK917515:BQK917542 BGO917515:BGO917542 AWS917515:AWS917542 AMW917515:AMW917542 ADA917515:ADA917542 TE917515:TE917542 JI917515:JI917542 M917515:M917542 WVU851979:WVU852006 WLY851979:WLY852006 WCC851979:WCC852006 VSG851979:VSG852006 VIK851979:VIK852006 UYO851979:UYO852006 UOS851979:UOS852006 UEW851979:UEW852006 TVA851979:TVA852006 TLE851979:TLE852006 TBI851979:TBI852006 SRM851979:SRM852006 SHQ851979:SHQ852006 RXU851979:RXU852006 RNY851979:RNY852006 REC851979:REC852006 QUG851979:QUG852006 QKK851979:QKK852006 QAO851979:QAO852006 PQS851979:PQS852006 PGW851979:PGW852006 OXA851979:OXA852006 ONE851979:ONE852006 ODI851979:ODI852006 NTM851979:NTM852006 NJQ851979:NJQ852006 MZU851979:MZU852006 MPY851979:MPY852006 MGC851979:MGC852006 LWG851979:LWG852006 LMK851979:LMK852006 LCO851979:LCO852006 KSS851979:KSS852006 KIW851979:KIW852006 JZA851979:JZA852006 JPE851979:JPE852006 JFI851979:JFI852006 IVM851979:IVM852006 ILQ851979:ILQ852006 IBU851979:IBU852006 HRY851979:HRY852006 HIC851979:HIC852006 GYG851979:GYG852006 GOK851979:GOK852006 GEO851979:GEO852006 FUS851979:FUS852006 FKW851979:FKW852006 FBA851979:FBA852006 ERE851979:ERE852006 EHI851979:EHI852006 DXM851979:DXM852006 DNQ851979:DNQ852006 DDU851979:DDU852006 CTY851979:CTY852006 CKC851979:CKC852006 CAG851979:CAG852006 BQK851979:BQK852006 BGO851979:BGO852006 AWS851979:AWS852006 AMW851979:AMW852006 ADA851979:ADA852006 TE851979:TE852006 JI851979:JI852006 M851979:M852006 WVU786443:WVU786470 WLY786443:WLY786470 WCC786443:WCC786470 VSG786443:VSG786470 VIK786443:VIK786470 UYO786443:UYO786470 UOS786443:UOS786470 UEW786443:UEW786470 TVA786443:TVA786470 TLE786443:TLE786470 TBI786443:TBI786470 SRM786443:SRM786470 SHQ786443:SHQ786470 RXU786443:RXU786470 RNY786443:RNY786470 REC786443:REC786470 QUG786443:QUG786470 QKK786443:QKK786470 QAO786443:QAO786470 PQS786443:PQS786470 PGW786443:PGW786470 OXA786443:OXA786470 ONE786443:ONE786470 ODI786443:ODI786470 NTM786443:NTM786470 NJQ786443:NJQ786470 MZU786443:MZU786470 MPY786443:MPY786470 MGC786443:MGC786470 LWG786443:LWG786470 LMK786443:LMK786470 LCO786443:LCO786470 KSS786443:KSS786470 KIW786443:KIW786470 JZA786443:JZA786470 JPE786443:JPE786470 JFI786443:JFI786470 IVM786443:IVM786470 ILQ786443:ILQ786470 IBU786443:IBU786470 HRY786443:HRY786470 HIC786443:HIC786470 GYG786443:GYG786470 GOK786443:GOK786470 GEO786443:GEO786470 FUS786443:FUS786470 FKW786443:FKW786470 FBA786443:FBA786470 ERE786443:ERE786470 EHI786443:EHI786470 DXM786443:DXM786470 DNQ786443:DNQ786470 DDU786443:DDU786470 CTY786443:CTY786470 CKC786443:CKC786470 CAG786443:CAG786470 BQK786443:BQK786470 BGO786443:BGO786470 AWS786443:AWS786470 AMW786443:AMW786470 ADA786443:ADA786470 TE786443:TE786470 JI786443:JI786470 M786443:M786470 WVU720907:WVU720934 WLY720907:WLY720934 WCC720907:WCC720934 VSG720907:VSG720934 VIK720907:VIK720934 UYO720907:UYO720934 UOS720907:UOS720934 UEW720907:UEW720934 TVA720907:TVA720934 TLE720907:TLE720934 TBI720907:TBI720934 SRM720907:SRM720934 SHQ720907:SHQ720934 RXU720907:RXU720934 RNY720907:RNY720934 REC720907:REC720934 QUG720907:QUG720934 QKK720907:QKK720934 QAO720907:QAO720934 PQS720907:PQS720934 PGW720907:PGW720934 OXA720907:OXA720934 ONE720907:ONE720934 ODI720907:ODI720934 NTM720907:NTM720934 NJQ720907:NJQ720934 MZU720907:MZU720934 MPY720907:MPY720934 MGC720907:MGC720934 LWG720907:LWG720934 LMK720907:LMK720934 LCO720907:LCO720934 KSS720907:KSS720934 KIW720907:KIW720934 JZA720907:JZA720934 JPE720907:JPE720934 JFI720907:JFI720934 IVM720907:IVM720934 ILQ720907:ILQ720934 IBU720907:IBU720934 HRY720907:HRY720934 HIC720907:HIC720934 GYG720907:GYG720934 GOK720907:GOK720934 GEO720907:GEO720934 FUS720907:FUS720934 FKW720907:FKW720934 FBA720907:FBA720934 ERE720907:ERE720934 EHI720907:EHI720934 DXM720907:DXM720934 DNQ720907:DNQ720934 DDU720907:DDU720934 CTY720907:CTY720934 CKC720907:CKC720934 CAG720907:CAG720934 BQK720907:BQK720934 BGO720907:BGO720934 AWS720907:AWS720934 AMW720907:AMW720934 ADA720907:ADA720934 TE720907:TE720934 JI720907:JI720934 M720907:M720934 WVU655371:WVU655398 WLY655371:WLY655398 WCC655371:WCC655398 VSG655371:VSG655398 VIK655371:VIK655398 UYO655371:UYO655398 UOS655371:UOS655398 UEW655371:UEW655398 TVA655371:TVA655398 TLE655371:TLE655398 TBI655371:TBI655398 SRM655371:SRM655398 SHQ655371:SHQ655398 RXU655371:RXU655398 RNY655371:RNY655398 REC655371:REC655398 QUG655371:QUG655398 QKK655371:QKK655398 QAO655371:QAO655398 PQS655371:PQS655398 PGW655371:PGW655398 OXA655371:OXA655398 ONE655371:ONE655398 ODI655371:ODI655398 NTM655371:NTM655398 NJQ655371:NJQ655398 MZU655371:MZU655398 MPY655371:MPY655398 MGC655371:MGC655398 LWG655371:LWG655398 LMK655371:LMK655398 LCO655371:LCO655398 KSS655371:KSS655398 KIW655371:KIW655398 JZA655371:JZA655398 JPE655371:JPE655398 JFI655371:JFI655398 IVM655371:IVM655398 ILQ655371:ILQ655398 IBU655371:IBU655398 HRY655371:HRY655398 HIC655371:HIC655398 GYG655371:GYG655398 GOK655371:GOK655398 GEO655371:GEO655398 FUS655371:FUS655398 FKW655371:FKW655398 FBA655371:FBA655398 ERE655371:ERE655398 EHI655371:EHI655398 DXM655371:DXM655398 DNQ655371:DNQ655398 DDU655371:DDU655398 CTY655371:CTY655398 CKC655371:CKC655398 CAG655371:CAG655398 BQK655371:BQK655398 BGO655371:BGO655398 AWS655371:AWS655398 AMW655371:AMW655398 ADA655371:ADA655398 TE655371:TE655398 JI655371:JI655398 M655371:M655398 WVU589835:WVU589862 WLY589835:WLY589862 WCC589835:WCC589862 VSG589835:VSG589862 VIK589835:VIK589862 UYO589835:UYO589862 UOS589835:UOS589862 UEW589835:UEW589862 TVA589835:TVA589862 TLE589835:TLE589862 TBI589835:TBI589862 SRM589835:SRM589862 SHQ589835:SHQ589862 RXU589835:RXU589862 RNY589835:RNY589862 REC589835:REC589862 QUG589835:QUG589862 QKK589835:QKK589862 QAO589835:QAO589862 PQS589835:PQS589862 PGW589835:PGW589862 OXA589835:OXA589862 ONE589835:ONE589862 ODI589835:ODI589862 NTM589835:NTM589862 NJQ589835:NJQ589862 MZU589835:MZU589862 MPY589835:MPY589862 MGC589835:MGC589862 LWG589835:LWG589862 LMK589835:LMK589862 LCO589835:LCO589862 KSS589835:KSS589862 KIW589835:KIW589862 JZA589835:JZA589862 JPE589835:JPE589862 JFI589835:JFI589862 IVM589835:IVM589862 ILQ589835:ILQ589862 IBU589835:IBU589862 HRY589835:HRY589862 HIC589835:HIC589862 GYG589835:GYG589862 GOK589835:GOK589862 GEO589835:GEO589862 FUS589835:FUS589862 FKW589835:FKW589862 FBA589835:FBA589862 ERE589835:ERE589862 EHI589835:EHI589862 DXM589835:DXM589862 DNQ589835:DNQ589862 DDU589835:DDU589862 CTY589835:CTY589862 CKC589835:CKC589862 CAG589835:CAG589862 BQK589835:BQK589862 BGO589835:BGO589862 AWS589835:AWS589862 AMW589835:AMW589862 ADA589835:ADA589862 TE589835:TE589862 JI589835:JI589862 M589835:M589862 WVU524299:WVU524326 WLY524299:WLY524326 WCC524299:WCC524326 VSG524299:VSG524326 VIK524299:VIK524326 UYO524299:UYO524326 UOS524299:UOS524326 UEW524299:UEW524326 TVA524299:TVA524326 TLE524299:TLE524326 TBI524299:TBI524326 SRM524299:SRM524326 SHQ524299:SHQ524326 RXU524299:RXU524326 RNY524299:RNY524326 REC524299:REC524326 QUG524299:QUG524326 QKK524299:QKK524326 QAO524299:QAO524326 PQS524299:PQS524326 PGW524299:PGW524326 OXA524299:OXA524326 ONE524299:ONE524326 ODI524299:ODI524326 NTM524299:NTM524326 NJQ524299:NJQ524326 MZU524299:MZU524326 MPY524299:MPY524326 MGC524299:MGC524326 LWG524299:LWG524326 LMK524299:LMK524326 LCO524299:LCO524326 KSS524299:KSS524326 KIW524299:KIW524326 JZA524299:JZA524326 JPE524299:JPE524326 JFI524299:JFI524326 IVM524299:IVM524326 ILQ524299:ILQ524326 IBU524299:IBU524326 HRY524299:HRY524326 HIC524299:HIC524326 GYG524299:GYG524326 GOK524299:GOK524326 GEO524299:GEO524326 FUS524299:FUS524326 FKW524299:FKW524326 FBA524299:FBA524326 ERE524299:ERE524326 EHI524299:EHI524326 DXM524299:DXM524326 DNQ524299:DNQ524326 DDU524299:DDU524326 CTY524299:CTY524326 CKC524299:CKC524326 CAG524299:CAG524326 BQK524299:BQK524326 BGO524299:BGO524326 AWS524299:AWS524326 AMW524299:AMW524326 ADA524299:ADA524326 TE524299:TE524326 JI524299:JI524326 M524299:M524326 WVU458763:WVU458790 WLY458763:WLY458790 WCC458763:WCC458790 VSG458763:VSG458790 VIK458763:VIK458790 UYO458763:UYO458790 UOS458763:UOS458790 UEW458763:UEW458790 TVA458763:TVA458790 TLE458763:TLE458790 TBI458763:TBI458790 SRM458763:SRM458790 SHQ458763:SHQ458790 RXU458763:RXU458790 RNY458763:RNY458790 REC458763:REC458790 QUG458763:QUG458790 QKK458763:QKK458790 QAO458763:QAO458790 PQS458763:PQS458790 PGW458763:PGW458790 OXA458763:OXA458790 ONE458763:ONE458790 ODI458763:ODI458790 NTM458763:NTM458790 NJQ458763:NJQ458790 MZU458763:MZU458790 MPY458763:MPY458790 MGC458763:MGC458790 LWG458763:LWG458790 LMK458763:LMK458790 LCO458763:LCO458790 KSS458763:KSS458790 KIW458763:KIW458790 JZA458763:JZA458790 JPE458763:JPE458790 JFI458763:JFI458790 IVM458763:IVM458790 ILQ458763:ILQ458790 IBU458763:IBU458790 HRY458763:HRY458790 HIC458763:HIC458790 GYG458763:GYG458790 GOK458763:GOK458790 GEO458763:GEO458790 FUS458763:FUS458790 FKW458763:FKW458790 FBA458763:FBA458790 ERE458763:ERE458790 EHI458763:EHI458790 DXM458763:DXM458790 DNQ458763:DNQ458790 DDU458763:DDU458790 CTY458763:CTY458790 CKC458763:CKC458790 CAG458763:CAG458790 BQK458763:BQK458790 BGO458763:BGO458790 AWS458763:AWS458790 AMW458763:AMW458790 ADA458763:ADA458790 TE458763:TE458790 JI458763:JI458790 M458763:M458790 WVU393227:WVU393254 WLY393227:WLY393254 WCC393227:WCC393254 VSG393227:VSG393254 VIK393227:VIK393254 UYO393227:UYO393254 UOS393227:UOS393254 UEW393227:UEW393254 TVA393227:TVA393254 TLE393227:TLE393254 TBI393227:TBI393254 SRM393227:SRM393254 SHQ393227:SHQ393254 RXU393227:RXU393254 RNY393227:RNY393254 REC393227:REC393254 QUG393227:QUG393254 QKK393227:QKK393254 QAO393227:QAO393254 PQS393227:PQS393254 PGW393227:PGW393254 OXA393227:OXA393254 ONE393227:ONE393254 ODI393227:ODI393254 NTM393227:NTM393254 NJQ393227:NJQ393254 MZU393227:MZU393254 MPY393227:MPY393254 MGC393227:MGC393254 LWG393227:LWG393254 LMK393227:LMK393254 LCO393227:LCO393254 KSS393227:KSS393254 KIW393227:KIW393254 JZA393227:JZA393254 JPE393227:JPE393254 JFI393227:JFI393254 IVM393227:IVM393254 ILQ393227:ILQ393254 IBU393227:IBU393254 HRY393227:HRY393254 HIC393227:HIC393254 GYG393227:GYG393254 GOK393227:GOK393254 GEO393227:GEO393254 FUS393227:FUS393254 FKW393227:FKW393254 FBA393227:FBA393254 ERE393227:ERE393254 EHI393227:EHI393254 DXM393227:DXM393254 DNQ393227:DNQ393254 DDU393227:DDU393254 CTY393227:CTY393254 CKC393227:CKC393254 CAG393227:CAG393254 BQK393227:BQK393254 BGO393227:BGO393254 AWS393227:AWS393254 AMW393227:AMW393254 ADA393227:ADA393254 TE393227:TE393254 JI393227:JI393254 M393227:M393254 WVU327691:WVU327718 WLY327691:WLY327718 WCC327691:WCC327718 VSG327691:VSG327718 VIK327691:VIK327718 UYO327691:UYO327718 UOS327691:UOS327718 UEW327691:UEW327718 TVA327691:TVA327718 TLE327691:TLE327718 TBI327691:TBI327718 SRM327691:SRM327718 SHQ327691:SHQ327718 RXU327691:RXU327718 RNY327691:RNY327718 REC327691:REC327718 QUG327691:QUG327718 QKK327691:QKK327718 QAO327691:QAO327718 PQS327691:PQS327718 PGW327691:PGW327718 OXA327691:OXA327718 ONE327691:ONE327718 ODI327691:ODI327718 NTM327691:NTM327718 NJQ327691:NJQ327718 MZU327691:MZU327718 MPY327691:MPY327718 MGC327691:MGC327718 LWG327691:LWG327718 LMK327691:LMK327718 LCO327691:LCO327718 KSS327691:KSS327718 KIW327691:KIW327718 JZA327691:JZA327718 JPE327691:JPE327718 JFI327691:JFI327718 IVM327691:IVM327718 ILQ327691:ILQ327718 IBU327691:IBU327718 HRY327691:HRY327718 HIC327691:HIC327718 GYG327691:GYG327718 GOK327691:GOK327718 GEO327691:GEO327718 FUS327691:FUS327718 FKW327691:FKW327718 FBA327691:FBA327718 ERE327691:ERE327718 EHI327691:EHI327718 DXM327691:DXM327718 DNQ327691:DNQ327718 DDU327691:DDU327718 CTY327691:CTY327718 CKC327691:CKC327718 CAG327691:CAG327718 BQK327691:BQK327718 BGO327691:BGO327718 AWS327691:AWS327718 AMW327691:AMW327718 ADA327691:ADA327718 TE327691:TE327718 JI327691:JI327718 M327691:M327718 WVU262155:WVU262182 WLY262155:WLY262182 WCC262155:WCC262182 VSG262155:VSG262182 VIK262155:VIK262182 UYO262155:UYO262182 UOS262155:UOS262182 UEW262155:UEW262182 TVA262155:TVA262182 TLE262155:TLE262182 TBI262155:TBI262182 SRM262155:SRM262182 SHQ262155:SHQ262182 RXU262155:RXU262182 RNY262155:RNY262182 REC262155:REC262182 QUG262155:QUG262182 QKK262155:QKK262182 QAO262155:QAO262182 PQS262155:PQS262182 PGW262155:PGW262182 OXA262155:OXA262182 ONE262155:ONE262182 ODI262155:ODI262182 NTM262155:NTM262182 NJQ262155:NJQ262182 MZU262155:MZU262182 MPY262155:MPY262182 MGC262155:MGC262182 LWG262155:LWG262182 LMK262155:LMK262182 LCO262155:LCO262182 KSS262155:KSS262182 KIW262155:KIW262182 JZA262155:JZA262182 JPE262155:JPE262182 JFI262155:JFI262182 IVM262155:IVM262182 ILQ262155:ILQ262182 IBU262155:IBU262182 HRY262155:HRY262182 HIC262155:HIC262182 GYG262155:GYG262182 GOK262155:GOK262182 GEO262155:GEO262182 FUS262155:FUS262182 FKW262155:FKW262182 FBA262155:FBA262182 ERE262155:ERE262182 EHI262155:EHI262182 DXM262155:DXM262182 DNQ262155:DNQ262182 DDU262155:DDU262182 CTY262155:CTY262182 CKC262155:CKC262182 CAG262155:CAG262182 BQK262155:BQK262182 BGO262155:BGO262182 AWS262155:AWS262182 AMW262155:AMW262182 ADA262155:ADA262182 TE262155:TE262182 JI262155:JI262182 M262155:M262182 WVU196619:WVU196646 WLY196619:WLY196646 WCC196619:WCC196646 VSG196619:VSG196646 VIK196619:VIK196646 UYO196619:UYO196646 UOS196619:UOS196646 UEW196619:UEW196646 TVA196619:TVA196646 TLE196619:TLE196646 TBI196619:TBI196646 SRM196619:SRM196646 SHQ196619:SHQ196646 RXU196619:RXU196646 RNY196619:RNY196646 REC196619:REC196646 QUG196619:QUG196646 QKK196619:QKK196646 QAO196619:QAO196646 PQS196619:PQS196646 PGW196619:PGW196646 OXA196619:OXA196646 ONE196619:ONE196646 ODI196619:ODI196646 NTM196619:NTM196646 NJQ196619:NJQ196646 MZU196619:MZU196646 MPY196619:MPY196646 MGC196619:MGC196646 LWG196619:LWG196646 LMK196619:LMK196646 LCO196619:LCO196646 KSS196619:KSS196646 KIW196619:KIW196646 JZA196619:JZA196646 JPE196619:JPE196646 JFI196619:JFI196646 IVM196619:IVM196646 ILQ196619:ILQ196646 IBU196619:IBU196646 HRY196619:HRY196646 HIC196619:HIC196646 GYG196619:GYG196646 GOK196619:GOK196646 GEO196619:GEO196646 FUS196619:FUS196646 FKW196619:FKW196646 FBA196619:FBA196646 ERE196619:ERE196646 EHI196619:EHI196646 DXM196619:DXM196646 DNQ196619:DNQ196646 DDU196619:DDU196646 CTY196619:CTY196646 CKC196619:CKC196646 CAG196619:CAG196646 BQK196619:BQK196646 BGO196619:BGO196646 AWS196619:AWS196646 AMW196619:AMW196646 ADA196619:ADA196646 TE196619:TE196646 JI196619:JI196646 M196619:M196646 WVU131083:WVU131110 WLY131083:WLY131110 WCC131083:WCC131110 VSG131083:VSG131110 VIK131083:VIK131110 UYO131083:UYO131110 UOS131083:UOS131110 UEW131083:UEW131110 TVA131083:TVA131110 TLE131083:TLE131110 TBI131083:TBI131110 SRM131083:SRM131110 SHQ131083:SHQ131110 RXU131083:RXU131110 RNY131083:RNY131110 REC131083:REC131110 QUG131083:QUG131110 QKK131083:QKK131110 QAO131083:QAO131110 PQS131083:PQS131110 PGW131083:PGW131110 OXA131083:OXA131110 ONE131083:ONE131110 ODI131083:ODI131110 NTM131083:NTM131110 NJQ131083:NJQ131110 MZU131083:MZU131110 MPY131083:MPY131110 MGC131083:MGC131110 LWG131083:LWG131110 LMK131083:LMK131110 LCO131083:LCO131110 KSS131083:KSS131110 KIW131083:KIW131110 JZA131083:JZA131110 JPE131083:JPE131110 JFI131083:JFI131110 IVM131083:IVM131110 ILQ131083:ILQ131110 IBU131083:IBU131110 HRY131083:HRY131110 HIC131083:HIC131110 GYG131083:GYG131110 GOK131083:GOK131110 GEO131083:GEO131110 FUS131083:FUS131110 FKW131083:FKW131110 FBA131083:FBA131110 ERE131083:ERE131110 EHI131083:EHI131110 DXM131083:DXM131110 DNQ131083:DNQ131110 DDU131083:DDU131110 CTY131083:CTY131110 CKC131083:CKC131110 CAG131083:CAG131110 BQK131083:BQK131110 BGO131083:BGO131110 AWS131083:AWS131110 AMW131083:AMW131110 ADA131083:ADA131110 TE131083:TE131110 JI131083:JI131110 M131083:M131110 WVU65547:WVU65574 WLY65547:WLY65574 WCC65547:WCC65574 VSG65547:VSG65574 VIK65547:VIK65574 UYO65547:UYO65574 UOS65547:UOS65574 UEW65547:UEW65574 TVA65547:TVA65574 TLE65547:TLE65574 TBI65547:TBI65574 SRM65547:SRM65574 SHQ65547:SHQ65574 RXU65547:RXU65574 RNY65547:RNY65574 REC65547:REC65574 QUG65547:QUG65574 QKK65547:QKK65574 QAO65547:QAO65574 PQS65547:PQS65574 PGW65547:PGW65574 OXA65547:OXA65574 ONE65547:ONE65574 ODI65547:ODI65574 NTM65547:NTM65574 NJQ65547:NJQ65574 MZU65547:MZU65574 MPY65547:MPY65574 MGC65547:MGC65574 LWG65547:LWG65574 LMK65547:LMK65574 LCO65547:LCO65574 KSS65547:KSS65574 KIW65547:KIW65574 JZA65547:JZA65574 JPE65547:JPE65574 JFI65547:JFI65574 IVM65547:IVM65574 ILQ65547:ILQ65574 IBU65547:IBU65574 HRY65547:HRY65574 HIC65547:HIC65574 GYG65547:GYG65574 GOK65547:GOK65574 GEO65547:GEO65574 FUS65547:FUS65574 FKW65547:FKW65574 FBA65547:FBA65574 ERE65547:ERE65574 EHI65547:EHI65574 DXM65547:DXM65574 DNQ65547:DNQ65574 DDU65547:DDU65574 CTY65547:CTY65574 CKC65547:CKC65574 CAG65547:CAG65574 BQK65547:BQK65574 BGO65547:BGO65574 AWS65547:AWS65574 AMW65547:AMW65574 ADA65547:ADA65574 TE65547:TE65574 JI65547:JI65574 M65547:M65574 WVU11:WVU38 WLY11:WLY38 WCC11:WCC38 VSG11:VSG38 VIK11:VIK38 UYO11:UYO38 UOS11:UOS38 UEW11:UEW38 TVA11:TVA38 TLE11:TLE38 TBI11:TBI38 SRM11:SRM38 SHQ11:SHQ38 RXU11:RXU38 RNY11:RNY38 REC11:REC38 QUG11:QUG38 QKK11:QKK38 QAO11:QAO38 PQS11:PQS38 PGW11:PGW38 OXA11:OXA38 ONE11:ONE38 ODI11:ODI38 NTM11:NTM38 NJQ11:NJQ38 MZU11:MZU38 MPY11:MPY38 MGC11:MGC38 LWG11:LWG38 LMK11:LMK38 LCO11:LCO38 KSS11:KSS38 KIW11:KIW38 JZA11:JZA38 JPE11:JPE38 JFI11:JFI38 IVM11:IVM38 ILQ11:ILQ38 IBU11:IBU38 HRY11:HRY38 HIC11:HIC38 GYG11:GYG38 GOK11:GOK38 GEO11:GEO38 FUS11:FUS38 FKW11:FKW38 FBA11:FBA38 ERE11:ERE38 EHI11:EHI38 DXM11:DXM38 DNQ11:DNQ38 DDU11:DDU38 CTY11:CTY38 CKC11:CKC38 CAG11:CAG38 BQK11:BQK38 BGO11:BGO38 AWS11:AWS38 AMW11:AMW38 ADA11:ADA38 TE11:TE38 JI11:JI38" xr:uid="{71CB71A8-68CA-4C8E-AB22-478CB3896D47}">
      <formula1>$W$1:$W$3</formula1>
    </dataValidation>
    <dataValidation type="list" allowBlank="1" showInputMessage="1" showErrorMessage="1" sqref="Q11:Q40 WVY983051:WVY983080 WMC983051:WMC983080 WCG983051:WCG983080 VSK983051:VSK983080 VIO983051:VIO983080 UYS983051:UYS983080 UOW983051:UOW983080 UFA983051:UFA983080 TVE983051:TVE983080 TLI983051:TLI983080 TBM983051:TBM983080 SRQ983051:SRQ983080 SHU983051:SHU983080 RXY983051:RXY983080 ROC983051:ROC983080 REG983051:REG983080 QUK983051:QUK983080 QKO983051:QKO983080 QAS983051:QAS983080 PQW983051:PQW983080 PHA983051:PHA983080 OXE983051:OXE983080 ONI983051:ONI983080 ODM983051:ODM983080 NTQ983051:NTQ983080 NJU983051:NJU983080 MZY983051:MZY983080 MQC983051:MQC983080 MGG983051:MGG983080 LWK983051:LWK983080 LMO983051:LMO983080 LCS983051:LCS983080 KSW983051:KSW983080 KJA983051:KJA983080 JZE983051:JZE983080 JPI983051:JPI983080 JFM983051:JFM983080 IVQ983051:IVQ983080 ILU983051:ILU983080 IBY983051:IBY983080 HSC983051:HSC983080 HIG983051:HIG983080 GYK983051:GYK983080 GOO983051:GOO983080 GES983051:GES983080 FUW983051:FUW983080 FLA983051:FLA983080 FBE983051:FBE983080 ERI983051:ERI983080 EHM983051:EHM983080 DXQ983051:DXQ983080 DNU983051:DNU983080 DDY983051:DDY983080 CUC983051:CUC983080 CKG983051:CKG983080 CAK983051:CAK983080 BQO983051:BQO983080 BGS983051:BGS983080 AWW983051:AWW983080 ANA983051:ANA983080 ADE983051:ADE983080 TI983051:TI983080 JM983051:JM983080 Q983051:Q983080 WVY917515:WVY917544 WMC917515:WMC917544 WCG917515:WCG917544 VSK917515:VSK917544 VIO917515:VIO917544 UYS917515:UYS917544 UOW917515:UOW917544 UFA917515:UFA917544 TVE917515:TVE917544 TLI917515:TLI917544 TBM917515:TBM917544 SRQ917515:SRQ917544 SHU917515:SHU917544 RXY917515:RXY917544 ROC917515:ROC917544 REG917515:REG917544 QUK917515:QUK917544 QKO917515:QKO917544 QAS917515:QAS917544 PQW917515:PQW917544 PHA917515:PHA917544 OXE917515:OXE917544 ONI917515:ONI917544 ODM917515:ODM917544 NTQ917515:NTQ917544 NJU917515:NJU917544 MZY917515:MZY917544 MQC917515:MQC917544 MGG917515:MGG917544 LWK917515:LWK917544 LMO917515:LMO917544 LCS917515:LCS917544 KSW917515:KSW917544 KJA917515:KJA917544 JZE917515:JZE917544 JPI917515:JPI917544 JFM917515:JFM917544 IVQ917515:IVQ917544 ILU917515:ILU917544 IBY917515:IBY917544 HSC917515:HSC917544 HIG917515:HIG917544 GYK917515:GYK917544 GOO917515:GOO917544 GES917515:GES917544 FUW917515:FUW917544 FLA917515:FLA917544 FBE917515:FBE917544 ERI917515:ERI917544 EHM917515:EHM917544 DXQ917515:DXQ917544 DNU917515:DNU917544 DDY917515:DDY917544 CUC917515:CUC917544 CKG917515:CKG917544 CAK917515:CAK917544 BQO917515:BQO917544 BGS917515:BGS917544 AWW917515:AWW917544 ANA917515:ANA917544 ADE917515:ADE917544 TI917515:TI917544 JM917515:JM917544 Q917515:Q917544 WVY851979:WVY852008 WMC851979:WMC852008 WCG851979:WCG852008 VSK851979:VSK852008 VIO851979:VIO852008 UYS851979:UYS852008 UOW851979:UOW852008 UFA851979:UFA852008 TVE851979:TVE852008 TLI851979:TLI852008 TBM851979:TBM852008 SRQ851979:SRQ852008 SHU851979:SHU852008 RXY851979:RXY852008 ROC851979:ROC852008 REG851979:REG852008 QUK851979:QUK852008 QKO851979:QKO852008 QAS851979:QAS852008 PQW851979:PQW852008 PHA851979:PHA852008 OXE851979:OXE852008 ONI851979:ONI852008 ODM851979:ODM852008 NTQ851979:NTQ852008 NJU851979:NJU852008 MZY851979:MZY852008 MQC851979:MQC852008 MGG851979:MGG852008 LWK851979:LWK852008 LMO851979:LMO852008 LCS851979:LCS852008 KSW851979:KSW852008 KJA851979:KJA852008 JZE851979:JZE852008 JPI851979:JPI852008 JFM851979:JFM852008 IVQ851979:IVQ852008 ILU851979:ILU852008 IBY851979:IBY852008 HSC851979:HSC852008 HIG851979:HIG852008 GYK851979:GYK852008 GOO851979:GOO852008 GES851979:GES852008 FUW851979:FUW852008 FLA851979:FLA852008 FBE851979:FBE852008 ERI851979:ERI852008 EHM851979:EHM852008 DXQ851979:DXQ852008 DNU851979:DNU852008 DDY851979:DDY852008 CUC851979:CUC852008 CKG851979:CKG852008 CAK851979:CAK852008 BQO851979:BQO852008 BGS851979:BGS852008 AWW851979:AWW852008 ANA851979:ANA852008 ADE851979:ADE852008 TI851979:TI852008 JM851979:JM852008 Q851979:Q852008 WVY786443:WVY786472 WMC786443:WMC786472 WCG786443:WCG786472 VSK786443:VSK786472 VIO786443:VIO786472 UYS786443:UYS786472 UOW786443:UOW786472 UFA786443:UFA786472 TVE786443:TVE786472 TLI786443:TLI786472 TBM786443:TBM786472 SRQ786443:SRQ786472 SHU786443:SHU786472 RXY786443:RXY786472 ROC786443:ROC786472 REG786443:REG786472 QUK786443:QUK786472 QKO786443:QKO786472 QAS786443:QAS786472 PQW786443:PQW786472 PHA786443:PHA786472 OXE786443:OXE786472 ONI786443:ONI786472 ODM786443:ODM786472 NTQ786443:NTQ786472 NJU786443:NJU786472 MZY786443:MZY786472 MQC786443:MQC786472 MGG786443:MGG786472 LWK786443:LWK786472 LMO786443:LMO786472 LCS786443:LCS786472 KSW786443:KSW786472 KJA786443:KJA786472 JZE786443:JZE786472 JPI786443:JPI786472 JFM786443:JFM786472 IVQ786443:IVQ786472 ILU786443:ILU786472 IBY786443:IBY786472 HSC786443:HSC786472 HIG786443:HIG786472 GYK786443:GYK786472 GOO786443:GOO786472 GES786443:GES786472 FUW786443:FUW786472 FLA786443:FLA786472 FBE786443:FBE786472 ERI786443:ERI786472 EHM786443:EHM786472 DXQ786443:DXQ786472 DNU786443:DNU786472 DDY786443:DDY786472 CUC786443:CUC786472 CKG786443:CKG786472 CAK786443:CAK786472 BQO786443:BQO786472 BGS786443:BGS786472 AWW786443:AWW786472 ANA786443:ANA786472 ADE786443:ADE786472 TI786443:TI786472 JM786443:JM786472 Q786443:Q786472 WVY720907:WVY720936 WMC720907:WMC720936 WCG720907:WCG720936 VSK720907:VSK720936 VIO720907:VIO720936 UYS720907:UYS720936 UOW720907:UOW720936 UFA720907:UFA720936 TVE720907:TVE720936 TLI720907:TLI720936 TBM720907:TBM720936 SRQ720907:SRQ720936 SHU720907:SHU720936 RXY720907:RXY720936 ROC720907:ROC720936 REG720907:REG720936 QUK720907:QUK720936 QKO720907:QKO720936 QAS720907:QAS720936 PQW720907:PQW720936 PHA720907:PHA720936 OXE720907:OXE720936 ONI720907:ONI720936 ODM720907:ODM720936 NTQ720907:NTQ720936 NJU720907:NJU720936 MZY720907:MZY720936 MQC720907:MQC720936 MGG720907:MGG720936 LWK720907:LWK720936 LMO720907:LMO720936 LCS720907:LCS720936 KSW720907:KSW720936 KJA720907:KJA720936 JZE720907:JZE720936 JPI720907:JPI720936 JFM720907:JFM720936 IVQ720907:IVQ720936 ILU720907:ILU720936 IBY720907:IBY720936 HSC720907:HSC720936 HIG720907:HIG720936 GYK720907:GYK720936 GOO720907:GOO720936 GES720907:GES720936 FUW720907:FUW720936 FLA720907:FLA720936 FBE720907:FBE720936 ERI720907:ERI720936 EHM720907:EHM720936 DXQ720907:DXQ720936 DNU720907:DNU720936 DDY720907:DDY720936 CUC720907:CUC720936 CKG720907:CKG720936 CAK720907:CAK720936 BQO720907:BQO720936 BGS720907:BGS720936 AWW720907:AWW720936 ANA720907:ANA720936 ADE720907:ADE720936 TI720907:TI720936 JM720907:JM720936 Q720907:Q720936 WVY655371:WVY655400 WMC655371:WMC655400 WCG655371:WCG655400 VSK655371:VSK655400 VIO655371:VIO655400 UYS655371:UYS655400 UOW655371:UOW655400 UFA655371:UFA655400 TVE655371:TVE655400 TLI655371:TLI655400 TBM655371:TBM655400 SRQ655371:SRQ655400 SHU655371:SHU655400 RXY655371:RXY655400 ROC655371:ROC655400 REG655371:REG655400 QUK655371:QUK655400 QKO655371:QKO655400 QAS655371:QAS655400 PQW655371:PQW655400 PHA655371:PHA655400 OXE655371:OXE655400 ONI655371:ONI655400 ODM655371:ODM655400 NTQ655371:NTQ655400 NJU655371:NJU655400 MZY655371:MZY655400 MQC655371:MQC655400 MGG655371:MGG655400 LWK655371:LWK655400 LMO655371:LMO655400 LCS655371:LCS655400 KSW655371:KSW655400 KJA655371:KJA655400 JZE655371:JZE655400 JPI655371:JPI655400 JFM655371:JFM655400 IVQ655371:IVQ655400 ILU655371:ILU655400 IBY655371:IBY655400 HSC655371:HSC655400 HIG655371:HIG655400 GYK655371:GYK655400 GOO655371:GOO655400 GES655371:GES655400 FUW655371:FUW655400 FLA655371:FLA655400 FBE655371:FBE655400 ERI655371:ERI655400 EHM655371:EHM655400 DXQ655371:DXQ655400 DNU655371:DNU655400 DDY655371:DDY655400 CUC655371:CUC655400 CKG655371:CKG655400 CAK655371:CAK655400 BQO655371:BQO655400 BGS655371:BGS655400 AWW655371:AWW655400 ANA655371:ANA655400 ADE655371:ADE655400 TI655371:TI655400 JM655371:JM655400 Q655371:Q655400 WVY589835:WVY589864 WMC589835:WMC589864 WCG589835:WCG589864 VSK589835:VSK589864 VIO589835:VIO589864 UYS589835:UYS589864 UOW589835:UOW589864 UFA589835:UFA589864 TVE589835:TVE589864 TLI589835:TLI589864 TBM589835:TBM589864 SRQ589835:SRQ589864 SHU589835:SHU589864 RXY589835:RXY589864 ROC589835:ROC589864 REG589835:REG589864 QUK589835:QUK589864 QKO589835:QKO589864 QAS589835:QAS589864 PQW589835:PQW589864 PHA589835:PHA589864 OXE589835:OXE589864 ONI589835:ONI589864 ODM589835:ODM589864 NTQ589835:NTQ589864 NJU589835:NJU589864 MZY589835:MZY589864 MQC589835:MQC589864 MGG589835:MGG589864 LWK589835:LWK589864 LMO589835:LMO589864 LCS589835:LCS589864 KSW589835:KSW589864 KJA589835:KJA589864 JZE589835:JZE589864 JPI589835:JPI589864 JFM589835:JFM589864 IVQ589835:IVQ589864 ILU589835:ILU589864 IBY589835:IBY589864 HSC589835:HSC589864 HIG589835:HIG589864 GYK589835:GYK589864 GOO589835:GOO589864 GES589835:GES589864 FUW589835:FUW589864 FLA589835:FLA589864 FBE589835:FBE589864 ERI589835:ERI589864 EHM589835:EHM589864 DXQ589835:DXQ589864 DNU589835:DNU589864 DDY589835:DDY589864 CUC589835:CUC589864 CKG589835:CKG589864 CAK589835:CAK589864 BQO589835:BQO589864 BGS589835:BGS589864 AWW589835:AWW589864 ANA589835:ANA589864 ADE589835:ADE589864 TI589835:TI589864 JM589835:JM589864 Q589835:Q589864 WVY524299:WVY524328 WMC524299:WMC524328 WCG524299:WCG524328 VSK524299:VSK524328 VIO524299:VIO524328 UYS524299:UYS524328 UOW524299:UOW524328 UFA524299:UFA524328 TVE524299:TVE524328 TLI524299:TLI524328 TBM524299:TBM524328 SRQ524299:SRQ524328 SHU524299:SHU524328 RXY524299:RXY524328 ROC524299:ROC524328 REG524299:REG524328 QUK524299:QUK524328 QKO524299:QKO524328 QAS524299:QAS524328 PQW524299:PQW524328 PHA524299:PHA524328 OXE524299:OXE524328 ONI524299:ONI524328 ODM524299:ODM524328 NTQ524299:NTQ524328 NJU524299:NJU524328 MZY524299:MZY524328 MQC524299:MQC524328 MGG524299:MGG524328 LWK524299:LWK524328 LMO524299:LMO524328 LCS524299:LCS524328 KSW524299:KSW524328 KJA524299:KJA524328 JZE524299:JZE524328 JPI524299:JPI524328 JFM524299:JFM524328 IVQ524299:IVQ524328 ILU524299:ILU524328 IBY524299:IBY524328 HSC524299:HSC524328 HIG524299:HIG524328 GYK524299:GYK524328 GOO524299:GOO524328 GES524299:GES524328 FUW524299:FUW524328 FLA524299:FLA524328 FBE524299:FBE524328 ERI524299:ERI524328 EHM524299:EHM524328 DXQ524299:DXQ524328 DNU524299:DNU524328 DDY524299:DDY524328 CUC524299:CUC524328 CKG524299:CKG524328 CAK524299:CAK524328 BQO524299:BQO524328 BGS524299:BGS524328 AWW524299:AWW524328 ANA524299:ANA524328 ADE524299:ADE524328 TI524299:TI524328 JM524299:JM524328 Q524299:Q524328 WVY458763:WVY458792 WMC458763:WMC458792 WCG458763:WCG458792 VSK458763:VSK458792 VIO458763:VIO458792 UYS458763:UYS458792 UOW458763:UOW458792 UFA458763:UFA458792 TVE458763:TVE458792 TLI458763:TLI458792 TBM458763:TBM458792 SRQ458763:SRQ458792 SHU458763:SHU458792 RXY458763:RXY458792 ROC458763:ROC458792 REG458763:REG458792 QUK458763:QUK458792 QKO458763:QKO458792 QAS458763:QAS458792 PQW458763:PQW458792 PHA458763:PHA458792 OXE458763:OXE458792 ONI458763:ONI458792 ODM458763:ODM458792 NTQ458763:NTQ458792 NJU458763:NJU458792 MZY458763:MZY458792 MQC458763:MQC458792 MGG458763:MGG458792 LWK458763:LWK458792 LMO458763:LMO458792 LCS458763:LCS458792 KSW458763:KSW458792 KJA458763:KJA458792 JZE458763:JZE458792 JPI458763:JPI458792 JFM458763:JFM458792 IVQ458763:IVQ458792 ILU458763:ILU458792 IBY458763:IBY458792 HSC458763:HSC458792 HIG458763:HIG458792 GYK458763:GYK458792 GOO458763:GOO458792 GES458763:GES458792 FUW458763:FUW458792 FLA458763:FLA458792 FBE458763:FBE458792 ERI458763:ERI458792 EHM458763:EHM458792 DXQ458763:DXQ458792 DNU458763:DNU458792 DDY458763:DDY458792 CUC458763:CUC458792 CKG458763:CKG458792 CAK458763:CAK458792 BQO458763:BQO458792 BGS458763:BGS458792 AWW458763:AWW458792 ANA458763:ANA458792 ADE458763:ADE458792 TI458763:TI458792 JM458763:JM458792 Q458763:Q458792 WVY393227:WVY393256 WMC393227:WMC393256 WCG393227:WCG393256 VSK393227:VSK393256 VIO393227:VIO393256 UYS393227:UYS393256 UOW393227:UOW393256 UFA393227:UFA393256 TVE393227:TVE393256 TLI393227:TLI393256 TBM393227:TBM393256 SRQ393227:SRQ393256 SHU393227:SHU393256 RXY393227:RXY393256 ROC393227:ROC393256 REG393227:REG393256 QUK393227:QUK393256 QKO393227:QKO393256 QAS393227:QAS393256 PQW393227:PQW393256 PHA393227:PHA393256 OXE393227:OXE393256 ONI393227:ONI393256 ODM393227:ODM393256 NTQ393227:NTQ393256 NJU393227:NJU393256 MZY393227:MZY393256 MQC393227:MQC393256 MGG393227:MGG393256 LWK393227:LWK393256 LMO393227:LMO393256 LCS393227:LCS393256 KSW393227:KSW393256 KJA393227:KJA393256 JZE393227:JZE393256 JPI393227:JPI393256 JFM393227:JFM393256 IVQ393227:IVQ393256 ILU393227:ILU393256 IBY393227:IBY393256 HSC393227:HSC393256 HIG393227:HIG393256 GYK393227:GYK393256 GOO393227:GOO393256 GES393227:GES393256 FUW393227:FUW393256 FLA393227:FLA393256 FBE393227:FBE393256 ERI393227:ERI393256 EHM393227:EHM393256 DXQ393227:DXQ393256 DNU393227:DNU393256 DDY393227:DDY393256 CUC393227:CUC393256 CKG393227:CKG393256 CAK393227:CAK393256 BQO393227:BQO393256 BGS393227:BGS393256 AWW393227:AWW393256 ANA393227:ANA393256 ADE393227:ADE393256 TI393227:TI393256 JM393227:JM393256 Q393227:Q393256 WVY327691:WVY327720 WMC327691:WMC327720 WCG327691:WCG327720 VSK327691:VSK327720 VIO327691:VIO327720 UYS327691:UYS327720 UOW327691:UOW327720 UFA327691:UFA327720 TVE327691:TVE327720 TLI327691:TLI327720 TBM327691:TBM327720 SRQ327691:SRQ327720 SHU327691:SHU327720 RXY327691:RXY327720 ROC327691:ROC327720 REG327691:REG327720 QUK327691:QUK327720 QKO327691:QKO327720 QAS327691:QAS327720 PQW327691:PQW327720 PHA327691:PHA327720 OXE327691:OXE327720 ONI327691:ONI327720 ODM327691:ODM327720 NTQ327691:NTQ327720 NJU327691:NJU327720 MZY327691:MZY327720 MQC327691:MQC327720 MGG327691:MGG327720 LWK327691:LWK327720 LMO327691:LMO327720 LCS327691:LCS327720 KSW327691:KSW327720 KJA327691:KJA327720 JZE327691:JZE327720 JPI327691:JPI327720 JFM327691:JFM327720 IVQ327691:IVQ327720 ILU327691:ILU327720 IBY327691:IBY327720 HSC327691:HSC327720 HIG327691:HIG327720 GYK327691:GYK327720 GOO327691:GOO327720 GES327691:GES327720 FUW327691:FUW327720 FLA327691:FLA327720 FBE327691:FBE327720 ERI327691:ERI327720 EHM327691:EHM327720 DXQ327691:DXQ327720 DNU327691:DNU327720 DDY327691:DDY327720 CUC327691:CUC327720 CKG327691:CKG327720 CAK327691:CAK327720 BQO327691:BQO327720 BGS327691:BGS327720 AWW327691:AWW327720 ANA327691:ANA327720 ADE327691:ADE327720 TI327691:TI327720 JM327691:JM327720 Q327691:Q327720 WVY262155:WVY262184 WMC262155:WMC262184 WCG262155:WCG262184 VSK262155:VSK262184 VIO262155:VIO262184 UYS262155:UYS262184 UOW262155:UOW262184 UFA262155:UFA262184 TVE262155:TVE262184 TLI262155:TLI262184 TBM262155:TBM262184 SRQ262155:SRQ262184 SHU262155:SHU262184 RXY262155:RXY262184 ROC262155:ROC262184 REG262155:REG262184 QUK262155:QUK262184 QKO262155:QKO262184 QAS262155:QAS262184 PQW262155:PQW262184 PHA262155:PHA262184 OXE262155:OXE262184 ONI262155:ONI262184 ODM262155:ODM262184 NTQ262155:NTQ262184 NJU262155:NJU262184 MZY262155:MZY262184 MQC262155:MQC262184 MGG262155:MGG262184 LWK262155:LWK262184 LMO262155:LMO262184 LCS262155:LCS262184 KSW262155:KSW262184 KJA262155:KJA262184 JZE262155:JZE262184 JPI262155:JPI262184 JFM262155:JFM262184 IVQ262155:IVQ262184 ILU262155:ILU262184 IBY262155:IBY262184 HSC262155:HSC262184 HIG262155:HIG262184 GYK262155:GYK262184 GOO262155:GOO262184 GES262155:GES262184 FUW262155:FUW262184 FLA262155:FLA262184 FBE262155:FBE262184 ERI262155:ERI262184 EHM262155:EHM262184 DXQ262155:DXQ262184 DNU262155:DNU262184 DDY262155:DDY262184 CUC262155:CUC262184 CKG262155:CKG262184 CAK262155:CAK262184 BQO262155:BQO262184 BGS262155:BGS262184 AWW262155:AWW262184 ANA262155:ANA262184 ADE262155:ADE262184 TI262155:TI262184 JM262155:JM262184 Q262155:Q262184 WVY196619:WVY196648 WMC196619:WMC196648 WCG196619:WCG196648 VSK196619:VSK196648 VIO196619:VIO196648 UYS196619:UYS196648 UOW196619:UOW196648 UFA196619:UFA196648 TVE196619:TVE196648 TLI196619:TLI196648 TBM196619:TBM196648 SRQ196619:SRQ196648 SHU196619:SHU196648 RXY196619:RXY196648 ROC196619:ROC196648 REG196619:REG196648 QUK196619:QUK196648 QKO196619:QKO196648 QAS196619:QAS196648 PQW196619:PQW196648 PHA196619:PHA196648 OXE196619:OXE196648 ONI196619:ONI196648 ODM196619:ODM196648 NTQ196619:NTQ196648 NJU196619:NJU196648 MZY196619:MZY196648 MQC196619:MQC196648 MGG196619:MGG196648 LWK196619:LWK196648 LMO196619:LMO196648 LCS196619:LCS196648 KSW196619:KSW196648 KJA196619:KJA196648 JZE196619:JZE196648 JPI196619:JPI196648 JFM196619:JFM196648 IVQ196619:IVQ196648 ILU196619:ILU196648 IBY196619:IBY196648 HSC196619:HSC196648 HIG196619:HIG196648 GYK196619:GYK196648 GOO196619:GOO196648 GES196619:GES196648 FUW196619:FUW196648 FLA196619:FLA196648 FBE196619:FBE196648 ERI196619:ERI196648 EHM196619:EHM196648 DXQ196619:DXQ196648 DNU196619:DNU196648 DDY196619:DDY196648 CUC196619:CUC196648 CKG196619:CKG196648 CAK196619:CAK196648 BQO196619:BQO196648 BGS196619:BGS196648 AWW196619:AWW196648 ANA196619:ANA196648 ADE196619:ADE196648 TI196619:TI196648 JM196619:JM196648 Q196619:Q196648 WVY131083:WVY131112 WMC131083:WMC131112 WCG131083:WCG131112 VSK131083:VSK131112 VIO131083:VIO131112 UYS131083:UYS131112 UOW131083:UOW131112 UFA131083:UFA131112 TVE131083:TVE131112 TLI131083:TLI131112 TBM131083:TBM131112 SRQ131083:SRQ131112 SHU131083:SHU131112 RXY131083:RXY131112 ROC131083:ROC131112 REG131083:REG131112 QUK131083:QUK131112 QKO131083:QKO131112 QAS131083:QAS131112 PQW131083:PQW131112 PHA131083:PHA131112 OXE131083:OXE131112 ONI131083:ONI131112 ODM131083:ODM131112 NTQ131083:NTQ131112 NJU131083:NJU131112 MZY131083:MZY131112 MQC131083:MQC131112 MGG131083:MGG131112 LWK131083:LWK131112 LMO131083:LMO131112 LCS131083:LCS131112 KSW131083:KSW131112 KJA131083:KJA131112 JZE131083:JZE131112 JPI131083:JPI131112 JFM131083:JFM131112 IVQ131083:IVQ131112 ILU131083:ILU131112 IBY131083:IBY131112 HSC131083:HSC131112 HIG131083:HIG131112 GYK131083:GYK131112 GOO131083:GOO131112 GES131083:GES131112 FUW131083:FUW131112 FLA131083:FLA131112 FBE131083:FBE131112 ERI131083:ERI131112 EHM131083:EHM131112 DXQ131083:DXQ131112 DNU131083:DNU131112 DDY131083:DDY131112 CUC131083:CUC131112 CKG131083:CKG131112 CAK131083:CAK131112 BQO131083:BQO131112 BGS131083:BGS131112 AWW131083:AWW131112 ANA131083:ANA131112 ADE131083:ADE131112 TI131083:TI131112 JM131083:JM131112 Q131083:Q131112 WVY65547:WVY65576 WMC65547:WMC65576 WCG65547:WCG65576 VSK65547:VSK65576 VIO65547:VIO65576 UYS65547:UYS65576 UOW65547:UOW65576 UFA65547:UFA65576 TVE65547:TVE65576 TLI65547:TLI65576 TBM65547:TBM65576 SRQ65547:SRQ65576 SHU65547:SHU65576 RXY65547:RXY65576 ROC65547:ROC65576 REG65547:REG65576 QUK65547:QUK65576 QKO65547:QKO65576 QAS65547:QAS65576 PQW65547:PQW65576 PHA65547:PHA65576 OXE65547:OXE65576 ONI65547:ONI65576 ODM65547:ODM65576 NTQ65547:NTQ65576 NJU65547:NJU65576 MZY65547:MZY65576 MQC65547:MQC65576 MGG65547:MGG65576 LWK65547:LWK65576 LMO65547:LMO65576 LCS65547:LCS65576 KSW65547:KSW65576 KJA65547:KJA65576 JZE65547:JZE65576 JPI65547:JPI65576 JFM65547:JFM65576 IVQ65547:IVQ65576 ILU65547:ILU65576 IBY65547:IBY65576 HSC65547:HSC65576 HIG65547:HIG65576 GYK65547:GYK65576 GOO65547:GOO65576 GES65547:GES65576 FUW65547:FUW65576 FLA65547:FLA65576 FBE65547:FBE65576 ERI65547:ERI65576 EHM65547:EHM65576 DXQ65547:DXQ65576 DNU65547:DNU65576 DDY65547:DDY65576 CUC65547:CUC65576 CKG65547:CKG65576 CAK65547:CAK65576 BQO65547:BQO65576 BGS65547:BGS65576 AWW65547:AWW65576 ANA65547:ANA65576 ADE65547:ADE65576 TI65547:TI65576 JM65547:JM65576 Q65547:Q65576 WVY11:WVY40 WMC11:WMC40 WCG11:WCG40 VSK11:VSK40 VIO11:VIO40 UYS11:UYS40 UOW11:UOW40 UFA11:UFA40 TVE11:TVE40 TLI11:TLI40 TBM11:TBM40 SRQ11:SRQ40 SHU11:SHU40 RXY11:RXY40 ROC11:ROC40 REG11:REG40 QUK11:QUK40 QKO11:QKO40 QAS11:QAS40 PQW11:PQW40 PHA11:PHA40 OXE11:OXE40 ONI11:ONI40 ODM11:ODM40 NTQ11:NTQ40 NJU11:NJU40 MZY11:MZY40 MQC11:MQC40 MGG11:MGG40 LWK11:LWK40 LMO11:LMO40 LCS11:LCS40 KSW11:KSW40 KJA11:KJA40 JZE11:JZE40 JPI11:JPI40 JFM11:JFM40 IVQ11:IVQ40 ILU11:ILU40 IBY11:IBY40 HSC11:HSC40 HIG11:HIG40 GYK11:GYK40 GOO11:GOO40 GES11:GES40 FUW11:FUW40 FLA11:FLA40 FBE11:FBE40 ERI11:ERI40 EHM11:EHM40 DXQ11:DXQ40 DNU11:DNU40 DDY11:DDY40 CUC11:CUC40 CKG11:CKG40 CAK11:CAK40 BQO11:BQO40 BGS11:BGS40 AWW11:AWW40 ANA11:ANA40 ADE11:ADE40 TI11:TI40 JM11:JM40" xr:uid="{A8FBAEF6-D07B-4B41-9FD8-24C4903B4C0A}">
      <formula1>$W$10:$W$10</formula1>
    </dataValidation>
  </dataValidations>
  <pageMargins left="0.75" right="0.75" top="1" bottom="1" header="0.5" footer="0.5"/>
  <pageSetup paperSize="9"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0A02C-A8CB-4390-9B43-8349499FEF46}">
  <sheetPr>
    <tabColor theme="8" tint="-0.249977111117893"/>
  </sheetPr>
  <dimension ref="A1:G68"/>
  <sheetViews>
    <sheetView zoomScaleNormal="100" workbookViewId="0"/>
  </sheetViews>
  <sheetFormatPr defaultRowHeight="12.6"/>
  <cols>
    <col min="1" max="1" width="39.42578125" style="129" customWidth="1"/>
    <col min="2" max="2" width="21.42578125" style="129" customWidth="1"/>
    <col min="3" max="7" width="10" style="129" customWidth="1"/>
    <col min="8" max="8" width="51.140625" style="129" customWidth="1"/>
    <col min="9" max="256" width="8.85546875" style="129"/>
    <col min="257" max="257" width="39.42578125" style="129" customWidth="1"/>
    <col min="258" max="258" width="21.42578125" style="129" customWidth="1"/>
    <col min="259" max="263" width="10" style="129" customWidth="1"/>
    <col min="264" max="264" width="51.140625" style="129" customWidth="1"/>
    <col min="265" max="512" width="8.85546875" style="129"/>
    <col min="513" max="513" width="39.42578125" style="129" customWidth="1"/>
    <col min="514" max="514" width="21.42578125" style="129" customWidth="1"/>
    <col min="515" max="519" width="10" style="129" customWidth="1"/>
    <col min="520" max="520" width="51.140625" style="129" customWidth="1"/>
    <col min="521" max="768" width="8.85546875" style="129"/>
    <col min="769" max="769" width="39.42578125" style="129" customWidth="1"/>
    <col min="770" max="770" width="21.42578125" style="129" customWidth="1"/>
    <col min="771" max="775" width="10" style="129" customWidth="1"/>
    <col min="776" max="776" width="51.140625" style="129" customWidth="1"/>
    <col min="777" max="1024" width="8.85546875" style="129"/>
    <col min="1025" max="1025" width="39.42578125" style="129" customWidth="1"/>
    <col min="1026" max="1026" width="21.42578125" style="129" customWidth="1"/>
    <col min="1027" max="1031" width="10" style="129" customWidth="1"/>
    <col min="1032" max="1032" width="51.140625" style="129" customWidth="1"/>
    <col min="1033" max="1280" width="8.85546875" style="129"/>
    <col min="1281" max="1281" width="39.42578125" style="129" customWidth="1"/>
    <col min="1282" max="1282" width="21.42578125" style="129" customWidth="1"/>
    <col min="1283" max="1287" width="10" style="129" customWidth="1"/>
    <col min="1288" max="1288" width="51.140625" style="129" customWidth="1"/>
    <col min="1289" max="1536" width="8.85546875" style="129"/>
    <col min="1537" max="1537" width="39.42578125" style="129" customWidth="1"/>
    <col min="1538" max="1538" width="21.42578125" style="129" customWidth="1"/>
    <col min="1539" max="1543" width="10" style="129" customWidth="1"/>
    <col min="1544" max="1544" width="51.140625" style="129" customWidth="1"/>
    <col min="1545" max="1792" width="8.85546875" style="129"/>
    <col min="1793" max="1793" width="39.42578125" style="129" customWidth="1"/>
    <col min="1794" max="1794" width="21.42578125" style="129" customWidth="1"/>
    <col min="1795" max="1799" width="10" style="129" customWidth="1"/>
    <col min="1800" max="1800" width="51.140625" style="129" customWidth="1"/>
    <col min="1801" max="2048" width="8.85546875" style="129"/>
    <col min="2049" max="2049" width="39.42578125" style="129" customWidth="1"/>
    <col min="2050" max="2050" width="21.42578125" style="129" customWidth="1"/>
    <col min="2051" max="2055" width="10" style="129" customWidth="1"/>
    <col min="2056" max="2056" width="51.140625" style="129" customWidth="1"/>
    <col min="2057" max="2304" width="8.85546875" style="129"/>
    <col min="2305" max="2305" width="39.42578125" style="129" customWidth="1"/>
    <col min="2306" max="2306" width="21.42578125" style="129" customWidth="1"/>
    <col min="2307" max="2311" width="10" style="129" customWidth="1"/>
    <col min="2312" max="2312" width="51.140625" style="129" customWidth="1"/>
    <col min="2313" max="2560" width="8.85546875" style="129"/>
    <col min="2561" max="2561" width="39.42578125" style="129" customWidth="1"/>
    <col min="2562" max="2562" width="21.42578125" style="129" customWidth="1"/>
    <col min="2563" max="2567" width="10" style="129" customWidth="1"/>
    <col min="2568" max="2568" width="51.140625" style="129" customWidth="1"/>
    <col min="2569" max="2816" width="8.85546875" style="129"/>
    <col min="2817" max="2817" width="39.42578125" style="129" customWidth="1"/>
    <col min="2818" max="2818" width="21.42578125" style="129" customWidth="1"/>
    <col min="2819" max="2823" width="10" style="129" customWidth="1"/>
    <col min="2824" max="2824" width="51.140625" style="129" customWidth="1"/>
    <col min="2825" max="3072" width="8.85546875" style="129"/>
    <col min="3073" max="3073" width="39.42578125" style="129" customWidth="1"/>
    <col min="3074" max="3074" width="21.42578125" style="129" customWidth="1"/>
    <col min="3075" max="3079" width="10" style="129" customWidth="1"/>
    <col min="3080" max="3080" width="51.140625" style="129" customWidth="1"/>
    <col min="3081" max="3328" width="8.85546875" style="129"/>
    <col min="3329" max="3329" width="39.42578125" style="129" customWidth="1"/>
    <col min="3330" max="3330" width="21.42578125" style="129" customWidth="1"/>
    <col min="3331" max="3335" width="10" style="129" customWidth="1"/>
    <col min="3336" max="3336" width="51.140625" style="129" customWidth="1"/>
    <col min="3337" max="3584" width="8.85546875" style="129"/>
    <col min="3585" max="3585" width="39.42578125" style="129" customWidth="1"/>
    <col min="3586" max="3586" width="21.42578125" style="129" customWidth="1"/>
    <col min="3587" max="3591" width="10" style="129" customWidth="1"/>
    <col min="3592" max="3592" width="51.140625" style="129" customWidth="1"/>
    <col min="3593" max="3840" width="8.85546875" style="129"/>
    <col min="3841" max="3841" width="39.42578125" style="129" customWidth="1"/>
    <col min="3842" max="3842" width="21.42578125" style="129" customWidth="1"/>
    <col min="3843" max="3847" width="10" style="129" customWidth="1"/>
    <col min="3848" max="3848" width="51.140625" style="129" customWidth="1"/>
    <col min="3849" max="4096" width="8.85546875" style="129"/>
    <col min="4097" max="4097" width="39.42578125" style="129" customWidth="1"/>
    <col min="4098" max="4098" width="21.42578125" style="129" customWidth="1"/>
    <col min="4099" max="4103" width="10" style="129" customWidth="1"/>
    <col min="4104" max="4104" width="51.140625" style="129" customWidth="1"/>
    <col min="4105" max="4352" width="8.85546875" style="129"/>
    <col min="4353" max="4353" width="39.42578125" style="129" customWidth="1"/>
    <col min="4354" max="4354" width="21.42578125" style="129" customWidth="1"/>
    <col min="4355" max="4359" width="10" style="129" customWidth="1"/>
    <col min="4360" max="4360" width="51.140625" style="129" customWidth="1"/>
    <col min="4361" max="4608" width="8.85546875" style="129"/>
    <col min="4609" max="4609" width="39.42578125" style="129" customWidth="1"/>
    <col min="4610" max="4610" width="21.42578125" style="129" customWidth="1"/>
    <col min="4611" max="4615" width="10" style="129" customWidth="1"/>
    <col min="4616" max="4616" width="51.140625" style="129" customWidth="1"/>
    <col min="4617" max="4864" width="8.85546875" style="129"/>
    <col min="4865" max="4865" width="39.42578125" style="129" customWidth="1"/>
    <col min="4866" max="4866" width="21.42578125" style="129" customWidth="1"/>
    <col min="4867" max="4871" width="10" style="129" customWidth="1"/>
    <col min="4872" max="4872" width="51.140625" style="129" customWidth="1"/>
    <col min="4873" max="5120" width="8.85546875" style="129"/>
    <col min="5121" max="5121" width="39.42578125" style="129" customWidth="1"/>
    <col min="5122" max="5122" width="21.42578125" style="129" customWidth="1"/>
    <col min="5123" max="5127" width="10" style="129" customWidth="1"/>
    <col min="5128" max="5128" width="51.140625" style="129" customWidth="1"/>
    <col min="5129" max="5376" width="8.85546875" style="129"/>
    <col min="5377" max="5377" width="39.42578125" style="129" customWidth="1"/>
    <col min="5378" max="5378" width="21.42578125" style="129" customWidth="1"/>
    <col min="5379" max="5383" width="10" style="129" customWidth="1"/>
    <col min="5384" max="5384" width="51.140625" style="129" customWidth="1"/>
    <col min="5385" max="5632" width="8.85546875" style="129"/>
    <col min="5633" max="5633" width="39.42578125" style="129" customWidth="1"/>
    <col min="5634" max="5634" width="21.42578125" style="129" customWidth="1"/>
    <col min="5635" max="5639" width="10" style="129" customWidth="1"/>
    <col min="5640" max="5640" width="51.140625" style="129" customWidth="1"/>
    <col min="5641" max="5888" width="8.85546875" style="129"/>
    <col min="5889" max="5889" width="39.42578125" style="129" customWidth="1"/>
    <col min="5890" max="5890" width="21.42578125" style="129" customWidth="1"/>
    <col min="5891" max="5895" width="10" style="129" customWidth="1"/>
    <col min="5896" max="5896" width="51.140625" style="129" customWidth="1"/>
    <col min="5897" max="6144" width="8.85546875" style="129"/>
    <col min="6145" max="6145" width="39.42578125" style="129" customWidth="1"/>
    <col min="6146" max="6146" width="21.42578125" style="129" customWidth="1"/>
    <col min="6147" max="6151" width="10" style="129" customWidth="1"/>
    <col min="6152" max="6152" width="51.140625" style="129" customWidth="1"/>
    <col min="6153" max="6400" width="8.85546875" style="129"/>
    <col min="6401" max="6401" width="39.42578125" style="129" customWidth="1"/>
    <col min="6402" max="6402" width="21.42578125" style="129" customWidth="1"/>
    <col min="6403" max="6407" width="10" style="129" customWidth="1"/>
    <col min="6408" max="6408" width="51.140625" style="129" customWidth="1"/>
    <col min="6409" max="6656" width="8.85546875" style="129"/>
    <col min="6657" max="6657" width="39.42578125" style="129" customWidth="1"/>
    <col min="6658" max="6658" width="21.42578125" style="129" customWidth="1"/>
    <col min="6659" max="6663" width="10" style="129" customWidth="1"/>
    <col min="6664" max="6664" width="51.140625" style="129" customWidth="1"/>
    <col min="6665" max="6912" width="8.85546875" style="129"/>
    <col min="6913" max="6913" width="39.42578125" style="129" customWidth="1"/>
    <col min="6914" max="6914" width="21.42578125" style="129" customWidth="1"/>
    <col min="6915" max="6919" width="10" style="129" customWidth="1"/>
    <col min="6920" max="6920" width="51.140625" style="129" customWidth="1"/>
    <col min="6921" max="7168" width="8.85546875" style="129"/>
    <col min="7169" max="7169" width="39.42578125" style="129" customWidth="1"/>
    <col min="7170" max="7170" width="21.42578125" style="129" customWidth="1"/>
    <col min="7171" max="7175" width="10" style="129" customWidth="1"/>
    <col min="7176" max="7176" width="51.140625" style="129" customWidth="1"/>
    <col min="7177" max="7424" width="8.85546875" style="129"/>
    <col min="7425" max="7425" width="39.42578125" style="129" customWidth="1"/>
    <col min="7426" max="7426" width="21.42578125" style="129" customWidth="1"/>
    <col min="7427" max="7431" width="10" style="129" customWidth="1"/>
    <col min="7432" max="7432" width="51.140625" style="129" customWidth="1"/>
    <col min="7433" max="7680" width="8.85546875" style="129"/>
    <col min="7681" max="7681" width="39.42578125" style="129" customWidth="1"/>
    <col min="7682" max="7682" width="21.42578125" style="129" customWidth="1"/>
    <col min="7683" max="7687" width="10" style="129" customWidth="1"/>
    <col min="7688" max="7688" width="51.140625" style="129" customWidth="1"/>
    <col min="7689" max="7936" width="8.85546875" style="129"/>
    <col min="7937" max="7937" width="39.42578125" style="129" customWidth="1"/>
    <col min="7938" max="7938" width="21.42578125" style="129" customWidth="1"/>
    <col min="7939" max="7943" width="10" style="129" customWidth="1"/>
    <col min="7944" max="7944" width="51.140625" style="129" customWidth="1"/>
    <col min="7945" max="8192" width="8.85546875" style="129"/>
    <col min="8193" max="8193" width="39.42578125" style="129" customWidth="1"/>
    <col min="8194" max="8194" width="21.42578125" style="129" customWidth="1"/>
    <col min="8195" max="8199" width="10" style="129" customWidth="1"/>
    <col min="8200" max="8200" width="51.140625" style="129" customWidth="1"/>
    <col min="8201" max="8448" width="8.85546875" style="129"/>
    <col min="8449" max="8449" width="39.42578125" style="129" customWidth="1"/>
    <col min="8450" max="8450" width="21.42578125" style="129" customWidth="1"/>
    <col min="8451" max="8455" width="10" style="129" customWidth="1"/>
    <col min="8456" max="8456" width="51.140625" style="129" customWidth="1"/>
    <col min="8457" max="8704" width="8.85546875" style="129"/>
    <col min="8705" max="8705" width="39.42578125" style="129" customWidth="1"/>
    <col min="8706" max="8706" width="21.42578125" style="129" customWidth="1"/>
    <col min="8707" max="8711" width="10" style="129" customWidth="1"/>
    <col min="8712" max="8712" width="51.140625" style="129" customWidth="1"/>
    <col min="8713" max="8960" width="8.85546875" style="129"/>
    <col min="8961" max="8961" width="39.42578125" style="129" customWidth="1"/>
    <col min="8962" max="8962" width="21.42578125" style="129" customWidth="1"/>
    <col min="8963" max="8967" width="10" style="129" customWidth="1"/>
    <col min="8968" max="8968" width="51.140625" style="129" customWidth="1"/>
    <col min="8969" max="9216" width="8.85546875" style="129"/>
    <col min="9217" max="9217" width="39.42578125" style="129" customWidth="1"/>
    <col min="9218" max="9218" width="21.42578125" style="129" customWidth="1"/>
    <col min="9219" max="9223" width="10" style="129" customWidth="1"/>
    <col min="9224" max="9224" width="51.140625" style="129" customWidth="1"/>
    <col min="9225" max="9472" width="8.85546875" style="129"/>
    <col min="9473" max="9473" width="39.42578125" style="129" customWidth="1"/>
    <col min="9474" max="9474" width="21.42578125" style="129" customWidth="1"/>
    <col min="9475" max="9479" width="10" style="129" customWidth="1"/>
    <col min="9480" max="9480" width="51.140625" style="129" customWidth="1"/>
    <col min="9481" max="9728" width="8.85546875" style="129"/>
    <col min="9729" max="9729" width="39.42578125" style="129" customWidth="1"/>
    <col min="9730" max="9730" width="21.42578125" style="129" customWidth="1"/>
    <col min="9731" max="9735" width="10" style="129" customWidth="1"/>
    <col min="9736" max="9736" width="51.140625" style="129" customWidth="1"/>
    <col min="9737" max="9984" width="8.85546875" style="129"/>
    <col min="9985" max="9985" width="39.42578125" style="129" customWidth="1"/>
    <col min="9986" max="9986" width="21.42578125" style="129" customWidth="1"/>
    <col min="9987" max="9991" width="10" style="129" customWidth="1"/>
    <col min="9992" max="9992" width="51.140625" style="129" customWidth="1"/>
    <col min="9993" max="10240" width="8.85546875" style="129"/>
    <col min="10241" max="10241" width="39.42578125" style="129" customWidth="1"/>
    <col min="10242" max="10242" width="21.42578125" style="129" customWidth="1"/>
    <col min="10243" max="10247" width="10" style="129" customWidth="1"/>
    <col min="10248" max="10248" width="51.140625" style="129" customWidth="1"/>
    <col min="10249" max="10496" width="8.85546875" style="129"/>
    <col min="10497" max="10497" width="39.42578125" style="129" customWidth="1"/>
    <col min="10498" max="10498" width="21.42578125" style="129" customWidth="1"/>
    <col min="10499" max="10503" width="10" style="129" customWidth="1"/>
    <col min="10504" max="10504" width="51.140625" style="129" customWidth="1"/>
    <col min="10505" max="10752" width="8.85546875" style="129"/>
    <col min="10753" max="10753" width="39.42578125" style="129" customWidth="1"/>
    <col min="10754" max="10754" width="21.42578125" style="129" customWidth="1"/>
    <col min="10755" max="10759" width="10" style="129" customWidth="1"/>
    <col min="10760" max="10760" width="51.140625" style="129" customWidth="1"/>
    <col min="10761" max="11008" width="8.85546875" style="129"/>
    <col min="11009" max="11009" width="39.42578125" style="129" customWidth="1"/>
    <col min="11010" max="11010" width="21.42578125" style="129" customWidth="1"/>
    <col min="11011" max="11015" width="10" style="129" customWidth="1"/>
    <col min="11016" max="11016" width="51.140625" style="129" customWidth="1"/>
    <col min="11017" max="11264" width="8.85546875" style="129"/>
    <col min="11265" max="11265" width="39.42578125" style="129" customWidth="1"/>
    <col min="11266" max="11266" width="21.42578125" style="129" customWidth="1"/>
    <col min="11267" max="11271" width="10" style="129" customWidth="1"/>
    <col min="11272" max="11272" width="51.140625" style="129" customWidth="1"/>
    <col min="11273" max="11520" width="8.85546875" style="129"/>
    <col min="11521" max="11521" width="39.42578125" style="129" customWidth="1"/>
    <col min="11522" max="11522" width="21.42578125" style="129" customWidth="1"/>
    <col min="11523" max="11527" width="10" style="129" customWidth="1"/>
    <col min="11528" max="11528" width="51.140625" style="129" customWidth="1"/>
    <col min="11529" max="11776" width="8.85546875" style="129"/>
    <col min="11777" max="11777" width="39.42578125" style="129" customWidth="1"/>
    <col min="11778" max="11778" width="21.42578125" style="129" customWidth="1"/>
    <col min="11779" max="11783" width="10" style="129" customWidth="1"/>
    <col min="11784" max="11784" width="51.140625" style="129" customWidth="1"/>
    <col min="11785" max="12032" width="8.85546875" style="129"/>
    <col min="12033" max="12033" width="39.42578125" style="129" customWidth="1"/>
    <col min="12034" max="12034" width="21.42578125" style="129" customWidth="1"/>
    <col min="12035" max="12039" width="10" style="129" customWidth="1"/>
    <col min="12040" max="12040" width="51.140625" style="129" customWidth="1"/>
    <col min="12041" max="12288" width="8.85546875" style="129"/>
    <col min="12289" max="12289" width="39.42578125" style="129" customWidth="1"/>
    <col min="12290" max="12290" width="21.42578125" style="129" customWidth="1"/>
    <col min="12291" max="12295" width="10" style="129" customWidth="1"/>
    <col min="12296" max="12296" width="51.140625" style="129" customWidth="1"/>
    <col min="12297" max="12544" width="8.85546875" style="129"/>
    <col min="12545" max="12545" width="39.42578125" style="129" customWidth="1"/>
    <col min="12546" max="12546" width="21.42578125" style="129" customWidth="1"/>
    <col min="12547" max="12551" width="10" style="129" customWidth="1"/>
    <col min="12552" max="12552" width="51.140625" style="129" customWidth="1"/>
    <col min="12553" max="12800" width="8.85546875" style="129"/>
    <col min="12801" max="12801" width="39.42578125" style="129" customWidth="1"/>
    <col min="12802" max="12802" width="21.42578125" style="129" customWidth="1"/>
    <col min="12803" max="12807" width="10" style="129" customWidth="1"/>
    <col min="12808" max="12808" width="51.140625" style="129" customWidth="1"/>
    <col min="12809" max="13056" width="8.85546875" style="129"/>
    <col min="13057" max="13057" width="39.42578125" style="129" customWidth="1"/>
    <col min="13058" max="13058" width="21.42578125" style="129" customWidth="1"/>
    <col min="13059" max="13063" width="10" style="129" customWidth="1"/>
    <col min="13064" max="13064" width="51.140625" style="129" customWidth="1"/>
    <col min="13065" max="13312" width="8.85546875" style="129"/>
    <col min="13313" max="13313" width="39.42578125" style="129" customWidth="1"/>
    <col min="13314" max="13314" width="21.42578125" style="129" customWidth="1"/>
    <col min="13315" max="13319" width="10" style="129" customWidth="1"/>
    <col min="13320" max="13320" width="51.140625" style="129" customWidth="1"/>
    <col min="13321" max="13568" width="8.85546875" style="129"/>
    <col min="13569" max="13569" width="39.42578125" style="129" customWidth="1"/>
    <col min="13570" max="13570" width="21.42578125" style="129" customWidth="1"/>
    <col min="13571" max="13575" width="10" style="129" customWidth="1"/>
    <col min="13576" max="13576" width="51.140625" style="129" customWidth="1"/>
    <col min="13577" max="13824" width="8.85546875" style="129"/>
    <col min="13825" max="13825" width="39.42578125" style="129" customWidth="1"/>
    <col min="13826" max="13826" width="21.42578125" style="129" customWidth="1"/>
    <col min="13827" max="13831" width="10" style="129" customWidth="1"/>
    <col min="13832" max="13832" width="51.140625" style="129" customWidth="1"/>
    <col min="13833" max="14080" width="8.85546875" style="129"/>
    <col min="14081" max="14081" width="39.42578125" style="129" customWidth="1"/>
    <col min="14082" max="14082" width="21.42578125" style="129" customWidth="1"/>
    <col min="14083" max="14087" width="10" style="129" customWidth="1"/>
    <col min="14088" max="14088" width="51.140625" style="129" customWidth="1"/>
    <col min="14089" max="14336" width="8.85546875" style="129"/>
    <col min="14337" max="14337" width="39.42578125" style="129" customWidth="1"/>
    <col min="14338" max="14338" width="21.42578125" style="129" customWidth="1"/>
    <col min="14339" max="14343" width="10" style="129" customWidth="1"/>
    <col min="14344" max="14344" width="51.140625" style="129" customWidth="1"/>
    <col min="14345" max="14592" width="8.85546875" style="129"/>
    <col min="14593" max="14593" width="39.42578125" style="129" customWidth="1"/>
    <col min="14594" max="14594" width="21.42578125" style="129" customWidth="1"/>
    <col min="14595" max="14599" width="10" style="129" customWidth="1"/>
    <col min="14600" max="14600" width="51.140625" style="129" customWidth="1"/>
    <col min="14601" max="14848" width="8.85546875" style="129"/>
    <col min="14849" max="14849" width="39.42578125" style="129" customWidth="1"/>
    <col min="14850" max="14850" width="21.42578125" style="129" customWidth="1"/>
    <col min="14851" max="14855" width="10" style="129" customWidth="1"/>
    <col min="14856" max="14856" width="51.140625" style="129" customWidth="1"/>
    <col min="14857" max="15104" width="8.85546875" style="129"/>
    <col min="15105" max="15105" width="39.42578125" style="129" customWidth="1"/>
    <col min="15106" max="15106" width="21.42578125" style="129" customWidth="1"/>
    <col min="15107" max="15111" width="10" style="129" customWidth="1"/>
    <col min="15112" max="15112" width="51.140625" style="129" customWidth="1"/>
    <col min="15113" max="15360" width="8.85546875" style="129"/>
    <col min="15361" max="15361" width="39.42578125" style="129" customWidth="1"/>
    <col min="15362" max="15362" width="21.42578125" style="129" customWidth="1"/>
    <col min="15363" max="15367" width="10" style="129" customWidth="1"/>
    <col min="15368" max="15368" width="51.140625" style="129" customWidth="1"/>
    <col min="15369" max="15616" width="8.85546875" style="129"/>
    <col min="15617" max="15617" width="39.42578125" style="129" customWidth="1"/>
    <col min="15618" max="15618" width="21.42578125" style="129" customWidth="1"/>
    <col min="15619" max="15623" width="10" style="129" customWidth="1"/>
    <col min="15624" max="15624" width="51.140625" style="129" customWidth="1"/>
    <col min="15625" max="15872" width="8.85546875" style="129"/>
    <col min="15873" max="15873" width="39.42578125" style="129" customWidth="1"/>
    <col min="15874" max="15874" width="21.42578125" style="129" customWidth="1"/>
    <col min="15875" max="15879" width="10" style="129" customWidth="1"/>
    <col min="15880" max="15880" width="51.140625" style="129" customWidth="1"/>
    <col min="15881" max="16128" width="8.85546875" style="129"/>
    <col min="16129" max="16129" width="39.42578125" style="129" customWidth="1"/>
    <col min="16130" max="16130" width="21.42578125" style="129" customWidth="1"/>
    <col min="16131" max="16135" width="10" style="129" customWidth="1"/>
    <col min="16136" max="16136" width="51.140625" style="129" customWidth="1"/>
    <col min="16137" max="16384" width="8.85546875" style="129"/>
  </cols>
  <sheetData>
    <row r="1" spans="1:7" ht="15.6">
      <c r="A1" s="128" t="s">
        <v>1686</v>
      </c>
    </row>
    <row r="2" spans="1:7">
      <c r="A2" s="130" t="s">
        <v>1687</v>
      </c>
      <c r="B2" s="130" t="s">
        <v>1688</v>
      </c>
    </row>
    <row r="3" spans="1:7">
      <c r="A3" s="130" t="s">
        <v>1689</v>
      </c>
      <c r="B3" s="130" t="s">
        <v>1690</v>
      </c>
    </row>
    <row r="4" spans="1:7" ht="137.44999999999999" customHeight="1">
      <c r="A4" s="130" t="s">
        <v>1691</v>
      </c>
      <c r="B4" s="131" t="s">
        <v>1692</v>
      </c>
    </row>
    <row r="5" spans="1:7">
      <c r="A5" s="130" t="s">
        <v>1693</v>
      </c>
      <c r="B5" s="132">
        <v>42515</v>
      </c>
    </row>
    <row r="6" spans="1:7" ht="12.95">
      <c r="A6" s="133" t="s">
        <v>1694</v>
      </c>
    </row>
    <row r="7" spans="1:7" ht="12.95">
      <c r="A7" s="133" t="s">
        <v>1695</v>
      </c>
      <c r="B7" s="134" t="s">
        <v>1696</v>
      </c>
      <c r="E7" s="135"/>
      <c r="G7" s="135"/>
    </row>
    <row r="8" spans="1:7" ht="12.95">
      <c r="B8" s="134" t="s">
        <v>1697</v>
      </c>
      <c r="E8" s="135"/>
      <c r="G8" s="135"/>
    </row>
    <row r="9" spans="1:7" ht="12.95">
      <c r="B9" s="134" t="s">
        <v>1698</v>
      </c>
      <c r="E9" s="135"/>
      <c r="G9" s="135"/>
    </row>
    <row r="10" spans="1:7" ht="12.95">
      <c r="B10" s="134" t="s">
        <v>1699</v>
      </c>
      <c r="E10" s="135"/>
      <c r="G10" s="135"/>
    </row>
    <row r="11" spans="1:7">
      <c r="E11" s="135"/>
      <c r="G11" s="135"/>
    </row>
    <row r="12" spans="1:7" ht="14.1">
      <c r="A12" s="136" t="s">
        <v>1700</v>
      </c>
      <c r="B12" s="134" t="s">
        <v>1701</v>
      </c>
      <c r="E12" s="135"/>
      <c r="G12" s="135"/>
    </row>
    <row r="13" spans="1:7" ht="14.1">
      <c r="A13" s="136" t="s">
        <v>1702</v>
      </c>
      <c r="B13" s="134" t="s">
        <v>1703</v>
      </c>
      <c r="E13" s="135"/>
      <c r="G13" s="135"/>
    </row>
    <row r="14" spans="1:7" ht="14.1">
      <c r="A14" s="136" t="s">
        <v>1704</v>
      </c>
      <c r="B14" s="134" t="s">
        <v>1705</v>
      </c>
      <c r="E14" s="135"/>
      <c r="G14" s="135"/>
    </row>
    <row r="15" spans="1:7" ht="14.1">
      <c r="A15" s="136" t="s">
        <v>1706</v>
      </c>
      <c r="B15" s="134" t="s">
        <v>1707</v>
      </c>
      <c r="E15" s="135"/>
      <c r="G15" s="135"/>
    </row>
    <row r="16" spans="1:7">
      <c r="E16" s="135"/>
      <c r="G16" s="135"/>
    </row>
    <row r="17" spans="1:7" ht="12.95">
      <c r="A17" s="661" t="s">
        <v>1708</v>
      </c>
      <c r="B17" s="662"/>
      <c r="C17" s="137" t="s">
        <v>23</v>
      </c>
      <c r="D17" s="137" t="s">
        <v>27</v>
      </c>
      <c r="E17" s="137" t="s">
        <v>31</v>
      </c>
      <c r="F17" s="137" t="s">
        <v>32</v>
      </c>
      <c r="G17" s="137" t="s">
        <v>33</v>
      </c>
    </row>
    <row r="18" spans="1:7" ht="12.95">
      <c r="A18" s="138" t="s">
        <v>121</v>
      </c>
      <c r="B18" s="138" t="s">
        <v>1709</v>
      </c>
      <c r="C18" s="139">
        <v>0</v>
      </c>
      <c r="D18" s="139">
        <v>0</v>
      </c>
      <c r="E18" s="139"/>
      <c r="F18" s="139"/>
      <c r="G18" s="139"/>
    </row>
    <row r="19" spans="1:7" ht="12.95">
      <c r="A19" s="138"/>
      <c r="B19" s="138" t="s">
        <v>1710</v>
      </c>
      <c r="C19" s="139">
        <v>1</v>
      </c>
      <c r="D19" s="139">
        <v>1</v>
      </c>
      <c r="E19" s="139"/>
      <c r="F19" s="139"/>
      <c r="G19" s="139"/>
    </row>
    <row r="20" spans="1:7" ht="12.95">
      <c r="A20" s="138"/>
      <c r="B20" s="138" t="s">
        <v>1711</v>
      </c>
      <c r="C20" s="139">
        <v>0</v>
      </c>
      <c r="D20" s="139">
        <v>0</v>
      </c>
      <c r="E20" s="139"/>
      <c r="F20" s="139"/>
      <c r="G20" s="139"/>
    </row>
    <row r="21" spans="1:7" ht="26.1">
      <c r="A21" s="140"/>
      <c r="B21" s="141" t="s">
        <v>1712</v>
      </c>
      <c r="C21" s="139">
        <v>1</v>
      </c>
      <c r="D21" s="139">
        <v>1</v>
      </c>
      <c r="E21" s="139"/>
      <c r="F21" s="139"/>
      <c r="G21" s="139"/>
    </row>
    <row r="22" spans="1:7">
      <c r="E22" s="135"/>
      <c r="G22" s="135"/>
    </row>
    <row r="23" spans="1:7">
      <c r="E23" s="135"/>
      <c r="G23" s="135"/>
    </row>
    <row r="24" spans="1:7" ht="12.95">
      <c r="A24" s="138" t="s">
        <v>1700</v>
      </c>
      <c r="E24" s="135"/>
      <c r="G24" s="135"/>
    </row>
    <row r="25" spans="1:7" ht="12.95">
      <c r="A25" s="142" t="s">
        <v>1713</v>
      </c>
      <c r="B25" s="138" t="s">
        <v>1714</v>
      </c>
      <c r="C25" s="138" t="s">
        <v>1715</v>
      </c>
      <c r="D25" s="138" t="s">
        <v>1716</v>
      </c>
      <c r="E25" s="135"/>
      <c r="G25" s="135"/>
    </row>
    <row r="26" spans="1:7" ht="37.5">
      <c r="A26" s="143" t="s">
        <v>1717</v>
      </c>
      <c r="B26" s="598" t="s">
        <v>1718</v>
      </c>
      <c r="C26" s="601" t="s">
        <v>1719</v>
      </c>
      <c r="D26" s="601" t="s">
        <v>1720</v>
      </c>
      <c r="E26" s="135"/>
      <c r="G26" s="135"/>
    </row>
    <row r="27" spans="1:7" ht="24.95">
      <c r="A27" s="143" t="s">
        <v>1721</v>
      </c>
      <c r="B27" s="599"/>
      <c r="C27" s="602"/>
      <c r="D27" s="604"/>
      <c r="E27" s="135"/>
      <c r="G27" s="135"/>
    </row>
    <row r="28" spans="1:7" ht="24.95">
      <c r="A28" s="143" t="s">
        <v>1722</v>
      </c>
      <c r="B28" s="599"/>
      <c r="C28" s="602"/>
      <c r="D28" s="604"/>
      <c r="E28" s="135"/>
      <c r="G28" s="135"/>
    </row>
    <row r="29" spans="1:7" ht="18.75" customHeight="1">
      <c r="A29" s="143" t="s">
        <v>1723</v>
      </c>
      <c r="B29" s="599"/>
      <c r="C29" s="602"/>
      <c r="D29" s="604"/>
      <c r="E29" s="135"/>
      <c r="G29" s="135"/>
    </row>
    <row r="30" spans="1:7" ht="21.75" customHeight="1">
      <c r="A30" s="143" t="s">
        <v>1724</v>
      </c>
      <c r="B30" s="599"/>
      <c r="C30" s="602"/>
      <c r="D30" s="604"/>
      <c r="E30" s="135"/>
      <c r="G30" s="135"/>
    </row>
    <row r="31" spans="1:7" ht="31.5" customHeight="1">
      <c r="A31" s="143" t="s">
        <v>1725</v>
      </c>
      <c r="B31" s="600"/>
      <c r="C31" s="603"/>
      <c r="D31" s="605"/>
      <c r="E31" s="135"/>
      <c r="G31" s="135"/>
    </row>
    <row r="32" spans="1:7">
      <c r="E32" s="135"/>
      <c r="G32" s="135"/>
    </row>
    <row r="33" spans="1:7">
      <c r="E33" s="135"/>
      <c r="G33" s="135"/>
    </row>
    <row r="34" spans="1:7" ht="12.95">
      <c r="A34" s="138" t="s">
        <v>1702</v>
      </c>
      <c r="E34" s="135"/>
      <c r="G34" s="135"/>
    </row>
    <row r="35" spans="1:7" ht="12.95">
      <c r="A35" s="144"/>
      <c r="B35" s="138" t="s">
        <v>1726</v>
      </c>
      <c r="C35" s="138" t="s">
        <v>1727</v>
      </c>
      <c r="D35" s="138" t="s">
        <v>1728</v>
      </c>
      <c r="E35" s="138" t="s">
        <v>23</v>
      </c>
      <c r="G35" s="135"/>
    </row>
    <row r="36" spans="1:7" ht="17.100000000000001" customHeight="1">
      <c r="A36" s="145" t="s">
        <v>1729</v>
      </c>
      <c r="B36" s="146">
        <v>1</v>
      </c>
      <c r="C36" s="147">
        <v>1</v>
      </c>
      <c r="D36" s="147">
        <v>1</v>
      </c>
      <c r="E36" s="147">
        <v>1</v>
      </c>
    </row>
    <row r="37" spans="1:7" ht="24.95">
      <c r="A37" s="148" t="s">
        <v>1730</v>
      </c>
      <c r="B37" s="146">
        <v>0</v>
      </c>
      <c r="C37" s="147">
        <f>ROUNDUP((SQRT(B37)),0)</f>
        <v>0</v>
      </c>
      <c r="D37" s="147">
        <v>0</v>
      </c>
      <c r="E37" s="147">
        <v>0</v>
      </c>
    </row>
    <row r="38" spans="1:7" ht="14.1">
      <c r="C38" s="149"/>
    </row>
    <row r="39" spans="1:7" ht="12.95">
      <c r="A39" s="134"/>
      <c r="C39" s="134"/>
      <c r="D39" s="134"/>
      <c r="E39" s="134"/>
      <c r="F39" s="134"/>
    </row>
    <row r="40" spans="1:7" ht="12.95">
      <c r="A40" s="138" t="s">
        <v>1706</v>
      </c>
    </row>
    <row r="41" spans="1:7" ht="12.95">
      <c r="A41" s="138"/>
      <c r="B41" s="138" t="s">
        <v>1731</v>
      </c>
      <c r="C41" s="138" t="s">
        <v>1727</v>
      </c>
      <c r="D41" s="138" t="s">
        <v>1728</v>
      </c>
      <c r="E41" s="138" t="s">
        <v>23</v>
      </c>
    </row>
    <row r="42" spans="1:7" ht="12.95">
      <c r="A42" s="150" t="s">
        <v>1732</v>
      </c>
      <c r="B42" s="151"/>
      <c r="C42" s="152"/>
      <c r="D42" s="152"/>
      <c r="E42" s="152"/>
    </row>
    <row r="43" spans="1:7" ht="12.75" customHeight="1">
      <c r="A43" s="153" t="s">
        <v>1733</v>
      </c>
      <c r="B43" s="146">
        <v>0</v>
      </c>
      <c r="C43" s="147">
        <v>5</v>
      </c>
      <c r="D43" s="147">
        <v>5</v>
      </c>
      <c r="E43" s="147">
        <v>5</v>
      </c>
      <c r="F43" s="154"/>
    </row>
    <row r="44" spans="1:7" ht="12.75" customHeight="1">
      <c r="A44" s="155" t="s">
        <v>1734</v>
      </c>
      <c r="B44" s="146">
        <v>0</v>
      </c>
      <c r="C44" s="147">
        <v>7</v>
      </c>
      <c r="D44" s="147">
        <v>7</v>
      </c>
      <c r="E44" s="147">
        <v>7</v>
      </c>
      <c r="F44" s="154"/>
    </row>
    <row r="45" spans="1:7" ht="12.75" customHeight="1">
      <c r="A45" s="155" t="s">
        <v>1735</v>
      </c>
      <c r="B45" s="146">
        <v>0</v>
      </c>
      <c r="C45" s="147">
        <v>9</v>
      </c>
      <c r="D45" s="147">
        <v>9</v>
      </c>
      <c r="E45" s="147">
        <v>9</v>
      </c>
    </row>
    <row r="46" spans="1:7" ht="12.75" customHeight="1">
      <c r="A46" s="155" t="s">
        <v>1736</v>
      </c>
      <c r="B46" s="146">
        <v>0</v>
      </c>
      <c r="C46" s="147">
        <v>10</v>
      </c>
      <c r="D46" s="147">
        <v>10</v>
      </c>
      <c r="E46" s="147">
        <v>10</v>
      </c>
    </row>
    <row r="47" spans="1:7" ht="12.75" customHeight="1">
      <c r="A47" s="150" t="s">
        <v>1737</v>
      </c>
      <c r="B47" s="151"/>
      <c r="C47" s="152"/>
      <c r="D47" s="152"/>
      <c r="E47" s="152"/>
    </row>
    <row r="48" spans="1:7" ht="12.75" customHeight="1">
      <c r="A48" s="153" t="s">
        <v>1733</v>
      </c>
      <c r="B48" s="146">
        <v>0</v>
      </c>
      <c r="C48" s="147">
        <f>ROUNDUP(1.1*(5),0)</f>
        <v>6</v>
      </c>
      <c r="D48" s="147">
        <f>ROUNDUP(1.1*(5),0)</f>
        <v>6</v>
      </c>
      <c r="E48" s="147">
        <f>ROUNDUP(1.1*(5),0)</f>
        <v>6</v>
      </c>
    </row>
    <row r="49" spans="1:6" ht="12.75" customHeight="1">
      <c r="A49" s="155" t="s">
        <v>1734</v>
      </c>
      <c r="B49" s="146">
        <v>0</v>
      </c>
      <c r="C49" s="147">
        <f>ROUNDUP(1.1*(7),0)</f>
        <v>8</v>
      </c>
      <c r="D49" s="147">
        <f>ROUNDUP(1.1*(7),0)</f>
        <v>8</v>
      </c>
      <c r="E49" s="147">
        <f>ROUNDUP(1.1*(7),0)</f>
        <v>8</v>
      </c>
    </row>
    <row r="50" spans="1:6" ht="12.75" customHeight="1">
      <c r="A50" s="155" t="s">
        <v>1735</v>
      </c>
      <c r="B50" s="146">
        <v>0</v>
      </c>
      <c r="C50" s="147">
        <f>ROUNDUP(1.1*(9),0)</f>
        <v>10</v>
      </c>
      <c r="D50" s="147">
        <f>ROUNDUP(1.1*(9),0)</f>
        <v>10</v>
      </c>
      <c r="E50" s="147">
        <f>ROUNDUP(1.1*(9),0)</f>
        <v>10</v>
      </c>
    </row>
    <row r="51" spans="1:6" ht="12.75" customHeight="1">
      <c r="A51" s="155" t="s">
        <v>1736</v>
      </c>
      <c r="B51" s="146">
        <v>0</v>
      </c>
      <c r="C51" s="147">
        <f>ROUNDUP(1.1*(10),0)</f>
        <v>11</v>
      </c>
      <c r="D51" s="147">
        <f>ROUNDUP(1.1*(10),0)</f>
        <v>11</v>
      </c>
      <c r="E51" s="147">
        <f>ROUNDUP(1.1*(10),0)</f>
        <v>11</v>
      </c>
    </row>
    <row r="52" spans="1:6" ht="12.75" customHeight="1">
      <c r="A52" s="150" t="s">
        <v>1738</v>
      </c>
      <c r="B52" s="151"/>
      <c r="C52" s="152"/>
      <c r="D52" s="152"/>
      <c r="E52" s="152"/>
    </row>
    <row r="53" spans="1:6" ht="12.75" customHeight="1">
      <c r="A53" s="153" t="s">
        <v>1733</v>
      </c>
      <c r="B53" s="146">
        <v>0</v>
      </c>
      <c r="C53" s="147">
        <f>ROUNDUP(1.2*(5),0)</f>
        <v>6</v>
      </c>
      <c r="D53" s="147">
        <f>ROUNDUP(1.2*(5),0)</f>
        <v>6</v>
      </c>
      <c r="E53" s="147">
        <f>ROUNDUP(1.2*(5),0)</f>
        <v>6</v>
      </c>
      <c r="F53" s="156"/>
    </row>
    <row r="54" spans="1:6" ht="12.75" customHeight="1">
      <c r="A54" s="155" t="s">
        <v>1734</v>
      </c>
      <c r="B54" s="146">
        <v>0</v>
      </c>
      <c r="C54" s="147">
        <f>ROUNDUP(1.2*(7),0)</f>
        <v>9</v>
      </c>
      <c r="D54" s="147">
        <f>ROUNDUP(1.2*(7),0)</f>
        <v>9</v>
      </c>
      <c r="E54" s="147">
        <f>ROUNDUP(1.2*(7),0)</f>
        <v>9</v>
      </c>
      <c r="F54" s="154"/>
    </row>
    <row r="55" spans="1:6" ht="12.75" customHeight="1">
      <c r="A55" s="155" t="s">
        <v>1735</v>
      </c>
      <c r="B55" s="146">
        <v>0</v>
      </c>
      <c r="C55" s="147">
        <f>ROUNDUP(1.2*(9),0)</f>
        <v>11</v>
      </c>
      <c r="D55" s="147">
        <f>ROUNDUP(1.2*(9),0)</f>
        <v>11</v>
      </c>
      <c r="E55" s="147">
        <f>ROUNDUP(1.2*(9),0)</f>
        <v>11</v>
      </c>
    </row>
    <row r="56" spans="1:6" ht="12.75" customHeight="1">
      <c r="A56" s="155" t="s">
        <v>1736</v>
      </c>
      <c r="B56" s="146">
        <v>0</v>
      </c>
      <c r="C56" s="147">
        <f>ROUNDUP(1.2*(10),0)</f>
        <v>12</v>
      </c>
      <c r="D56" s="147">
        <f>ROUNDUP(1.2*(10),0)</f>
        <v>12</v>
      </c>
      <c r="E56" s="147">
        <f>ROUNDUP(1.2*(10),0)</f>
        <v>12</v>
      </c>
    </row>
    <row r="57" spans="1:6">
      <c r="B57" s="147"/>
      <c r="C57" s="147"/>
      <c r="D57" s="147"/>
      <c r="E57" s="147"/>
    </row>
    <row r="59" spans="1:6" ht="12.95">
      <c r="A59" s="138" t="s">
        <v>1704</v>
      </c>
      <c r="D59" s="133"/>
    </row>
    <row r="60" spans="1:6" ht="12.95">
      <c r="A60" s="138" t="s">
        <v>1739</v>
      </c>
      <c r="B60" s="133"/>
    </row>
    <row r="61" spans="1:6" ht="30.75" customHeight="1">
      <c r="A61" s="596" t="s">
        <v>1717</v>
      </c>
      <c r="B61" s="597"/>
      <c r="E61" s="157"/>
    </row>
    <row r="62" spans="1:6" ht="19.5" customHeight="1">
      <c r="A62" s="596" t="s">
        <v>1721</v>
      </c>
      <c r="B62" s="597"/>
      <c r="C62" s="134"/>
      <c r="D62" s="134"/>
      <c r="E62" s="134"/>
      <c r="F62" s="134"/>
    </row>
    <row r="63" spans="1:6" ht="18.75" customHeight="1">
      <c r="A63" s="596" t="s">
        <v>1722</v>
      </c>
      <c r="B63" s="597"/>
    </row>
    <row r="64" spans="1:6" ht="18" customHeight="1">
      <c r="A64" s="596" t="s">
        <v>1723</v>
      </c>
      <c r="B64" s="597"/>
    </row>
    <row r="65" spans="1:2" ht="15" customHeight="1">
      <c r="A65" s="596" t="s">
        <v>1724</v>
      </c>
      <c r="B65" s="597"/>
    </row>
    <row r="66" spans="1:2" ht="24.75" customHeight="1">
      <c r="A66" s="596" t="s">
        <v>1725</v>
      </c>
      <c r="B66" s="597"/>
    </row>
    <row r="67" spans="1:2" ht="15" customHeight="1">
      <c r="A67" s="606"/>
      <c r="B67" s="607"/>
    </row>
    <row r="68" spans="1:2">
      <c r="A68" s="158"/>
    </row>
  </sheetData>
  <mergeCells count="11">
    <mergeCell ref="A63:B63"/>
    <mergeCell ref="A64:B64"/>
    <mergeCell ref="A65:B65"/>
    <mergeCell ref="A66:B66"/>
    <mergeCell ref="A67:B67"/>
    <mergeCell ref="A62:B62"/>
    <mergeCell ref="A17:B17"/>
    <mergeCell ref="B26:B31"/>
    <mergeCell ref="C26:C31"/>
    <mergeCell ref="D26:D31"/>
    <mergeCell ref="A61:B6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8DA88-3D87-4963-AF3B-74B543A1D39A}">
  <dimension ref="A1:B43"/>
  <sheetViews>
    <sheetView view="pageBreakPreview" zoomScaleNormal="100" zoomScaleSheetLayoutView="100" workbookViewId="0">
      <selection activeCell="G33" sqref="G33"/>
    </sheetView>
  </sheetViews>
  <sheetFormatPr defaultColWidth="9" defaultRowHeight="12.95"/>
  <cols>
    <col min="1" max="1" width="40.42578125" style="25" customWidth="1"/>
    <col min="2" max="2" width="46.42578125" style="25" customWidth="1"/>
    <col min="3" max="256" width="9" style="187"/>
    <col min="257" max="257" width="40.42578125" style="187" customWidth="1"/>
    <col min="258" max="258" width="46.42578125" style="187" customWidth="1"/>
    <col min="259" max="512" width="9" style="187"/>
    <col min="513" max="513" width="40.42578125" style="187" customWidth="1"/>
    <col min="514" max="514" width="46.42578125" style="187" customWidth="1"/>
    <col min="515" max="768" width="9" style="187"/>
    <col min="769" max="769" width="40.42578125" style="187" customWidth="1"/>
    <col min="770" max="770" width="46.42578125" style="187" customWidth="1"/>
    <col min="771" max="1024" width="9" style="187"/>
    <col min="1025" max="1025" width="40.42578125" style="187" customWidth="1"/>
    <col min="1026" max="1026" width="46.42578125" style="187" customWidth="1"/>
    <col min="1027" max="1280" width="9" style="187"/>
    <col min="1281" max="1281" width="40.42578125" style="187" customWidth="1"/>
    <col min="1282" max="1282" width="46.42578125" style="187" customWidth="1"/>
    <col min="1283" max="1536" width="9" style="187"/>
    <col min="1537" max="1537" width="40.42578125" style="187" customWidth="1"/>
    <col min="1538" max="1538" width="46.42578125" style="187" customWidth="1"/>
    <col min="1539" max="1792" width="9" style="187"/>
    <col min="1793" max="1793" width="40.42578125" style="187" customWidth="1"/>
    <col min="1794" max="1794" width="46.42578125" style="187" customWidth="1"/>
    <col min="1795" max="2048" width="9" style="187"/>
    <col min="2049" max="2049" width="40.42578125" style="187" customWidth="1"/>
    <col min="2050" max="2050" width="46.42578125" style="187" customWidth="1"/>
    <col min="2051" max="2304" width="9" style="187"/>
    <col min="2305" max="2305" width="40.42578125" style="187" customWidth="1"/>
    <col min="2306" max="2306" width="46.42578125" style="187" customWidth="1"/>
    <col min="2307" max="2560" width="9" style="187"/>
    <col min="2561" max="2561" width="40.42578125" style="187" customWidth="1"/>
    <col min="2562" max="2562" width="46.42578125" style="187" customWidth="1"/>
    <col min="2563" max="2816" width="9" style="187"/>
    <col min="2817" max="2817" width="40.42578125" style="187" customWidth="1"/>
    <col min="2818" max="2818" width="46.42578125" style="187" customWidth="1"/>
    <col min="2819" max="3072" width="9" style="187"/>
    <col min="3073" max="3073" width="40.42578125" style="187" customWidth="1"/>
    <col min="3074" max="3074" width="46.42578125" style="187" customWidth="1"/>
    <col min="3075" max="3328" width="9" style="187"/>
    <col min="3329" max="3329" width="40.42578125" style="187" customWidth="1"/>
    <col min="3330" max="3330" width="46.42578125" style="187" customWidth="1"/>
    <col min="3331" max="3584" width="9" style="187"/>
    <col min="3585" max="3585" width="40.42578125" style="187" customWidth="1"/>
    <col min="3586" max="3586" width="46.42578125" style="187" customWidth="1"/>
    <col min="3587" max="3840" width="9" style="187"/>
    <col min="3841" max="3841" width="40.42578125" style="187" customWidth="1"/>
    <col min="3842" max="3842" width="46.42578125" style="187" customWidth="1"/>
    <col min="3843" max="4096" width="9" style="187"/>
    <col min="4097" max="4097" width="40.42578125" style="187" customWidth="1"/>
    <col min="4098" max="4098" width="46.42578125" style="187" customWidth="1"/>
    <col min="4099" max="4352" width="9" style="187"/>
    <col min="4353" max="4353" width="40.42578125" style="187" customWidth="1"/>
    <col min="4354" max="4354" width="46.42578125" style="187" customWidth="1"/>
    <col min="4355" max="4608" width="9" style="187"/>
    <col min="4609" max="4609" width="40.42578125" style="187" customWidth="1"/>
    <col min="4610" max="4610" width="46.42578125" style="187" customWidth="1"/>
    <col min="4611" max="4864" width="9" style="187"/>
    <col min="4865" max="4865" width="40.42578125" style="187" customWidth="1"/>
    <col min="4866" max="4866" width="46.42578125" style="187" customWidth="1"/>
    <col min="4867" max="5120" width="9" style="187"/>
    <col min="5121" max="5121" width="40.42578125" style="187" customWidth="1"/>
    <col min="5122" max="5122" width="46.42578125" style="187" customWidth="1"/>
    <col min="5123" max="5376" width="9" style="187"/>
    <col min="5377" max="5377" width="40.42578125" style="187" customWidth="1"/>
    <col min="5378" max="5378" width="46.42578125" style="187" customWidth="1"/>
    <col min="5379" max="5632" width="9" style="187"/>
    <col min="5633" max="5633" width="40.42578125" style="187" customWidth="1"/>
    <col min="5634" max="5634" width="46.42578125" style="187" customWidth="1"/>
    <col min="5635" max="5888" width="9" style="187"/>
    <col min="5889" max="5889" width="40.42578125" style="187" customWidth="1"/>
    <col min="5890" max="5890" width="46.42578125" style="187" customWidth="1"/>
    <col min="5891" max="6144" width="9" style="187"/>
    <col min="6145" max="6145" width="40.42578125" style="187" customWidth="1"/>
    <col min="6146" max="6146" width="46.42578125" style="187" customWidth="1"/>
    <col min="6147" max="6400" width="9" style="187"/>
    <col min="6401" max="6401" width="40.42578125" style="187" customWidth="1"/>
    <col min="6402" max="6402" width="46.42578125" style="187" customWidth="1"/>
    <col min="6403" max="6656" width="9" style="187"/>
    <col min="6657" max="6657" width="40.42578125" style="187" customWidth="1"/>
    <col min="6658" max="6658" width="46.42578125" style="187" customWidth="1"/>
    <col min="6659" max="6912" width="9" style="187"/>
    <col min="6913" max="6913" width="40.42578125" style="187" customWidth="1"/>
    <col min="6914" max="6914" width="46.42578125" style="187" customWidth="1"/>
    <col min="6915" max="7168" width="9" style="187"/>
    <col min="7169" max="7169" width="40.42578125" style="187" customWidth="1"/>
    <col min="7170" max="7170" width="46.42578125" style="187" customWidth="1"/>
    <col min="7171" max="7424" width="9" style="187"/>
    <col min="7425" max="7425" width="40.42578125" style="187" customWidth="1"/>
    <col min="7426" max="7426" width="46.42578125" style="187" customWidth="1"/>
    <col min="7427" max="7680" width="9" style="187"/>
    <col min="7681" max="7681" width="40.42578125" style="187" customWidth="1"/>
    <col min="7682" max="7682" width="46.42578125" style="187" customWidth="1"/>
    <col min="7683" max="7936" width="9" style="187"/>
    <col min="7937" max="7937" width="40.42578125" style="187" customWidth="1"/>
    <col min="7938" max="7938" width="46.42578125" style="187" customWidth="1"/>
    <col min="7939" max="8192" width="9" style="187"/>
    <col min="8193" max="8193" width="40.42578125" style="187" customWidth="1"/>
    <col min="8194" max="8194" width="46.42578125" style="187" customWidth="1"/>
    <col min="8195" max="8448" width="9" style="187"/>
    <col min="8449" max="8449" width="40.42578125" style="187" customWidth="1"/>
    <col min="8450" max="8450" width="46.42578125" style="187" customWidth="1"/>
    <col min="8451" max="8704" width="9" style="187"/>
    <col min="8705" max="8705" width="40.42578125" style="187" customWidth="1"/>
    <col min="8706" max="8706" width="46.42578125" style="187" customWidth="1"/>
    <col min="8707" max="8960" width="9" style="187"/>
    <col min="8961" max="8961" width="40.42578125" style="187" customWidth="1"/>
    <col min="8962" max="8962" width="46.42578125" style="187" customWidth="1"/>
    <col min="8963" max="9216" width="9" style="187"/>
    <col min="9217" max="9217" width="40.42578125" style="187" customWidth="1"/>
    <col min="9218" max="9218" width="46.42578125" style="187" customWidth="1"/>
    <col min="9219" max="9472" width="9" style="187"/>
    <col min="9473" max="9473" width="40.42578125" style="187" customWidth="1"/>
    <col min="9474" max="9474" width="46.42578125" style="187" customWidth="1"/>
    <col min="9475" max="9728" width="9" style="187"/>
    <col min="9729" max="9729" width="40.42578125" style="187" customWidth="1"/>
    <col min="9730" max="9730" width="46.42578125" style="187" customWidth="1"/>
    <col min="9731" max="9984" width="9" style="187"/>
    <col min="9985" max="9985" width="40.42578125" style="187" customWidth="1"/>
    <col min="9986" max="9986" width="46.42578125" style="187" customWidth="1"/>
    <col min="9987" max="10240" width="9" style="187"/>
    <col min="10241" max="10241" width="40.42578125" style="187" customWidth="1"/>
    <col min="10242" max="10242" width="46.42578125" style="187" customWidth="1"/>
    <col min="10243" max="10496" width="9" style="187"/>
    <col min="10497" max="10497" width="40.42578125" style="187" customWidth="1"/>
    <col min="10498" max="10498" width="46.42578125" style="187" customWidth="1"/>
    <col min="10499" max="10752" width="9" style="187"/>
    <col min="10753" max="10753" width="40.42578125" style="187" customWidth="1"/>
    <col min="10754" max="10754" width="46.42578125" style="187" customWidth="1"/>
    <col min="10755" max="11008" width="9" style="187"/>
    <col min="11009" max="11009" width="40.42578125" style="187" customWidth="1"/>
    <col min="11010" max="11010" width="46.42578125" style="187" customWidth="1"/>
    <col min="11011" max="11264" width="9" style="187"/>
    <col min="11265" max="11265" width="40.42578125" style="187" customWidth="1"/>
    <col min="11266" max="11266" width="46.42578125" style="187" customWidth="1"/>
    <col min="11267" max="11520" width="9" style="187"/>
    <col min="11521" max="11521" width="40.42578125" style="187" customWidth="1"/>
    <col min="11522" max="11522" width="46.42578125" style="187" customWidth="1"/>
    <col min="11523" max="11776" width="9" style="187"/>
    <col min="11777" max="11777" width="40.42578125" style="187" customWidth="1"/>
    <col min="11778" max="11778" width="46.42578125" style="187" customWidth="1"/>
    <col min="11779" max="12032" width="9" style="187"/>
    <col min="12033" max="12033" width="40.42578125" style="187" customWidth="1"/>
    <col min="12034" max="12034" width="46.42578125" style="187" customWidth="1"/>
    <col min="12035" max="12288" width="9" style="187"/>
    <col min="12289" max="12289" width="40.42578125" style="187" customWidth="1"/>
    <col min="12290" max="12290" width="46.42578125" style="187" customWidth="1"/>
    <col min="12291" max="12544" width="9" style="187"/>
    <col min="12545" max="12545" width="40.42578125" style="187" customWidth="1"/>
    <col min="12546" max="12546" width="46.42578125" style="187" customWidth="1"/>
    <col min="12547" max="12800" width="9" style="187"/>
    <col min="12801" max="12801" width="40.42578125" style="187" customWidth="1"/>
    <col min="12802" max="12802" width="46.42578125" style="187" customWidth="1"/>
    <col min="12803" max="13056" width="9" style="187"/>
    <col min="13057" max="13057" width="40.42578125" style="187" customWidth="1"/>
    <col min="13058" max="13058" width="46.42578125" style="187" customWidth="1"/>
    <col min="13059" max="13312" width="9" style="187"/>
    <col min="13313" max="13313" width="40.42578125" style="187" customWidth="1"/>
    <col min="13314" max="13314" width="46.42578125" style="187" customWidth="1"/>
    <col min="13315" max="13568" width="9" style="187"/>
    <col min="13569" max="13569" width="40.42578125" style="187" customWidth="1"/>
    <col min="13570" max="13570" width="46.42578125" style="187" customWidth="1"/>
    <col min="13571" max="13824" width="9" style="187"/>
    <col min="13825" max="13825" width="40.42578125" style="187" customWidth="1"/>
    <col min="13826" max="13826" width="46.42578125" style="187" customWidth="1"/>
    <col min="13827" max="14080" width="9" style="187"/>
    <col min="14081" max="14081" width="40.42578125" style="187" customWidth="1"/>
    <col min="14082" max="14082" width="46.42578125" style="187" customWidth="1"/>
    <col min="14083" max="14336" width="9" style="187"/>
    <col min="14337" max="14337" width="40.42578125" style="187" customWidth="1"/>
    <col min="14338" max="14338" width="46.42578125" style="187" customWidth="1"/>
    <col min="14339" max="14592" width="9" style="187"/>
    <col min="14593" max="14593" width="40.42578125" style="187" customWidth="1"/>
    <col min="14594" max="14594" width="46.42578125" style="187" customWidth="1"/>
    <col min="14595" max="14848" width="9" style="187"/>
    <col min="14849" max="14849" width="40.42578125" style="187" customWidth="1"/>
    <col min="14850" max="14850" width="46.42578125" style="187" customWidth="1"/>
    <col min="14851" max="15104" width="9" style="187"/>
    <col min="15105" max="15105" width="40.42578125" style="187" customWidth="1"/>
    <col min="15106" max="15106" width="46.42578125" style="187" customWidth="1"/>
    <col min="15107" max="15360" width="9" style="187"/>
    <col min="15361" max="15361" width="40.42578125" style="187" customWidth="1"/>
    <col min="15362" max="15362" width="46.42578125" style="187" customWidth="1"/>
    <col min="15363" max="15616" width="9" style="187"/>
    <col min="15617" max="15617" width="40.42578125" style="187" customWidth="1"/>
    <col min="15618" max="15618" width="46.42578125" style="187" customWidth="1"/>
    <col min="15619" max="15872" width="9" style="187"/>
    <col min="15873" max="15873" width="40.42578125" style="187" customWidth="1"/>
    <col min="15874" max="15874" width="46.42578125" style="187" customWidth="1"/>
    <col min="15875" max="16128" width="9" style="187"/>
    <col min="16129" max="16129" width="40.42578125" style="187" customWidth="1"/>
    <col min="16130" max="16130" width="46.42578125" style="187" customWidth="1"/>
    <col min="16131" max="16384" width="9" style="187"/>
  </cols>
  <sheetData>
    <row r="1" spans="1:2" ht="163.5" customHeight="1">
      <c r="A1" s="454"/>
      <c r="B1" s="453" t="s">
        <v>1740</v>
      </c>
    </row>
    <row r="2" spans="1:2" ht="14.45">
      <c r="A2" s="452" t="s">
        <v>1741</v>
      </c>
      <c r="B2" s="451"/>
    </row>
    <row r="3" spans="1:2" ht="14.45">
      <c r="A3" s="450" t="s">
        <v>1742</v>
      </c>
      <c r="B3" s="449" t="str">
        <f>'A12a Product schedule'!B7</f>
        <v>AltiSkog AS</v>
      </c>
    </row>
    <row r="4" spans="1:2" ht="14.45">
      <c r="A4" s="450" t="s">
        <v>1743</v>
      </c>
      <c r="B4" s="449" t="str">
        <f>'A12a Product schedule'!B10</f>
        <v>SA-PEFC-FM-014729</v>
      </c>
    </row>
    <row r="5" spans="1:2" ht="14.45">
      <c r="A5" s="450" t="s">
        <v>89</v>
      </c>
      <c r="B5" s="449" t="s">
        <v>6</v>
      </c>
    </row>
    <row r="6" spans="1:2" ht="14.45">
      <c r="A6" s="450" t="s">
        <v>1744</v>
      </c>
      <c r="B6" s="449">
        <v>0</v>
      </c>
    </row>
    <row r="7" spans="1:2" ht="14.45">
      <c r="A7" s="450" t="s">
        <v>1745</v>
      </c>
      <c r="B7" s="449">
        <v>0</v>
      </c>
    </row>
    <row r="8" spans="1:2" ht="14.45">
      <c r="A8" s="448" t="s">
        <v>1746</v>
      </c>
      <c r="B8" s="447" t="s">
        <v>114</v>
      </c>
    </row>
    <row r="9" spans="1:2" ht="14.45">
      <c r="A9" s="41"/>
      <c r="B9" s="41"/>
    </row>
    <row r="10" spans="1:2" ht="14.45">
      <c r="A10" s="455" t="s">
        <v>1747</v>
      </c>
      <c r="B10" s="456"/>
    </row>
    <row r="11" spans="1:2" ht="14.45">
      <c r="A11" s="457" t="s">
        <v>1748</v>
      </c>
      <c r="B11" s="458" t="s">
        <v>27</v>
      </c>
    </row>
    <row r="12" spans="1:2" ht="14.45">
      <c r="A12" s="457" t="s">
        <v>1749</v>
      </c>
      <c r="B12" s="458" t="s">
        <v>1750</v>
      </c>
    </row>
    <row r="13" spans="1:2" ht="14.45">
      <c r="A13" s="457" t="s">
        <v>1751</v>
      </c>
      <c r="B13" s="458" t="s">
        <v>30</v>
      </c>
    </row>
    <row r="14" spans="1:2" ht="29.1">
      <c r="A14" s="459" t="s">
        <v>1752</v>
      </c>
      <c r="B14" s="460"/>
    </row>
    <row r="15" spans="1:2" ht="14.45">
      <c r="A15" s="41"/>
      <c r="B15" s="41"/>
    </row>
    <row r="16" spans="1:2" s="41" customFormat="1" ht="14.45">
      <c r="A16" s="455" t="s">
        <v>1753</v>
      </c>
      <c r="B16" s="541"/>
    </row>
    <row r="17" spans="1:2" s="41" customFormat="1" ht="14.45">
      <c r="A17" s="457" t="s">
        <v>1754</v>
      </c>
      <c r="B17" s="542">
        <v>0</v>
      </c>
    </row>
    <row r="18" spans="1:2" s="41" customFormat="1" ht="14.45">
      <c r="A18" s="457" t="s">
        <v>1755</v>
      </c>
      <c r="B18" s="542">
        <v>0</v>
      </c>
    </row>
    <row r="19" spans="1:2" s="41" customFormat="1" ht="14.45">
      <c r="A19" s="457" t="s">
        <v>1756</v>
      </c>
      <c r="B19" s="542">
        <v>2</v>
      </c>
    </row>
    <row r="20" spans="1:2" s="41" customFormat="1" ht="14.45">
      <c r="A20" s="457" t="s">
        <v>1757</v>
      </c>
      <c r="B20" s="542">
        <v>1</v>
      </c>
    </row>
    <row r="21" spans="1:2" s="41" customFormat="1" ht="14.45">
      <c r="A21" s="457" t="s">
        <v>1758</v>
      </c>
      <c r="B21" s="458" t="s">
        <v>4</v>
      </c>
    </row>
    <row r="22" spans="1:2" s="41" customFormat="1" ht="14.45">
      <c r="A22" s="461" t="s">
        <v>1759</v>
      </c>
      <c r="B22" s="462" t="s">
        <v>1760</v>
      </c>
    </row>
    <row r="23" spans="1:2" s="41" customFormat="1" ht="14.45"/>
    <row r="24" spans="1:2" s="41" customFormat="1" ht="14.45">
      <c r="A24" s="452" t="s">
        <v>1761</v>
      </c>
      <c r="B24" s="463"/>
    </row>
    <row r="25" spans="1:2" s="41" customFormat="1" ht="43.5">
      <c r="A25" s="609" t="s">
        <v>1762</v>
      </c>
      <c r="B25" s="464" t="s">
        <v>1763</v>
      </c>
    </row>
    <row r="26" spans="1:2" s="41" customFormat="1" ht="14.45">
      <c r="A26" s="610"/>
      <c r="B26" s="464"/>
    </row>
    <row r="27" spans="1:2" s="41" customFormat="1" ht="14.45">
      <c r="A27" s="450"/>
      <c r="B27" s="465"/>
    </row>
    <row r="28" spans="1:2" s="41" customFormat="1" ht="14.45">
      <c r="A28" s="448" t="s">
        <v>1764</v>
      </c>
      <c r="B28" s="568">
        <v>45854</v>
      </c>
    </row>
    <row r="29" spans="1:2" s="41" customFormat="1" ht="14.45">
      <c r="B29" s="466"/>
    </row>
    <row r="30" spans="1:2" s="41" customFormat="1" ht="14.45">
      <c r="A30" s="452" t="s">
        <v>1765</v>
      </c>
      <c r="B30" s="463"/>
    </row>
    <row r="31" spans="1:2" s="25" customFormat="1" ht="14.45">
      <c r="A31" s="610" t="s">
        <v>1766</v>
      </c>
      <c r="B31" s="464" t="s">
        <v>1767</v>
      </c>
    </row>
    <row r="32" spans="1:2" s="25" customFormat="1" ht="14.45">
      <c r="A32" s="610"/>
      <c r="B32" s="464"/>
    </row>
    <row r="33" spans="1:2" s="25" customFormat="1" ht="14.45">
      <c r="A33" s="610"/>
      <c r="B33" s="467"/>
    </row>
    <row r="34" spans="1:2" s="25" customFormat="1" ht="45.75" customHeight="1">
      <c r="A34" s="450" t="s">
        <v>1742</v>
      </c>
      <c r="B34" s="25" t="s">
        <v>30</v>
      </c>
    </row>
    <row r="35" spans="1:2" s="25" customFormat="1" ht="58.5" customHeight="1">
      <c r="A35" s="468" t="s">
        <v>1768</v>
      </c>
      <c r="B35" s="569" t="s">
        <v>30</v>
      </c>
    </row>
    <row r="36" spans="1:2" ht="14.45">
      <c r="A36" s="448" t="s">
        <v>1764</v>
      </c>
      <c r="B36" s="545">
        <v>45859</v>
      </c>
    </row>
    <row r="37" spans="1:2" s="469" customFormat="1" ht="10.5" customHeight="1">
      <c r="A37" s="41"/>
      <c r="B37" s="41"/>
    </row>
    <row r="38" spans="1:2" s="469" customFormat="1" ht="10.5" customHeight="1">
      <c r="A38" s="611" t="s">
        <v>1769</v>
      </c>
      <c r="B38" s="611"/>
    </row>
    <row r="39" spans="1:2" s="469" customFormat="1" ht="10.5">
      <c r="A39" s="608" t="s">
        <v>37</v>
      </c>
      <c r="B39" s="608"/>
    </row>
    <row r="40" spans="1:2" s="469" customFormat="1" ht="10.5">
      <c r="A40" s="608" t="s">
        <v>1770</v>
      </c>
      <c r="B40" s="608"/>
    </row>
    <row r="41" spans="1:2" s="469" customFormat="1" ht="10.5">
      <c r="A41" s="470"/>
      <c r="B41" s="470"/>
    </row>
    <row r="42" spans="1:2" s="469" customFormat="1" ht="10.5">
      <c r="A42" s="608" t="s">
        <v>39</v>
      </c>
      <c r="B42" s="608"/>
    </row>
    <row r="43" spans="1:2">
      <c r="A43" s="608" t="s">
        <v>40</v>
      </c>
      <c r="B43" s="608"/>
    </row>
  </sheetData>
  <mergeCells count="7">
    <mergeCell ref="A43:B43"/>
    <mergeCell ref="A25:A26"/>
    <mergeCell ref="A31:A33"/>
    <mergeCell ref="A38:B38"/>
    <mergeCell ref="A39:B39"/>
    <mergeCell ref="A40:B40"/>
    <mergeCell ref="A42:B42"/>
  </mergeCells>
  <pageMargins left="0.75" right="0.75" top="1" bottom="1" header="0.5" footer="0.5"/>
  <pageSetup paperSize="9" scale="79" orientation="portrait" horizontalDpi="4294967294"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85352-12BB-4E3E-BF3B-EB7518CD7693}">
  <dimension ref="A1:BN101"/>
  <sheetViews>
    <sheetView view="pageBreakPreview" zoomScaleNormal="100" zoomScaleSheetLayoutView="100" workbookViewId="0">
      <selection activeCell="C17" sqref="C17"/>
    </sheetView>
  </sheetViews>
  <sheetFormatPr defaultColWidth="8" defaultRowHeight="12.95"/>
  <cols>
    <col min="1" max="1" width="23.42578125" style="442" customWidth="1"/>
    <col min="2" max="2" width="21.85546875" style="442" customWidth="1"/>
    <col min="3" max="3" width="15.42578125" style="441" customWidth="1"/>
    <col min="4" max="4" width="24.42578125" style="441" customWidth="1"/>
    <col min="5" max="12" width="8" style="441" customWidth="1"/>
    <col min="13" max="256" width="8" style="442"/>
    <col min="257" max="257" width="23.42578125" style="442" customWidth="1"/>
    <col min="258" max="258" width="21.85546875" style="442" customWidth="1"/>
    <col min="259" max="259" width="15.42578125" style="442" customWidth="1"/>
    <col min="260" max="260" width="24.42578125" style="442" customWidth="1"/>
    <col min="261" max="512" width="8" style="442"/>
    <col min="513" max="513" width="23.42578125" style="442" customWidth="1"/>
    <col min="514" max="514" width="21.85546875" style="442" customWidth="1"/>
    <col min="515" max="515" width="15.42578125" style="442" customWidth="1"/>
    <col min="516" max="516" width="24.42578125" style="442" customWidth="1"/>
    <col min="517" max="768" width="8" style="442"/>
    <col min="769" max="769" width="23.42578125" style="442" customWidth="1"/>
    <col min="770" max="770" width="21.85546875" style="442" customWidth="1"/>
    <col min="771" max="771" width="15.42578125" style="442" customWidth="1"/>
    <col min="772" max="772" width="24.42578125" style="442" customWidth="1"/>
    <col min="773" max="1024" width="8" style="442"/>
    <col min="1025" max="1025" width="23.42578125" style="442" customWidth="1"/>
    <col min="1026" max="1026" width="21.85546875" style="442" customWidth="1"/>
    <col min="1027" max="1027" width="15.42578125" style="442" customWidth="1"/>
    <col min="1028" max="1028" width="24.42578125" style="442" customWidth="1"/>
    <col min="1029" max="1280" width="8" style="442"/>
    <col min="1281" max="1281" width="23.42578125" style="442" customWidth="1"/>
    <col min="1282" max="1282" width="21.85546875" style="442" customWidth="1"/>
    <col min="1283" max="1283" width="15.42578125" style="442" customWidth="1"/>
    <col min="1284" max="1284" width="24.42578125" style="442" customWidth="1"/>
    <col min="1285" max="1536" width="8" style="442"/>
    <col min="1537" max="1537" width="23.42578125" style="442" customWidth="1"/>
    <col min="1538" max="1538" width="21.85546875" style="442" customWidth="1"/>
    <col min="1539" max="1539" width="15.42578125" style="442" customWidth="1"/>
    <col min="1540" max="1540" width="24.42578125" style="442" customWidth="1"/>
    <col min="1541" max="1792" width="8" style="442"/>
    <col min="1793" max="1793" width="23.42578125" style="442" customWidth="1"/>
    <col min="1794" max="1794" width="21.85546875" style="442" customWidth="1"/>
    <col min="1795" max="1795" width="15.42578125" style="442" customWidth="1"/>
    <col min="1796" max="1796" width="24.42578125" style="442" customWidth="1"/>
    <col min="1797" max="2048" width="8" style="442"/>
    <col min="2049" max="2049" width="23.42578125" style="442" customWidth="1"/>
    <col min="2050" max="2050" width="21.85546875" style="442" customWidth="1"/>
    <col min="2051" max="2051" width="15.42578125" style="442" customWidth="1"/>
    <col min="2052" max="2052" width="24.42578125" style="442" customWidth="1"/>
    <col min="2053" max="2304" width="8" style="442"/>
    <col min="2305" max="2305" width="23.42578125" style="442" customWidth="1"/>
    <col min="2306" max="2306" width="21.85546875" style="442" customWidth="1"/>
    <col min="2307" max="2307" width="15.42578125" style="442" customWidth="1"/>
    <col min="2308" max="2308" width="24.42578125" style="442" customWidth="1"/>
    <col min="2309" max="2560" width="8" style="442"/>
    <col min="2561" max="2561" width="23.42578125" style="442" customWidth="1"/>
    <col min="2562" max="2562" width="21.85546875" style="442" customWidth="1"/>
    <col min="2563" max="2563" width="15.42578125" style="442" customWidth="1"/>
    <col min="2564" max="2564" width="24.42578125" style="442" customWidth="1"/>
    <col min="2565" max="2816" width="8" style="442"/>
    <col min="2817" max="2817" width="23.42578125" style="442" customWidth="1"/>
    <col min="2818" max="2818" width="21.85546875" style="442" customWidth="1"/>
    <col min="2819" max="2819" width="15.42578125" style="442" customWidth="1"/>
    <col min="2820" max="2820" width="24.42578125" style="442" customWidth="1"/>
    <col min="2821" max="3072" width="8" style="442"/>
    <col min="3073" max="3073" width="23.42578125" style="442" customWidth="1"/>
    <col min="3074" max="3074" width="21.85546875" style="442" customWidth="1"/>
    <col min="3075" max="3075" width="15.42578125" style="442" customWidth="1"/>
    <col min="3076" max="3076" width="24.42578125" style="442" customWidth="1"/>
    <col min="3077" max="3328" width="8" style="442"/>
    <col min="3329" max="3329" width="23.42578125" style="442" customWidth="1"/>
    <col min="3330" max="3330" width="21.85546875" style="442" customWidth="1"/>
    <col min="3331" max="3331" width="15.42578125" style="442" customWidth="1"/>
    <col min="3332" max="3332" width="24.42578125" style="442" customWidth="1"/>
    <col min="3333" max="3584" width="8" style="442"/>
    <col min="3585" max="3585" width="23.42578125" style="442" customWidth="1"/>
    <col min="3586" max="3586" width="21.85546875" style="442" customWidth="1"/>
    <col min="3587" max="3587" width="15.42578125" style="442" customWidth="1"/>
    <col min="3588" max="3588" width="24.42578125" style="442" customWidth="1"/>
    <col min="3589" max="3840" width="8" style="442"/>
    <col min="3841" max="3841" width="23.42578125" style="442" customWidth="1"/>
    <col min="3842" max="3842" width="21.85546875" style="442" customWidth="1"/>
    <col min="3843" max="3843" width="15.42578125" style="442" customWidth="1"/>
    <col min="3844" max="3844" width="24.42578125" style="442" customWidth="1"/>
    <col min="3845" max="4096" width="8" style="442"/>
    <col min="4097" max="4097" width="23.42578125" style="442" customWidth="1"/>
    <col min="4098" max="4098" width="21.85546875" style="442" customWidth="1"/>
    <col min="4099" max="4099" width="15.42578125" style="442" customWidth="1"/>
    <col min="4100" max="4100" width="24.42578125" style="442" customWidth="1"/>
    <col min="4101" max="4352" width="8" style="442"/>
    <col min="4353" max="4353" width="23.42578125" style="442" customWidth="1"/>
    <col min="4354" max="4354" width="21.85546875" style="442" customWidth="1"/>
    <col min="4355" max="4355" width="15.42578125" style="442" customWidth="1"/>
    <col min="4356" max="4356" width="24.42578125" style="442" customWidth="1"/>
    <col min="4357" max="4608" width="8" style="442"/>
    <col min="4609" max="4609" width="23.42578125" style="442" customWidth="1"/>
    <col min="4610" max="4610" width="21.85546875" style="442" customWidth="1"/>
    <col min="4611" max="4611" width="15.42578125" style="442" customWidth="1"/>
    <col min="4612" max="4612" width="24.42578125" style="442" customWidth="1"/>
    <col min="4613" max="4864" width="8" style="442"/>
    <col min="4865" max="4865" width="23.42578125" style="442" customWidth="1"/>
    <col min="4866" max="4866" width="21.85546875" style="442" customWidth="1"/>
    <col min="4867" max="4867" width="15.42578125" style="442" customWidth="1"/>
    <col min="4868" max="4868" width="24.42578125" style="442" customWidth="1"/>
    <col min="4869" max="5120" width="8" style="442"/>
    <col min="5121" max="5121" width="23.42578125" style="442" customWidth="1"/>
    <col min="5122" max="5122" width="21.85546875" style="442" customWidth="1"/>
    <col min="5123" max="5123" width="15.42578125" style="442" customWidth="1"/>
    <col min="5124" max="5124" width="24.42578125" style="442" customWidth="1"/>
    <col min="5125" max="5376" width="8" style="442"/>
    <col min="5377" max="5377" width="23.42578125" style="442" customWidth="1"/>
    <col min="5378" max="5378" width="21.85546875" style="442" customWidth="1"/>
    <col min="5379" max="5379" width="15.42578125" style="442" customWidth="1"/>
    <col min="5380" max="5380" width="24.42578125" style="442" customWidth="1"/>
    <col min="5381" max="5632" width="8" style="442"/>
    <col min="5633" max="5633" width="23.42578125" style="442" customWidth="1"/>
    <col min="5634" max="5634" width="21.85546875" style="442" customWidth="1"/>
    <col min="5635" max="5635" width="15.42578125" style="442" customWidth="1"/>
    <col min="5636" max="5636" width="24.42578125" style="442" customWidth="1"/>
    <col min="5637" max="5888" width="8" style="442"/>
    <col min="5889" max="5889" width="23.42578125" style="442" customWidth="1"/>
    <col min="5890" max="5890" width="21.85546875" style="442" customWidth="1"/>
    <col min="5891" max="5891" width="15.42578125" style="442" customWidth="1"/>
    <col min="5892" max="5892" width="24.42578125" style="442" customWidth="1"/>
    <col min="5893" max="6144" width="8" style="442"/>
    <col min="6145" max="6145" width="23.42578125" style="442" customWidth="1"/>
    <col min="6146" max="6146" width="21.85546875" style="442" customWidth="1"/>
    <col min="6147" max="6147" width="15.42578125" style="442" customWidth="1"/>
    <col min="6148" max="6148" width="24.42578125" style="442" customWidth="1"/>
    <col min="6149" max="6400" width="8" style="442"/>
    <col min="6401" max="6401" width="23.42578125" style="442" customWidth="1"/>
    <col min="6402" max="6402" width="21.85546875" style="442" customWidth="1"/>
    <col min="6403" max="6403" width="15.42578125" style="442" customWidth="1"/>
    <col min="6404" max="6404" width="24.42578125" style="442" customWidth="1"/>
    <col min="6405" max="6656" width="8" style="442"/>
    <col min="6657" max="6657" width="23.42578125" style="442" customWidth="1"/>
    <col min="6658" max="6658" width="21.85546875" style="442" customWidth="1"/>
    <col min="6659" max="6659" width="15.42578125" style="442" customWidth="1"/>
    <col min="6660" max="6660" width="24.42578125" style="442" customWidth="1"/>
    <col min="6661" max="6912" width="8" style="442"/>
    <col min="6913" max="6913" width="23.42578125" style="442" customWidth="1"/>
    <col min="6914" max="6914" width="21.85546875" style="442" customWidth="1"/>
    <col min="6915" max="6915" width="15.42578125" style="442" customWidth="1"/>
    <col min="6916" max="6916" width="24.42578125" style="442" customWidth="1"/>
    <col min="6917" max="7168" width="8" style="442"/>
    <col min="7169" max="7169" width="23.42578125" style="442" customWidth="1"/>
    <col min="7170" max="7170" width="21.85546875" style="442" customWidth="1"/>
    <col min="7171" max="7171" width="15.42578125" style="442" customWidth="1"/>
    <col min="7172" max="7172" width="24.42578125" style="442" customWidth="1"/>
    <col min="7173" max="7424" width="8" style="442"/>
    <col min="7425" max="7425" width="23.42578125" style="442" customWidth="1"/>
    <col min="7426" max="7426" width="21.85546875" style="442" customWidth="1"/>
    <col min="7427" max="7427" width="15.42578125" style="442" customWidth="1"/>
    <col min="7428" max="7428" width="24.42578125" style="442" customWidth="1"/>
    <col min="7429" max="7680" width="8" style="442"/>
    <col min="7681" max="7681" width="23.42578125" style="442" customWidth="1"/>
    <col min="7682" max="7682" width="21.85546875" style="442" customWidth="1"/>
    <col min="7683" max="7683" width="15.42578125" style="442" customWidth="1"/>
    <col min="7684" max="7684" width="24.42578125" style="442" customWidth="1"/>
    <col min="7685" max="7936" width="8" style="442"/>
    <col min="7937" max="7937" width="23.42578125" style="442" customWidth="1"/>
    <col min="7938" max="7938" width="21.85546875" style="442" customWidth="1"/>
    <col min="7939" max="7939" width="15.42578125" style="442" customWidth="1"/>
    <col min="7940" max="7940" width="24.42578125" style="442" customWidth="1"/>
    <col min="7941" max="8192" width="8" style="442"/>
    <col min="8193" max="8193" width="23.42578125" style="442" customWidth="1"/>
    <col min="8194" max="8194" width="21.85546875" style="442" customWidth="1"/>
    <col min="8195" max="8195" width="15.42578125" style="442" customWidth="1"/>
    <col min="8196" max="8196" width="24.42578125" style="442" customWidth="1"/>
    <col min="8197" max="8448" width="8" style="442"/>
    <col min="8449" max="8449" width="23.42578125" style="442" customWidth="1"/>
    <col min="8450" max="8450" width="21.85546875" style="442" customWidth="1"/>
    <col min="8451" max="8451" width="15.42578125" style="442" customWidth="1"/>
    <col min="8452" max="8452" width="24.42578125" style="442" customWidth="1"/>
    <col min="8453" max="8704" width="8" style="442"/>
    <col min="8705" max="8705" width="23.42578125" style="442" customWidth="1"/>
    <col min="8706" max="8706" width="21.85546875" style="442" customWidth="1"/>
    <col min="8707" max="8707" width="15.42578125" style="442" customWidth="1"/>
    <col min="8708" max="8708" width="24.42578125" style="442" customWidth="1"/>
    <col min="8709" max="8960" width="8" style="442"/>
    <col min="8961" max="8961" width="23.42578125" style="442" customWidth="1"/>
    <col min="8962" max="8962" width="21.85546875" style="442" customWidth="1"/>
    <col min="8963" max="8963" width="15.42578125" style="442" customWidth="1"/>
    <col min="8964" max="8964" width="24.42578125" style="442" customWidth="1"/>
    <col min="8965" max="9216" width="8" style="442"/>
    <col min="9217" max="9217" width="23.42578125" style="442" customWidth="1"/>
    <col min="9218" max="9218" width="21.85546875" style="442" customWidth="1"/>
    <col min="9219" max="9219" width="15.42578125" style="442" customWidth="1"/>
    <col min="9220" max="9220" width="24.42578125" style="442" customWidth="1"/>
    <col min="9221" max="9472" width="8" style="442"/>
    <col min="9473" max="9473" width="23.42578125" style="442" customWidth="1"/>
    <col min="9474" max="9474" width="21.85546875" style="442" customWidth="1"/>
    <col min="9475" max="9475" width="15.42578125" style="442" customWidth="1"/>
    <col min="9476" max="9476" width="24.42578125" style="442" customWidth="1"/>
    <col min="9477" max="9728" width="8" style="442"/>
    <col min="9729" max="9729" width="23.42578125" style="442" customWidth="1"/>
    <col min="9730" max="9730" width="21.85546875" style="442" customWidth="1"/>
    <col min="9731" max="9731" width="15.42578125" style="442" customWidth="1"/>
    <col min="9732" max="9732" width="24.42578125" style="442" customWidth="1"/>
    <col min="9733" max="9984" width="8" style="442"/>
    <col min="9985" max="9985" width="23.42578125" style="442" customWidth="1"/>
    <col min="9986" max="9986" width="21.85546875" style="442" customWidth="1"/>
    <col min="9987" max="9987" width="15.42578125" style="442" customWidth="1"/>
    <col min="9988" max="9988" width="24.42578125" style="442" customWidth="1"/>
    <col min="9989" max="10240" width="8" style="442"/>
    <col min="10241" max="10241" width="23.42578125" style="442" customWidth="1"/>
    <col min="10242" max="10242" width="21.85546875" style="442" customWidth="1"/>
    <col min="10243" max="10243" width="15.42578125" style="442" customWidth="1"/>
    <col min="10244" max="10244" width="24.42578125" style="442" customWidth="1"/>
    <col min="10245" max="10496" width="8" style="442"/>
    <col min="10497" max="10497" width="23.42578125" style="442" customWidth="1"/>
    <col min="10498" max="10498" width="21.85546875" style="442" customWidth="1"/>
    <col min="10499" max="10499" width="15.42578125" style="442" customWidth="1"/>
    <col min="10500" max="10500" width="24.42578125" style="442" customWidth="1"/>
    <col min="10501" max="10752" width="8" style="442"/>
    <col min="10753" max="10753" width="23.42578125" style="442" customWidth="1"/>
    <col min="10754" max="10754" width="21.85546875" style="442" customWidth="1"/>
    <col min="10755" max="10755" width="15.42578125" style="442" customWidth="1"/>
    <col min="10756" max="10756" width="24.42578125" style="442" customWidth="1"/>
    <col min="10757" max="11008" width="8" style="442"/>
    <col min="11009" max="11009" width="23.42578125" style="442" customWidth="1"/>
    <col min="11010" max="11010" width="21.85546875" style="442" customWidth="1"/>
    <col min="11011" max="11011" width="15.42578125" style="442" customWidth="1"/>
    <col min="11012" max="11012" width="24.42578125" style="442" customWidth="1"/>
    <col min="11013" max="11264" width="8" style="442"/>
    <col min="11265" max="11265" width="23.42578125" style="442" customWidth="1"/>
    <col min="11266" max="11266" width="21.85546875" style="442" customWidth="1"/>
    <col min="11267" max="11267" width="15.42578125" style="442" customWidth="1"/>
    <col min="11268" max="11268" width="24.42578125" style="442" customWidth="1"/>
    <col min="11269" max="11520" width="8" style="442"/>
    <col min="11521" max="11521" width="23.42578125" style="442" customWidth="1"/>
    <col min="11522" max="11522" width="21.85546875" style="442" customWidth="1"/>
    <col min="11523" max="11523" width="15.42578125" style="442" customWidth="1"/>
    <col min="11524" max="11524" width="24.42578125" style="442" customWidth="1"/>
    <col min="11525" max="11776" width="8" style="442"/>
    <col min="11777" max="11777" width="23.42578125" style="442" customWidth="1"/>
    <col min="11778" max="11778" width="21.85546875" style="442" customWidth="1"/>
    <col min="11779" max="11779" width="15.42578125" style="442" customWidth="1"/>
    <col min="11780" max="11780" width="24.42578125" style="442" customWidth="1"/>
    <col min="11781" max="12032" width="8" style="442"/>
    <col min="12033" max="12033" width="23.42578125" style="442" customWidth="1"/>
    <col min="12034" max="12034" width="21.85546875" style="442" customWidth="1"/>
    <col min="12035" max="12035" width="15.42578125" style="442" customWidth="1"/>
    <col min="12036" max="12036" width="24.42578125" style="442" customWidth="1"/>
    <col min="12037" max="12288" width="8" style="442"/>
    <col min="12289" max="12289" width="23.42578125" style="442" customWidth="1"/>
    <col min="12290" max="12290" width="21.85546875" style="442" customWidth="1"/>
    <col min="12291" max="12291" width="15.42578125" style="442" customWidth="1"/>
    <col min="12292" max="12292" width="24.42578125" style="442" customWidth="1"/>
    <col min="12293" max="12544" width="8" style="442"/>
    <col min="12545" max="12545" width="23.42578125" style="442" customWidth="1"/>
    <col min="12546" max="12546" width="21.85546875" style="442" customWidth="1"/>
    <col min="12547" max="12547" width="15.42578125" style="442" customWidth="1"/>
    <col min="12548" max="12548" width="24.42578125" style="442" customWidth="1"/>
    <col min="12549" max="12800" width="8" style="442"/>
    <col min="12801" max="12801" width="23.42578125" style="442" customWidth="1"/>
    <col min="12802" max="12802" width="21.85546875" style="442" customWidth="1"/>
    <col min="12803" max="12803" width="15.42578125" style="442" customWidth="1"/>
    <col min="12804" max="12804" width="24.42578125" style="442" customWidth="1"/>
    <col min="12805" max="13056" width="8" style="442"/>
    <col min="13057" max="13057" width="23.42578125" style="442" customWidth="1"/>
    <col min="13058" max="13058" width="21.85546875" style="442" customWidth="1"/>
    <col min="13059" max="13059" width="15.42578125" style="442" customWidth="1"/>
    <col min="13060" max="13060" width="24.42578125" style="442" customWidth="1"/>
    <col min="13061" max="13312" width="8" style="442"/>
    <col min="13313" max="13313" width="23.42578125" style="442" customWidth="1"/>
    <col min="13314" max="13314" width="21.85546875" style="442" customWidth="1"/>
    <col min="13315" max="13315" width="15.42578125" style="442" customWidth="1"/>
    <col min="13316" max="13316" width="24.42578125" style="442" customWidth="1"/>
    <col min="13317" max="13568" width="8" style="442"/>
    <col min="13569" max="13569" width="23.42578125" style="442" customWidth="1"/>
    <col min="13570" max="13570" width="21.85546875" style="442" customWidth="1"/>
    <col min="13571" max="13571" width="15.42578125" style="442" customWidth="1"/>
    <col min="13572" max="13572" width="24.42578125" style="442" customWidth="1"/>
    <col min="13573" max="13824" width="8" style="442"/>
    <col min="13825" max="13825" width="23.42578125" style="442" customWidth="1"/>
    <col min="13826" max="13826" width="21.85546875" style="442" customWidth="1"/>
    <col min="13827" max="13827" width="15.42578125" style="442" customWidth="1"/>
    <col min="13828" max="13828" width="24.42578125" style="442" customWidth="1"/>
    <col min="13829" max="14080" width="8" style="442"/>
    <col min="14081" max="14081" width="23.42578125" style="442" customWidth="1"/>
    <col min="14082" max="14082" width="21.85546875" style="442" customWidth="1"/>
    <col min="14083" max="14083" width="15.42578125" style="442" customWidth="1"/>
    <col min="14084" max="14084" width="24.42578125" style="442" customWidth="1"/>
    <col min="14085" max="14336" width="8" style="442"/>
    <col min="14337" max="14337" width="23.42578125" style="442" customWidth="1"/>
    <col min="14338" max="14338" width="21.85546875" style="442" customWidth="1"/>
    <col min="14339" max="14339" width="15.42578125" style="442" customWidth="1"/>
    <col min="14340" max="14340" width="24.42578125" style="442" customWidth="1"/>
    <col min="14341" max="14592" width="8" style="442"/>
    <col min="14593" max="14593" width="23.42578125" style="442" customWidth="1"/>
    <col min="14594" max="14594" width="21.85546875" style="442" customWidth="1"/>
    <col min="14595" max="14595" width="15.42578125" style="442" customWidth="1"/>
    <col min="14596" max="14596" width="24.42578125" style="442" customWidth="1"/>
    <col min="14597" max="14848" width="8" style="442"/>
    <col min="14849" max="14849" width="23.42578125" style="442" customWidth="1"/>
    <col min="14850" max="14850" width="21.85546875" style="442" customWidth="1"/>
    <col min="14851" max="14851" width="15.42578125" style="442" customWidth="1"/>
    <col min="14852" max="14852" width="24.42578125" style="442" customWidth="1"/>
    <col min="14853" max="15104" width="8" style="442"/>
    <col min="15105" max="15105" width="23.42578125" style="442" customWidth="1"/>
    <col min="15106" max="15106" width="21.85546875" style="442" customWidth="1"/>
    <col min="15107" max="15107" width="15.42578125" style="442" customWidth="1"/>
    <col min="15108" max="15108" width="24.42578125" style="442" customWidth="1"/>
    <col min="15109" max="15360" width="8" style="442"/>
    <col min="15361" max="15361" width="23.42578125" style="442" customWidth="1"/>
    <col min="15362" max="15362" width="21.85546875" style="442" customWidth="1"/>
    <col min="15363" max="15363" width="15.42578125" style="442" customWidth="1"/>
    <col min="15364" max="15364" width="24.42578125" style="442" customWidth="1"/>
    <col min="15365" max="15616" width="8" style="442"/>
    <col min="15617" max="15617" width="23.42578125" style="442" customWidth="1"/>
    <col min="15618" max="15618" width="21.85546875" style="442" customWidth="1"/>
    <col min="15619" max="15619" width="15.42578125" style="442" customWidth="1"/>
    <col min="15620" max="15620" width="24.42578125" style="442" customWidth="1"/>
    <col min="15621" max="15872" width="8" style="442"/>
    <col min="15873" max="15873" width="23.42578125" style="442" customWidth="1"/>
    <col min="15874" max="15874" width="21.85546875" style="442" customWidth="1"/>
    <col min="15875" max="15875" width="15.42578125" style="442" customWidth="1"/>
    <col min="15876" max="15876" width="24.42578125" style="442" customWidth="1"/>
    <col min="15877" max="16128" width="8" style="442"/>
    <col min="16129" max="16129" width="23.42578125" style="442" customWidth="1"/>
    <col min="16130" max="16130" width="21.85546875" style="442" customWidth="1"/>
    <col min="16131" max="16131" width="15.42578125" style="442" customWidth="1"/>
    <col min="16132" max="16132" width="24.42578125" style="442" customWidth="1"/>
    <col min="16133" max="16384" width="8" style="442"/>
  </cols>
  <sheetData>
    <row r="1" spans="1:66" ht="143.25" customHeight="1">
      <c r="A1" s="546"/>
      <c r="B1" s="620" t="s">
        <v>1771</v>
      </c>
      <c r="C1" s="620"/>
      <c r="D1" s="547"/>
      <c r="E1" s="440"/>
      <c r="M1" s="441"/>
      <c r="N1" s="441"/>
      <c r="O1" s="441"/>
      <c r="P1" s="441"/>
      <c r="Q1" s="441"/>
      <c r="R1" s="441"/>
      <c r="S1" s="441"/>
      <c r="T1" s="441"/>
      <c r="U1" s="441"/>
      <c r="V1" s="441"/>
      <c r="W1" s="441"/>
      <c r="X1" s="441"/>
      <c r="Y1" s="441"/>
      <c r="Z1" s="441"/>
      <c r="AA1" s="441"/>
      <c r="AB1" s="441"/>
      <c r="AC1" s="441"/>
      <c r="AD1" s="441"/>
      <c r="AE1" s="441"/>
      <c r="AF1" s="441"/>
      <c r="AG1" s="441"/>
      <c r="AH1" s="441"/>
      <c r="AI1" s="441"/>
      <c r="AJ1" s="441"/>
      <c r="AK1" s="441"/>
      <c r="AL1" s="441"/>
      <c r="AM1" s="441"/>
      <c r="AN1" s="441"/>
      <c r="AO1" s="441"/>
      <c r="AP1" s="441"/>
      <c r="AQ1" s="441"/>
      <c r="AR1" s="441"/>
      <c r="AS1" s="441"/>
      <c r="AT1" s="441"/>
      <c r="AU1" s="441"/>
      <c r="AV1" s="441"/>
      <c r="AW1" s="441"/>
      <c r="AX1" s="441"/>
      <c r="AY1" s="441"/>
      <c r="AZ1" s="441"/>
      <c r="BA1" s="441"/>
      <c r="BB1" s="441"/>
      <c r="BC1" s="441"/>
      <c r="BD1" s="441"/>
      <c r="BE1" s="441"/>
      <c r="BF1" s="441"/>
      <c r="BG1" s="441"/>
      <c r="BH1" s="441"/>
      <c r="BI1" s="441"/>
      <c r="BJ1" s="441"/>
      <c r="BK1" s="441"/>
      <c r="BL1" s="441"/>
      <c r="BM1" s="441"/>
      <c r="BN1" s="441"/>
    </row>
    <row r="2" spans="1:66" ht="9.75" customHeight="1">
      <c r="A2" s="560"/>
      <c r="B2" s="560"/>
      <c r="C2" s="561"/>
      <c r="D2" s="56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M2" s="441"/>
      <c r="AN2" s="441"/>
      <c r="AO2" s="441"/>
      <c r="AP2" s="441"/>
      <c r="AQ2" s="441"/>
      <c r="AR2" s="441"/>
      <c r="AS2" s="441"/>
      <c r="AT2" s="441"/>
      <c r="AU2" s="441"/>
      <c r="AV2" s="441"/>
      <c r="AW2" s="441"/>
      <c r="AX2" s="441"/>
      <c r="AY2" s="441"/>
      <c r="AZ2" s="441"/>
      <c r="BA2" s="441"/>
      <c r="BB2" s="441"/>
      <c r="BC2" s="441"/>
      <c r="BD2" s="441"/>
      <c r="BE2" s="441"/>
      <c r="BF2" s="441"/>
      <c r="BG2" s="441"/>
      <c r="BH2" s="441"/>
      <c r="BI2" s="441"/>
      <c r="BJ2" s="441"/>
      <c r="BK2" s="441"/>
      <c r="BL2" s="441"/>
      <c r="BM2" s="441"/>
      <c r="BN2" s="441"/>
    </row>
    <row r="3" spans="1:66">
      <c r="A3" s="621" t="s">
        <v>1772</v>
      </c>
      <c r="B3" s="621"/>
      <c r="C3" s="621"/>
      <c r="D3" s="62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c r="AM3" s="441"/>
      <c r="AN3" s="441"/>
      <c r="AO3" s="441"/>
      <c r="AP3" s="441"/>
      <c r="AQ3" s="441"/>
      <c r="AR3" s="441"/>
      <c r="AS3" s="441"/>
      <c r="AT3" s="441"/>
      <c r="AU3" s="441"/>
      <c r="AV3" s="441"/>
      <c r="AW3" s="441"/>
      <c r="AX3" s="441"/>
      <c r="AY3" s="441"/>
      <c r="AZ3" s="441"/>
      <c r="BA3" s="441"/>
      <c r="BB3" s="441"/>
      <c r="BC3" s="441"/>
      <c r="BD3" s="441"/>
      <c r="BE3" s="441"/>
      <c r="BF3" s="441"/>
      <c r="BG3" s="441"/>
      <c r="BH3" s="441"/>
      <c r="BI3" s="441"/>
      <c r="BJ3" s="441"/>
      <c r="BK3" s="441"/>
      <c r="BL3" s="441"/>
      <c r="BM3" s="441"/>
      <c r="BN3" s="441"/>
    </row>
    <row r="4" spans="1:66" ht="14.25" customHeight="1">
      <c r="A4" s="621"/>
      <c r="B4" s="621"/>
      <c r="C4" s="621"/>
      <c r="D4" s="62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441"/>
      <c r="AM4" s="441"/>
      <c r="AN4" s="441"/>
      <c r="AO4" s="441"/>
      <c r="AP4" s="441"/>
      <c r="AQ4" s="441"/>
      <c r="AR4" s="441"/>
      <c r="AS4" s="441"/>
      <c r="AT4" s="441"/>
      <c r="AU4" s="441"/>
      <c r="AV4" s="441"/>
      <c r="AW4" s="441"/>
      <c r="AX4" s="441"/>
      <c r="AY4" s="441"/>
      <c r="AZ4" s="441"/>
      <c r="BA4" s="441"/>
      <c r="BB4" s="441"/>
      <c r="BC4" s="441"/>
      <c r="BD4" s="441"/>
      <c r="BE4" s="441"/>
      <c r="BF4" s="441"/>
      <c r="BG4" s="441"/>
      <c r="BH4" s="441"/>
      <c r="BI4" s="441"/>
      <c r="BJ4" s="441"/>
      <c r="BK4" s="441"/>
      <c r="BL4" s="441"/>
      <c r="BM4" s="441"/>
      <c r="BN4" s="441"/>
    </row>
    <row r="5" spans="1:66" ht="25.5" customHeight="1">
      <c r="A5" s="621" t="s">
        <v>1773</v>
      </c>
      <c r="B5" s="621"/>
      <c r="C5" s="621"/>
      <c r="D5" s="62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M5" s="441"/>
      <c r="AN5" s="441"/>
      <c r="AO5" s="441"/>
      <c r="AP5" s="441"/>
      <c r="AQ5" s="441"/>
      <c r="AR5" s="441"/>
      <c r="AS5" s="441"/>
      <c r="AT5" s="441"/>
      <c r="AU5" s="441"/>
      <c r="AV5" s="441"/>
      <c r="AW5" s="441"/>
      <c r="AX5" s="441"/>
      <c r="AY5" s="441"/>
      <c r="AZ5" s="441"/>
      <c r="BA5" s="441"/>
      <c r="BB5" s="441"/>
      <c r="BC5" s="441"/>
      <c r="BD5" s="441"/>
      <c r="BE5" s="441"/>
      <c r="BF5" s="441"/>
      <c r="BG5" s="441"/>
      <c r="BH5" s="441"/>
      <c r="BI5" s="441"/>
      <c r="BJ5" s="441"/>
      <c r="BK5" s="441"/>
      <c r="BL5" s="441"/>
      <c r="BM5" s="441"/>
      <c r="BN5" s="441"/>
    </row>
    <row r="6" spans="1:66" ht="14.1">
      <c r="A6" s="622" t="s">
        <v>1741</v>
      </c>
      <c r="B6" s="622"/>
      <c r="C6" s="622"/>
      <c r="D6" s="549"/>
      <c r="M6" s="441"/>
      <c r="N6" s="441"/>
      <c r="O6" s="441"/>
      <c r="P6" s="441"/>
      <c r="Q6" s="441"/>
      <c r="R6" s="441"/>
      <c r="S6" s="441"/>
      <c r="T6" s="441"/>
      <c r="U6" s="441"/>
      <c r="V6" s="441"/>
      <c r="W6" s="441"/>
      <c r="X6" s="441"/>
      <c r="Y6" s="441"/>
      <c r="Z6" s="441"/>
      <c r="AA6" s="441"/>
      <c r="AB6" s="441"/>
      <c r="AC6" s="441"/>
      <c r="AD6" s="441"/>
      <c r="AE6" s="441"/>
      <c r="AF6" s="441"/>
      <c r="AG6" s="441"/>
      <c r="AH6" s="441"/>
      <c r="AI6" s="441"/>
      <c r="AJ6" s="441"/>
      <c r="AK6" s="441"/>
      <c r="AL6" s="441"/>
      <c r="AM6" s="441"/>
      <c r="AN6" s="441"/>
      <c r="AO6" s="441"/>
      <c r="AP6" s="441"/>
      <c r="AQ6" s="441"/>
      <c r="AR6" s="441"/>
      <c r="AS6" s="441"/>
      <c r="AT6" s="441"/>
      <c r="AU6" s="441"/>
      <c r="AV6" s="441"/>
      <c r="AW6" s="441"/>
      <c r="AX6" s="441"/>
      <c r="AY6" s="441"/>
      <c r="AZ6" s="441"/>
      <c r="BA6" s="441"/>
      <c r="BB6" s="441"/>
      <c r="BC6" s="441"/>
      <c r="BD6" s="441"/>
      <c r="BE6" s="441"/>
      <c r="BF6" s="441"/>
      <c r="BG6" s="441"/>
      <c r="BH6" s="441"/>
      <c r="BI6" s="441"/>
      <c r="BJ6" s="441"/>
      <c r="BK6" s="441"/>
      <c r="BL6" s="441"/>
      <c r="BM6" s="441"/>
      <c r="BN6" s="441"/>
    </row>
    <row r="7" spans="1:66" ht="14.1">
      <c r="A7" s="549" t="s">
        <v>1742</v>
      </c>
      <c r="B7" s="617" t="s">
        <v>2</v>
      </c>
      <c r="C7" s="617"/>
      <c r="D7" s="617"/>
      <c r="M7" s="441"/>
      <c r="N7" s="441"/>
      <c r="O7" s="441"/>
      <c r="P7" s="441"/>
      <c r="Q7" s="441"/>
      <c r="R7" s="441"/>
      <c r="S7" s="441"/>
      <c r="T7" s="441"/>
      <c r="U7" s="441"/>
      <c r="V7" s="441"/>
      <c r="W7" s="441"/>
      <c r="X7" s="441"/>
      <c r="Y7" s="441"/>
      <c r="Z7" s="441"/>
      <c r="AA7" s="441"/>
      <c r="AB7" s="441"/>
      <c r="AC7" s="441"/>
      <c r="AD7" s="441"/>
      <c r="AE7" s="441"/>
      <c r="AF7" s="441"/>
      <c r="AG7" s="441"/>
      <c r="AH7" s="441"/>
      <c r="AI7" s="441"/>
      <c r="AJ7" s="441"/>
      <c r="AK7" s="441"/>
      <c r="AL7" s="441"/>
      <c r="AM7" s="441"/>
      <c r="AN7" s="441"/>
      <c r="AO7" s="441"/>
      <c r="AP7" s="441"/>
      <c r="AQ7" s="441"/>
      <c r="AR7" s="441"/>
      <c r="AS7" s="441"/>
      <c r="AT7" s="441"/>
      <c r="AU7" s="441"/>
      <c r="AV7" s="441"/>
      <c r="AW7" s="441"/>
      <c r="AX7" s="441"/>
      <c r="AY7" s="441"/>
      <c r="AZ7" s="441"/>
      <c r="BA7" s="441"/>
      <c r="BB7" s="441"/>
      <c r="BC7" s="441"/>
      <c r="BD7" s="441"/>
      <c r="BE7" s="441"/>
      <c r="BF7" s="441"/>
      <c r="BG7" s="441"/>
      <c r="BH7" s="441"/>
      <c r="BI7" s="441"/>
      <c r="BJ7" s="441"/>
      <c r="BK7" s="441"/>
      <c r="BL7" s="441"/>
      <c r="BM7" s="441"/>
      <c r="BN7" s="441"/>
    </row>
    <row r="8" spans="1:66" ht="14.1">
      <c r="A8" s="549" t="s">
        <v>1774</v>
      </c>
      <c r="B8" s="617" t="s">
        <v>1775</v>
      </c>
      <c r="C8" s="617"/>
      <c r="D8" s="617"/>
      <c r="M8" s="441"/>
      <c r="N8" s="441"/>
      <c r="O8" s="441"/>
      <c r="P8" s="441"/>
      <c r="Q8" s="441"/>
      <c r="R8" s="441"/>
      <c r="S8" s="441"/>
      <c r="T8" s="441"/>
      <c r="U8" s="441"/>
      <c r="V8" s="441"/>
      <c r="W8" s="441"/>
      <c r="X8" s="441"/>
      <c r="Y8" s="441"/>
      <c r="Z8" s="441"/>
      <c r="AA8" s="441"/>
      <c r="AB8" s="441"/>
      <c r="AC8" s="441"/>
      <c r="AD8" s="441"/>
      <c r="AE8" s="441"/>
      <c r="AF8" s="441"/>
      <c r="AG8" s="441"/>
      <c r="AH8" s="441"/>
      <c r="AI8" s="441"/>
      <c r="AJ8" s="441"/>
      <c r="AK8" s="441"/>
      <c r="AL8" s="441"/>
      <c r="AM8" s="441"/>
      <c r="AN8" s="441"/>
      <c r="AO8" s="441"/>
      <c r="AP8" s="441"/>
      <c r="AQ8" s="441"/>
      <c r="AR8" s="441"/>
      <c r="AS8" s="441"/>
      <c r="AT8" s="441"/>
      <c r="AU8" s="441"/>
      <c r="AV8" s="441"/>
      <c r="AW8" s="441"/>
      <c r="AX8" s="441"/>
      <c r="AY8" s="441"/>
      <c r="AZ8" s="441"/>
      <c r="BA8" s="441"/>
      <c r="BB8" s="441"/>
      <c r="BC8" s="441"/>
      <c r="BD8" s="441"/>
      <c r="BE8" s="441"/>
      <c r="BF8" s="441"/>
      <c r="BG8" s="441"/>
      <c r="BH8" s="441"/>
      <c r="BI8" s="441"/>
      <c r="BJ8" s="441"/>
      <c r="BK8" s="441"/>
      <c r="BL8" s="441"/>
      <c r="BM8" s="441"/>
      <c r="BN8" s="441"/>
    </row>
    <row r="9" spans="1:66" ht="14.1">
      <c r="A9" s="549" t="s">
        <v>89</v>
      </c>
      <c r="B9" s="550" t="s">
        <v>6</v>
      </c>
      <c r="C9" s="550"/>
      <c r="D9" s="550"/>
      <c r="M9" s="441"/>
      <c r="N9" s="441"/>
      <c r="O9" s="441"/>
      <c r="P9" s="441"/>
      <c r="Q9" s="441"/>
      <c r="R9" s="441"/>
      <c r="S9" s="441"/>
      <c r="T9" s="441"/>
      <c r="U9" s="441"/>
      <c r="V9" s="441"/>
      <c r="W9" s="441"/>
      <c r="X9" s="441"/>
      <c r="Y9" s="441"/>
      <c r="Z9" s="441"/>
      <c r="AA9" s="441"/>
      <c r="AB9" s="441"/>
      <c r="AC9" s="441"/>
      <c r="AD9" s="441"/>
      <c r="AE9" s="441"/>
      <c r="AF9" s="441"/>
      <c r="AG9" s="441"/>
      <c r="AH9" s="441"/>
      <c r="AI9" s="441"/>
      <c r="AJ9" s="441"/>
      <c r="AK9" s="441"/>
      <c r="AL9" s="441"/>
      <c r="AM9" s="441"/>
      <c r="AN9" s="441"/>
      <c r="AO9" s="441"/>
      <c r="AP9" s="441"/>
      <c r="AQ9" s="441"/>
      <c r="AR9" s="441"/>
      <c r="AS9" s="441"/>
      <c r="AT9" s="441"/>
      <c r="AU9" s="441"/>
      <c r="AV9" s="441"/>
      <c r="AW9" s="441"/>
      <c r="AX9" s="441"/>
      <c r="AY9" s="441"/>
      <c r="AZ9" s="441"/>
      <c r="BA9" s="441"/>
      <c r="BB9" s="441"/>
      <c r="BC9" s="441"/>
      <c r="BD9" s="441"/>
      <c r="BE9" s="441"/>
      <c r="BF9" s="441"/>
      <c r="BG9" s="441"/>
      <c r="BH9" s="441"/>
      <c r="BI9" s="441"/>
      <c r="BJ9" s="441"/>
      <c r="BK9" s="441"/>
      <c r="BL9" s="441"/>
      <c r="BM9" s="441"/>
      <c r="BN9" s="441"/>
    </row>
    <row r="10" spans="1:66" ht="14.1">
      <c r="A10" s="549" t="s">
        <v>1743</v>
      </c>
      <c r="B10" s="617" t="s">
        <v>10</v>
      </c>
      <c r="C10" s="617"/>
      <c r="D10" s="550"/>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1"/>
      <c r="AJ10" s="441"/>
      <c r="AK10" s="441"/>
      <c r="AL10" s="441"/>
      <c r="AM10" s="441"/>
      <c r="AN10" s="441"/>
      <c r="AO10" s="441"/>
      <c r="AP10" s="441"/>
      <c r="AQ10" s="441"/>
      <c r="AR10" s="441"/>
      <c r="AS10" s="441"/>
      <c r="AT10" s="441"/>
      <c r="AU10" s="441"/>
      <c r="AV10" s="441"/>
      <c r="AW10" s="441"/>
      <c r="AX10" s="441"/>
      <c r="AY10" s="441"/>
      <c r="AZ10" s="441"/>
      <c r="BA10" s="441"/>
      <c r="BB10" s="441"/>
      <c r="BC10" s="441"/>
      <c r="BD10" s="441"/>
      <c r="BE10" s="441"/>
      <c r="BF10" s="441"/>
      <c r="BG10" s="441"/>
      <c r="BH10" s="441"/>
      <c r="BI10" s="441"/>
      <c r="BJ10" s="441"/>
      <c r="BK10" s="441"/>
      <c r="BL10" s="441"/>
      <c r="BM10" s="441"/>
      <c r="BN10" s="441"/>
    </row>
    <row r="11" spans="1:66" ht="14.1">
      <c r="A11" s="549" t="s">
        <v>120</v>
      </c>
      <c r="B11" s="617" t="s">
        <v>121</v>
      </c>
      <c r="C11" s="617"/>
      <c r="D11" s="550"/>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1"/>
      <c r="AJ11" s="441"/>
      <c r="AK11" s="441"/>
      <c r="AL11" s="441"/>
      <c r="AM11" s="441"/>
      <c r="AN11" s="441"/>
      <c r="AO11" s="441"/>
      <c r="AP11" s="441"/>
      <c r="AQ11" s="441"/>
      <c r="AR11" s="441"/>
      <c r="AS11" s="441"/>
      <c r="AT11" s="441"/>
      <c r="AU11" s="441"/>
      <c r="AV11" s="441"/>
      <c r="AW11" s="441"/>
      <c r="AX11" s="441"/>
      <c r="AY11" s="441"/>
      <c r="AZ11" s="441"/>
      <c r="BA11" s="441"/>
      <c r="BB11" s="441"/>
      <c r="BC11" s="441"/>
      <c r="BD11" s="441"/>
      <c r="BE11" s="441"/>
      <c r="BF11" s="441"/>
      <c r="BG11" s="441"/>
      <c r="BH11" s="441"/>
      <c r="BI11" s="441"/>
      <c r="BJ11" s="441"/>
      <c r="BK11" s="441"/>
      <c r="BL11" s="441"/>
      <c r="BM11" s="441"/>
      <c r="BN11" s="441"/>
    </row>
    <row r="12" spans="1:66" ht="14.1">
      <c r="A12" s="549" t="s">
        <v>1776</v>
      </c>
      <c r="B12" s="551">
        <v>45323</v>
      </c>
      <c r="C12" s="550" t="s">
        <v>1777</v>
      </c>
      <c r="D12" s="551" t="str">
        <f>Cover!D11</f>
        <v>03.08.2029</v>
      </c>
      <c r="M12" s="441"/>
      <c r="N12" s="441"/>
      <c r="O12" s="441"/>
      <c r="P12" s="441"/>
      <c r="Q12" s="441"/>
      <c r="R12" s="441"/>
      <c r="S12" s="441"/>
      <c r="T12" s="441"/>
      <c r="U12" s="441"/>
      <c r="V12" s="441"/>
      <c r="W12" s="441"/>
      <c r="X12" s="441"/>
      <c r="Y12" s="441"/>
      <c r="Z12" s="441"/>
      <c r="AA12" s="441"/>
      <c r="AB12" s="441"/>
      <c r="AC12" s="441"/>
      <c r="AD12" s="441"/>
      <c r="AE12" s="441"/>
      <c r="AF12" s="441"/>
      <c r="AG12" s="441"/>
      <c r="AH12" s="441"/>
      <c r="AI12" s="441"/>
      <c r="AJ12" s="441"/>
      <c r="AK12" s="441"/>
      <c r="AL12" s="441"/>
      <c r="AM12" s="441"/>
      <c r="AN12" s="441"/>
      <c r="AO12" s="441"/>
      <c r="AP12" s="441"/>
      <c r="AQ12" s="441"/>
      <c r="AR12" s="441"/>
      <c r="AS12" s="441"/>
      <c r="AT12" s="441"/>
      <c r="AU12" s="441"/>
      <c r="AV12" s="441"/>
      <c r="AW12" s="441"/>
      <c r="AX12" s="441"/>
      <c r="AY12" s="441"/>
      <c r="AZ12" s="441"/>
      <c r="BA12" s="441"/>
      <c r="BB12" s="441"/>
      <c r="BC12" s="441"/>
      <c r="BD12" s="441"/>
      <c r="BE12" s="441"/>
      <c r="BF12" s="441"/>
      <c r="BG12" s="441"/>
      <c r="BH12" s="441"/>
      <c r="BI12" s="441"/>
      <c r="BJ12" s="441"/>
      <c r="BK12" s="441"/>
      <c r="BL12" s="441"/>
      <c r="BM12" s="441"/>
      <c r="BN12" s="441"/>
    </row>
    <row r="13" spans="1:66" ht="9.75" customHeight="1">
      <c r="A13" s="549"/>
      <c r="B13" s="550"/>
      <c r="C13" s="562"/>
      <c r="D13" s="550"/>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41"/>
      <c r="AJ13" s="441"/>
      <c r="AK13" s="441"/>
      <c r="AL13" s="441"/>
      <c r="AM13" s="441"/>
      <c r="AN13" s="441"/>
      <c r="AO13" s="441"/>
      <c r="AP13" s="441"/>
      <c r="AQ13" s="441"/>
      <c r="AR13" s="441"/>
      <c r="AS13" s="441"/>
      <c r="AT13" s="441"/>
      <c r="AU13" s="441"/>
      <c r="AV13" s="441"/>
      <c r="AW13" s="441"/>
      <c r="AX13" s="441"/>
      <c r="AY13" s="441"/>
      <c r="AZ13" s="441"/>
      <c r="BA13" s="441"/>
      <c r="BB13" s="441"/>
      <c r="BC13" s="441"/>
      <c r="BD13" s="441"/>
      <c r="BE13" s="441"/>
      <c r="BF13" s="441"/>
      <c r="BG13" s="441"/>
      <c r="BH13" s="441"/>
      <c r="BI13" s="441"/>
      <c r="BJ13" s="441"/>
      <c r="BK13" s="441"/>
      <c r="BL13" s="441"/>
      <c r="BM13" s="441"/>
      <c r="BN13" s="441"/>
    </row>
    <row r="14" spans="1:66" ht="18" customHeight="1">
      <c r="A14" s="622" t="s">
        <v>1778</v>
      </c>
      <c r="B14" s="622"/>
      <c r="C14" s="622"/>
      <c r="D14" s="622"/>
      <c r="M14" s="441"/>
      <c r="N14" s="441"/>
      <c r="O14" s="441"/>
      <c r="P14" s="441"/>
      <c r="Q14" s="441"/>
      <c r="R14" s="441"/>
      <c r="S14" s="441"/>
      <c r="T14" s="441"/>
      <c r="U14" s="441"/>
      <c r="V14" s="441"/>
      <c r="W14" s="441"/>
      <c r="X14" s="441"/>
      <c r="Y14" s="441"/>
      <c r="Z14" s="441"/>
      <c r="AA14" s="441"/>
      <c r="AB14" s="441"/>
      <c r="AC14" s="441"/>
      <c r="AD14" s="441"/>
      <c r="AE14" s="441"/>
      <c r="AF14" s="441"/>
      <c r="AG14" s="441"/>
      <c r="AH14" s="441"/>
      <c r="AI14" s="441"/>
      <c r="AJ14" s="441"/>
      <c r="AK14" s="441"/>
      <c r="AL14" s="441"/>
      <c r="AM14" s="441"/>
      <c r="AN14" s="441"/>
      <c r="AO14" s="441"/>
      <c r="AP14" s="441"/>
      <c r="AQ14" s="441"/>
      <c r="AR14" s="441"/>
      <c r="AS14" s="441"/>
      <c r="AT14" s="441"/>
      <c r="AU14" s="441"/>
      <c r="AV14" s="441"/>
      <c r="AW14" s="441"/>
      <c r="AX14" s="441"/>
      <c r="AY14" s="441"/>
      <c r="AZ14" s="441"/>
      <c r="BA14" s="441"/>
      <c r="BB14" s="441"/>
      <c r="BC14" s="441"/>
      <c r="BD14" s="441"/>
      <c r="BE14" s="441"/>
      <c r="BF14" s="441"/>
      <c r="BG14" s="441"/>
      <c r="BH14" s="441"/>
      <c r="BI14" s="441"/>
      <c r="BJ14" s="441"/>
      <c r="BK14" s="441"/>
      <c r="BL14" s="441"/>
      <c r="BM14" s="441"/>
      <c r="BN14" s="441"/>
    </row>
    <row r="15" spans="1:66" s="444" customFormat="1" ht="14.45">
      <c r="A15" s="552" t="s">
        <v>1779</v>
      </c>
      <c r="B15" s="553" t="s">
        <v>1780</v>
      </c>
      <c r="C15" s="553" t="s">
        <v>1781</v>
      </c>
      <c r="D15" s="553" t="s">
        <v>1782</v>
      </c>
      <c r="E15" s="443"/>
      <c r="F15" s="443"/>
      <c r="G15" s="443"/>
      <c r="H15" s="443"/>
      <c r="I15" s="443"/>
      <c r="J15" s="443"/>
      <c r="K15" s="443"/>
      <c r="L15" s="443"/>
      <c r="M15" s="443"/>
      <c r="N15" s="443"/>
      <c r="O15" s="443"/>
      <c r="P15" s="443"/>
      <c r="Q15" s="443"/>
      <c r="R15" s="443"/>
      <c r="S15" s="443"/>
      <c r="T15" s="443"/>
      <c r="U15" s="443"/>
      <c r="V15" s="443"/>
      <c r="W15" s="443"/>
      <c r="X15" s="443"/>
      <c r="Y15" s="443"/>
      <c r="Z15" s="443"/>
      <c r="AA15" s="443"/>
      <c r="AB15" s="443"/>
      <c r="AC15" s="443"/>
      <c r="AD15" s="443"/>
      <c r="AE15" s="443"/>
      <c r="AF15" s="443"/>
      <c r="AG15" s="443"/>
      <c r="AH15" s="443"/>
      <c r="AI15" s="443"/>
      <c r="AJ15" s="443"/>
      <c r="AK15" s="443"/>
      <c r="AL15" s="443"/>
      <c r="AM15" s="443"/>
      <c r="AN15" s="443"/>
      <c r="AO15" s="443"/>
      <c r="AP15" s="443"/>
      <c r="AQ15" s="443"/>
      <c r="AR15" s="443"/>
      <c r="AS15" s="443"/>
      <c r="AT15" s="443"/>
      <c r="AU15" s="443"/>
      <c r="AV15" s="443"/>
      <c r="AW15" s="443"/>
      <c r="AX15" s="443"/>
      <c r="AY15" s="443"/>
      <c r="AZ15" s="443"/>
      <c r="BA15" s="443"/>
      <c r="BB15" s="443"/>
      <c r="BC15" s="443"/>
      <c r="BD15" s="443"/>
      <c r="BE15" s="443"/>
      <c r="BF15" s="443"/>
      <c r="BG15" s="443"/>
      <c r="BH15" s="443"/>
      <c r="BI15" s="443"/>
      <c r="BJ15" s="443"/>
      <c r="BK15" s="443"/>
      <c r="BL15" s="443"/>
      <c r="BM15" s="443"/>
      <c r="BN15" s="443"/>
    </row>
    <row r="16" spans="1:66" s="446" customFormat="1" ht="14.1">
      <c r="A16" s="563" t="s">
        <v>1783</v>
      </c>
      <c r="B16" s="563" t="s">
        <v>1784</v>
      </c>
      <c r="C16" s="563" t="s">
        <v>1785</v>
      </c>
      <c r="D16" s="563" t="s">
        <v>1786</v>
      </c>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445"/>
      <c r="AC16" s="445"/>
      <c r="AD16" s="445"/>
      <c r="AE16" s="445"/>
      <c r="AF16" s="445"/>
      <c r="AG16" s="445"/>
      <c r="AH16" s="445"/>
      <c r="AI16" s="445"/>
      <c r="AJ16" s="445"/>
      <c r="AK16" s="445"/>
      <c r="AL16" s="445"/>
      <c r="AM16" s="445"/>
      <c r="AN16" s="445"/>
      <c r="AO16" s="445"/>
      <c r="AP16" s="445"/>
      <c r="AQ16" s="445"/>
      <c r="AR16" s="445"/>
      <c r="AS16" s="445"/>
      <c r="AT16" s="445"/>
      <c r="AU16" s="445"/>
      <c r="AV16" s="445"/>
      <c r="AW16" s="445"/>
      <c r="AX16" s="445"/>
      <c r="AY16" s="445"/>
      <c r="AZ16" s="445"/>
      <c r="BA16" s="445"/>
      <c r="BB16" s="445"/>
      <c r="BC16" s="445"/>
      <c r="BD16" s="445"/>
      <c r="BE16" s="445"/>
      <c r="BF16" s="445"/>
      <c r="BG16" s="445"/>
      <c r="BH16" s="445"/>
      <c r="BI16" s="445"/>
      <c r="BJ16" s="445"/>
      <c r="BK16" s="445"/>
      <c r="BL16" s="445"/>
      <c r="BM16" s="445"/>
      <c r="BN16" s="445"/>
    </row>
    <row r="17" spans="1:66" s="446" customFormat="1" ht="14.1">
      <c r="A17" s="563" t="s">
        <v>1783</v>
      </c>
      <c r="B17" s="563" t="s">
        <v>1787</v>
      </c>
      <c r="C17" s="563" t="s">
        <v>1788</v>
      </c>
      <c r="D17" s="563" t="s">
        <v>1786</v>
      </c>
      <c r="E17" s="445"/>
      <c r="F17" s="445"/>
      <c r="G17" s="445"/>
      <c r="H17" s="445"/>
      <c r="I17" s="445"/>
      <c r="J17" s="445"/>
      <c r="K17" s="445"/>
      <c r="L17" s="445"/>
      <c r="M17" s="445"/>
      <c r="N17" s="445"/>
      <c r="O17" s="445"/>
      <c r="P17" s="445"/>
      <c r="Q17" s="445"/>
      <c r="R17" s="445"/>
      <c r="S17" s="445"/>
      <c r="T17" s="445"/>
      <c r="U17" s="445"/>
      <c r="V17" s="445"/>
      <c r="W17" s="445"/>
      <c r="X17" s="445"/>
      <c r="Y17" s="445"/>
      <c r="Z17" s="445"/>
      <c r="AA17" s="445"/>
      <c r="AB17" s="445"/>
      <c r="AC17" s="445"/>
      <c r="AD17" s="445"/>
      <c r="AE17" s="445"/>
      <c r="AF17" s="445"/>
      <c r="AG17" s="445"/>
      <c r="AH17" s="445"/>
      <c r="AI17" s="445"/>
      <c r="AJ17" s="445"/>
      <c r="AK17" s="445"/>
      <c r="AL17" s="445"/>
      <c r="AM17" s="445"/>
      <c r="AN17" s="445"/>
      <c r="AO17" s="445"/>
      <c r="AP17" s="445"/>
      <c r="AQ17" s="445"/>
      <c r="AR17" s="445"/>
      <c r="AS17" s="445"/>
      <c r="AT17" s="445"/>
      <c r="AU17" s="445"/>
      <c r="AV17" s="445"/>
      <c r="AW17" s="445"/>
      <c r="AX17" s="445"/>
      <c r="AY17" s="445"/>
      <c r="AZ17" s="445"/>
      <c r="BA17" s="445"/>
      <c r="BB17" s="445"/>
      <c r="BC17" s="445"/>
      <c r="BD17" s="445"/>
      <c r="BE17" s="445"/>
      <c r="BF17" s="445"/>
      <c r="BG17" s="445"/>
      <c r="BH17" s="445"/>
      <c r="BI17" s="445"/>
      <c r="BJ17" s="445"/>
      <c r="BK17" s="445"/>
      <c r="BL17" s="445"/>
      <c r="BM17" s="445"/>
      <c r="BN17" s="445"/>
    </row>
    <row r="18" spans="1:66" ht="14.1">
      <c r="A18" s="550"/>
      <c r="B18" s="554"/>
      <c r="C18" s="550"/>
      <c r="D18" s="554"/>
      <c r="M18" s="441"/>
      <c r="N18" s="441"/>
      <c r="O18" s="441"/>
      <c r="P18" s="441"/>
      <c r="Q18" s="441"/>
      <c r="R18" s="441"/>
      <c r="S18" s="441"/>
      <c r="T18" s="441"/>
      <c r="U18" s="441"/>
      <c r="V18" s="441"/>
      <c r="W18" s="441"/>
      <c r="X18" s="441"/>
      <c r="Y18" s="441"/>
      <c r="Z18" s="441"/>
      <c r="AA18" s="441"/>
      <c r="AB18" s="441"/>
      <c r="AC18" s="441"/>
      <c r="AD18" s="441"/>
      <c r="AE18" s="441"/>
      <c r="AF18" s="441"/>
      <c r="AG18" s="441"/>
      <c r="AH18" s="441"/>
      <c r="AI18" s="441"/>
      <c r="AJ18" s="441"/>
      <c r="AK18" s="441"/>
      <c r="AL18" s="441"/>
      <c r="AM18" s="441"/>
      <c r="AN18" s="441"/>
      <c r="AO18" s="441"/>
      <c r="AP18" s="441"/>
      <c r="AQ18" s="441"/>
      <c r="AR18" s="441"/>
      <c r="AS18" s="441"/>
      <c r="AT18" s="441"/>
      <c r="AU18" s="441"/>
      <c r="AV18" s="441"/>
      <c r="AW18" s="441"/>
      <c r="AX18" s="441"/>
      <c r="AY18" s="441"/>
      <c r="AZ18" s="441"/>
      <c r="BA18" s="441"/>
      <c r="BB18" s="441"/>
      <c r="BC18" s="441"/>
      <c r="BD18" s="441"/>
      <c r="BE18" s="441"/>
      <c r="BF18" s="441"/>
      <c r="BG18" s="441"/>
      <c r="BH18" s="441"/>
      <c r="BI18" s="441"/>
      <c r="BJ18" s="441"/>
      <c r="BK18" s="441"/>
      <c r="BL18" s="441"/>
      <c r="BM18" s="441"/>
      <c r="BN18" s="441"/>
    </row>
    <row r="19" spans="1:66" ht="14.1">
      <c r="A19" s="555" t="s">
        <v>1765</v>
      </c>
      <c r="B19" s="556"/>
      <c r="C19" s="557"/>
      <c r="D19" s="558"/>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1"/>
      <c r="AJ19" s="441"/>
      <c r="AK19" s="441"/>
      <c r="AL19" s="441"/>
      <c r="AM19" s="441"/>
      <c r="AN19" s="441"/>
      <c r="AO19" s="441"/>
      <c r="AP19" s="441"/>
      <c r="AQ19" s="441"/>
      <c r="AR19" s="441"/>
      <c r="AS19" s="441"/>
      <c r="AT19" s="441"/>
      <c r="AU19" s="441"/>
      <c r="AV19" s="441"/>
      <c r="AW19" s="441"/>
      <c r="AX19" s="441"/>
      <c r="AY19" s="441"/>
      <c r="AZ19" s="441"/>
      <c r="BA19" s="441"/>
      <c r="BB19" s="441"/>
      <c r="BC19" s="441"/>
      <c r="BD19" s="441"/>
      <c r="BE19" s="441"/>
      <c r="BF19" s="441"/>
      <c r="BG19" s="441"/>
      <c r="BH19" s="441"/>
      <c r="BI19" s="441"/>
      <c r="BJ19" s="441"/>
      <c r="BK19" s="441"/>
      <c r="BL19" s="441"/>
      <c r="BM19" s="441"/>
      <c r="BN19" s="441"/>
    </row>
    <row r="20" spans="1:66" ht="15.75" customHeight="1">
      <c r="A20" s="616" t="s">
        <v>1742</v>
      </c>
      <c r="B20" s="617"/>
      <c r="C20" s="618" t="s">
        <v>26</v>
      </c>
      <c r="D20" s="619"/>
      <c r="M20" s="441"/>
      <c r="N20" s="441"/>
      <c r="O20" s="441"/>
      <c r="P20" s="441"/>
      <c r="Q20" s="441"/>
      <c r="R20" s="441"/>
      <c r="S20" s="441"/>
      <c r="T20" s="441"/>
      <c r="U20" s="441"/>
      <c r="V20" s="441"/>
      <c r="W20" s="441"/>
      <c r="X20" s="441"/>
      <c r="Y20" s="441"/>
      <c r="Z20" s="441"/>
      <c r="AA20" s="441"/>
      <c r="AB20" s="441"/>
      <c r="AC20" s="441"/>
      <c r="AD20" s="441"/>
      <c r="AE20" s="441"/>
      <c r="AF20" s="441"/>
      <c r="AG20" s="441"/>
      <c r="AH20" s="441"/>
      <c r="AI20" s="441"/>
      <c r="AJ20" s="441"/>
      <c r="AK20" s="441"/>
      <c r="AL20" s="441"/>
      <c r="AM20" s="441"/>
      <c r="AN20" s="441"/>
      <c r="AO20" s="441"/>
      <c r="AP20" s="441"/>
      <c r="AQ20" s="441"/>
      <c r="AR20" s="441"/>
      <c r="AS20" s="441"/>
      <c r="AT20" s="441"/>
      <c r="AU20" s="441"/>
      <c r="AV20" s="441"/>
      <c r="AW20" s="441"/>
      <c r="AX20" s="441"/>
      <c r="AY20" s="441"/>
      <c r="AZ20" s="441"/>
      <c r="BA20" s="441"/>
      <c r="BB20" s="441"/>
      <c r="BC20" s="441"/>
      <c r="BD20" s="441"/>
      <c r="BE20" s="441"/>
      <c r="BF20" s="441"/>
      <c r="BG20" s="441"/>
      <c r="BH20" s="441"/>
      <c r="BI20" s="441"/>
      <c r="BJ20" s="441"/>
      <c r="BK20" s="441"/>
      <c r="BL20" s="441"/>
      <c r="BM20" s="441"/>
      <c r="BN20" s="441"/>
    </row>
    <row r="21" spans="1:66" ht="14.1">
      <c r="A21" s="613" t="s">
        <v>1764</v>
      </c>
      <c r="B21" s="614"/>
      <c r="C21" s="564">
        <v>45478</v>
      </c>
      <c r="D21" s="559"/>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1"/>
      <c r="AY21" s="441"/>
      <c r="AZ21" s="441"/>
      <c r="BA21" s="441"/>
      <c r="BB21" s="441"/>
      <c r="BC21" s="441"/>
      <c r="BD21" s="441"/>
      <c r="BE21" s="441"/>
      <c r="BF21" s="441"/>
      <c r="BG21" s="441"/>
      <c r="BH21" s="441"/>
      <c r="BI21" s="441"/>
      <c r="BJ21" s="441"/>
      <c r="BK21" s="441"/>
      <c r="BL21" s="441"/>
      <c r="BM21" s="441"/>
      <c r="BN21" s="441"/>
    </row>
    <row r="22" spans="1:66" ht="14.1">
      <c r="A22" s="549"/>
      <c r="B22" s="549"/>
      <c r="C22" s="562"/>
      <c r="D22" s="549"/>
      <c r="M22" s="441"/>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1"/>
      <c r="AL22" s="441"/>
      <c r="AM22" s="441"/>
      <c r="AN22" s="441"/>
      <c r="AO22" s="441"/>
      <c r="AP22" s="441"/>
      <c r="AQ22" s="441"/>
      <c r="AR22" s="441"/>
      <c r="AS22" s="441"/>
      <c r="AT22" s="441"/>
      <c r="AU22" s="441"/>
      <c r="AV22" s="441"/>
      <c r="AW22" s="441"/>
      <c r="AX22" s="441"/>
      <c r="AY22" s="441"/>
      <c r="AZ22" s="441"/>
      <c r="BA22" s="441"/>
      <c r="BB22" s="441"/>
      <c r="BC22" s="441"/>
      <c r="BD22" s="441"/>
      <c r="BE22" s="441"/>
      <c r="BF22" s="441"/>
      <c r="BG22" s="441"/>
      <c r="BH22" s="441"/>
      <c r="BI22" s="441"/>
      <c r="BJ22" s="441"/>
      <c r="BK22" s="441"/>
      <c r="BL22" s="441"/>
      <c r="BM22" s="441"/>
      <c r="BN22" s="441"/>
    </row>
    <row r="23" spans="1:66">
      <c r="A23" s="615" t="s">
        <v>36</v>
      </c>
      <c r="B23" s="615"/>
      <c r="C23" s="615"/>
      <c r="D23" s="615"/>
      <c r="M23" s="441"/>
      <c r="N23" s="441"/>
      <c r="O23" s="441"/>
      <c r="P23" s="441"/>
      <c r="Q23" s="441"/>
      <c r="R23" s="441"/>
      <c r="S23" s="441"/>
      <c r="T23" s="441"/>
      <c r="U23" s="441"/>
      <c r="V23" s="441"/>
      <c r="W23" s="441"/>
      <c r="X23" s="441"/>
      <c r="Y23" s="441"/>
      <c r="Z23" s="441"/>
      <c r="AA23" s="441"/>
      <c r="AB23" s="441"/>
      <c r="AC23" s="441"/>
      <c r="AD23" s="441"/>
      <c r="AE23" s="441"/>
      <c r="AF23" s="441"/>
      <c r="AG23" s="441"/>
      <c r="AH23" s="441"/>
      <c r="AI23" s="441"/>
      <c r="AJ23" s="441"/>
      <c r="AK23" s="441"/>
      <c r="AL23" s="441"/>
      <c r="AM23" s="441"/>
      <c r="AN23" s="441"/>
      <c r="AO23" s="441"/>
      <c r="AP23" s="441"/>
      <c r="AQ23" s="441"/>
      <c r="AR23" s="441"/>
      <c r="AS23" s="441"/>
      <c r="AT23" s="441"/>
      <c r="AU23" s="441"/>
      <c r="AV23" s="441"/>
      <c r="AW23" s="441"/>
      <c r="AX23" s="441"/>
      <c r="AY23" s="441"/>
      <c r="AZ23" s="441"/>
      <c r="BA23" s="441"/>
      <c r="BB23" s="441"/>
      <c r="BC23" s="441"/>
      <c r="BD23" s="441"/>
      <c r="BE23" s="441"/>
      <c r="BF23" s="441"/>
      <c r="BG23" s="441"/>
      <c r="BH23" s="441"/>
      <c r="BI23" s="441"/>
      <c r="BJ23" s="441"/>
      <c r="BK23" s="441"/>
      <c r="BL23" s="441"/>
      <c r="BM23" s="441"/>
      <c r="BN23" s="441"/>
    </row>
    <row r="24" spans="1:66">
      <c r="A24" s="612" t="s">
        <v>37</v>
      </c>
      <c r="B24" s="612"/>
      <c r="C24" s="612"/>
      <c r="D24" s="612"/>
      <c r="M24" s="441"/>
      <c r="N24" s="441"/>
      <c r="O24" s="441"/>
      <c r="P24" s="441"/>
      <c r="Q24" s="441"/>
      <c r="R24" s="441"/>
      <c r="S24" s="441"/>
      <c r="T24" s="441"/>
      <c r="U24" s="441"/>
      <c r="V24" s="441"/>
      <c r="W24" s="441"/>
      <c r="X24" s="441"/>
      <c r="Y24" s="441"/>
      <c r="Z24" s="441"/>
      <c r="AA24" s="441"/>
      <c r="AB24" s="441"/>
      <c r="AC24" s="441"/>
      <c r="AD24" s="441"/>
      <c r="AE24" s="441"/>
      <c r="AF24" s="441"/>
      <c r="AG24" s="441"/>
      <c r="AH24" s="441"/>
      <c r="AI24" s="441"/>
      <c r="AJ24" s="441"/>
      <c r="AK24" s="441"/>
      <c r="AL24" s="441"/>
      <c r="AM24" s="441"/>
      <c r="AN24" s="441"/>
      <c r="AO24" s="441"/>
      <c r="AP24" s="441"/>
      <c r="AQ24" s="441"/>
      <c r="AR24" s="441"/>
      <c r="AS24" s="441"/>
      <c r="AT24" s="441"/>
      <c r="AU24" s="441"/>
      <c r="AV24" s="441"/>
      <c r="AW24" s="441"/>
      <c r="AX24" s="441"/>
      <c r="AY24" s="441"/>
      <c r="AZ24" s="441"/>
      <c r="BA24" s="441"/>
      <c r="BB24" s="441"/>
      <c r="BC24" s="441"/>
      <c r="BD24" s="441"/>
      <c r="BE24" s="441"/>
      <c r="BF24" s="441"/>
      <c r="BG24" s="441"/>
      <c r="BH24" s="441"/>
      <c r="BI24" s="441"/>
      <c r="BJ24" s="441"/>
      <c r="BK24" s="441"/>
      <c r="BL24" s="441"/>
      <c r="BM24" s="441"/>
      <c r="BN24" s="441"/>
    </row>
    <row r="25" spans="1:66">
      <c r="A25" s="612" t="s">
        <v>1789</v>
      </c>
      <c r="B25" s="612"/>
      <c r="C25" s="612"/>
      <c r="D25" s="612"/>
      <c r="M25" s="441"/>
      <c r="N25" s="441"/>
      <c r="O25" s="441"/>
      <c r="P25" s="441"/>
      <c r="Q25" s="441"/>
      <c r="R25" s="441"/>
      <c r="S25" s="441"/>
      <c r="T25" s="441"/>
      <c r="U25" s="441"/>
      <c r="V25" s="441"/>
      <c r="W25" s="441"/>
      <c r="X25" s="441"/>
      <c r="Y25" s="441"/>
      <c r="Z25" s="441"/>
      <c r="AA25" s="441"/>
      <c r="AB25" s="441"/>
      <c r="AC25" s="441"/>
      <c r="AD25" s="441"/>
      <c r="AE25" s="441"/>
      <c r="AF25" s="441"/>
      <c r="AG25" s="441"/>
      <c r="AH25" s="441"/>
      <c r="AI25" s="441"/>
      <c r="AJ25" s="441"/>
      <c r="AK25" s="441"/>
      <c r="AL25" s="441"/>
      <c r="AM25" s="441"/>
      <c r="AN25" s="441"/>
      <c r="AO25" s="441"/>
      <c r="AP25" s="441"/>
      <c r="AQ25" s="441"/>
      <c r="AR25" s="441"/>
      <c r="AS25" s="441"/>
      <c r="AT25" s="441"/>
      <c r="AU25" s="441"/>
      <c r="AV25" s="441"/>
      <c r="AW25" s="441"/>
      <c r="AX25" s="441"/>
      <c r="AY25" s="441"/>
      <c r="AZ25" s="441"/>
      <c r="BA25" s="441"/>
      <c r="BB25" s="441"/>
      <c r="BC25" s="441"/>
      <c r="BD25" s="441"/>
      <c r="BE25" s="441"/>
      <c r="BF25" s="441"/>
      <c r="BG25" s="441"/>
      <c r="BH25" s="441"/>
      <c r="BI25" s="441"/>
      <c r="BJ25" s="441"/>
      <c r="BK25" s="441"/>
      <c r="BL25" s="441"/>
      <c r="BM25" s="441"/>
      <c r="BN25" s="441"/>
    </row>
    <row r="26" spans="1:66" ht="13.5" customHeight="1">
      <c r="A26" s="548"/>
      <c r="B26" s="548"/>
      <c r="C26" s="548"/>
      <c r="D26" s="548"/>
      <c r="M26" s="441"/>
      <c r="N26" s="441"/>
      <c r="O26" s="441"/>
      <c r="P26" s="441"/>
      <c r="Q26" s="441"/>
      <c r="R26" s="441"/>
      <c r="S26" s="441"/>
      <c r="T26" s="441"/>
      <c r="U26" s="441"/>
      <c r="V26" s="441"/>
      <c r="W26" s="441"/>
      <c r="X26" s="441"/>
      <c r="Y26" s="441"/>
      <c r="Z26" s="441"/>
      <c r="AA26" s="441"/>
      <c r="AB26" s="441"/>
      <c r="AC26" s="441"/>
      <c r="AD26" s="441"/>
      <c r="AE26" s="441"/>
      <c r="AF26" s="441"/>
      <c r="AG26" s="441"/>
      <c r="AH26" s="441"/>
      <c r="AI26" s="441"/>
      <c r="AJ26" s="441"/>
      <c r="AK26" s="441"/>
      <c r="AL26" s="441"/>
      <c r="AM26" s="441"/>
      <c r="AN26" s="441"/>
      <c r="AO26" s="441"/>
      <c r="AP26" s="441"/>
      <c r="AQ26" s="441"/>
      <c r="AR26" s="441"/>
      <c r="AS26" s="441"/>
      <c r="AT26" s="441"/>
      <c r="AU26" s="441"/>
      <c r="AV26" s="441"/>
      <c r="AW26" s="441"/>
      <c r="AX26" s="441"/>
      <c r="AY26" s="441"/>
      <c r="AZ26" s="441"/>
      <c r="BA26" s="441"/>
      <c r="BB26" s="441"/>
      <c r="BC26" s="441"/>
      <c r="BD26" s="441"/>
      <c r="BE26" s="441"/>
      <c r="BF26" s="441"/>
      <c r="BG26" s="441"/>
      <c r="BH26" s="441"/>
      <c r="BI26" s="441"/>
      <c r="BJ26" s="441"/>
      <c r="BK26" s="441"/>
      <c r="BL26" s="441"/>
      <c r="BM26" s="441"/>
      <c r="BN26" s="441"/>
    </row>
    <row r="27" spans="1:66">
      <c r="A27" s="612" t="s">
        <v>39</v>
      </c>
      <c r="B27" s="612"/>
      <c r="C27" s="612"/>
      <c r="D27" s="612"/>
      <c r="M27" s="441"/>
      <c r="N27" s="441"/>
      <c r="O27" s="441"/>
      <c r="P27" s="441"/>
      <c r="Q27" s="441"/>
      <c r="R27" s="441"/>
      <c r="S27" s="441"/>
      <c r="T27" s="441"/>
      <c r="U27" s="441"/>
      <c r="V27" s="441"/>
      <c r="W27" s="441"/>
      <c r="X27" s="441"/>
      <c r="Y27" s="441"/>
      <c r="Z27" s="441"/>
      <c r="AA27" s="441"/>
      <c r="AB27" s="441"/>
      <c r="AC27" s="441"/>
      <c r="AD27" s="441"/>
      <c r="AE27" s="441"/>
      <c r="AF27" s="441"/>
      <c r="AG27" s="441"/>
      <c r="AH27" s="441"/>
      <c r="AI27" s="441"/>
      <c r="AJ27" s="441"/>
      <c r="AK27" s="441"/>
      <c r="AL27" s="441"/>
      <c r="AM27" s="441"/>
      <c r="AN27" s="441"/>
      <c r="AO27" s="441"/>
      <c r="AP27" s="441"/>
      <c r="AQ27" s="441"/>
      <c r="AR27" s="441"/>
      <c r="AS27" s="441"/>
      <c r="AT27" s="441"/>
      <c r="AU27" s="441"/>
      <c r="AV27" s="441"/>
      <c r="AW27" s="441"/>
      <c r="AX27" s="441"/>
      <c r="AY27" s="441"/>
      <c r="AZ27" s="441"/>
      <c r="BA27" s="441"/>
      <c r="BB27" s="441"/>
      <c r="BC27" s="441"/>
      <c r="BD27" s="441"/>
      <c r="BE27" s="441"/>
      <c r="BF27" s="441"/>
      <c r="BG27" s="441"/>
      <c r="BH27" s="441"/>
      <c r="BI27" s="441"/>
      <c r="BJ27" s="441"/>
      <c r="BK27" s="441"/>
      <c r="BL27" s="441"/>
      <c r="BM27" s="441"/>
      <c r="BN27" s="441"/>
    </row>
    <row r="28" spans="1:66">
      <c r="A28" s="612" t="s">
        <v>40</v>
      </c>
      <c r="B28" s="612"/>
      <c r="C28" s="612"/>
      <c r="D28" s="612"/>
      <c r="M28" s="441"/>
      <c r="N28" s="441"/>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441"/>
      <c r="AL28" s="441"/>
      <c r="AM28" s="441"/>
      <c r="AN28" s="441"/>
      <c r="AO28" s="441"/>
      <c r="AP28" s="441"/>
      <c r="AQ28" s="441"/>
      <c r="AR28" s="441"/>
      <c r="AS28" s="441"/>
      <c r="AT28" s="441"/>
      <c r="AU28" s="441"/>
      <c r="AV28" s="441"/>
      <c r="AW28" s="441"/>
      <c r="AX28" s="441"/>
      <c r="AY28" s="441"/>
      <c r="AZ28" s="441"/>
      <c r="BA28" s="441"/>
      <c r="BB28" s="441"/>
      <c r="BC28" s="441"/>
      <c r="BD28" s="441"/>
      <c r="BE28" s="441"/>
      <c r="BF28" s="441"/>
      <c r="BG28" s="441"/>
      <c r="BH28" s="441"/>
      <c r="BI28" s="441"/>
      <c r="BJ28" s="441"/>
      <c r="BK28" s="441"/>
      <c r="BL28" s="441"/>
      <c r="BM28" s="441"/>
      <c r="BN28" s="441"/>
    </row>
    <row r="29" spans="1:66">
      <c r="A29" s="612" t="s">
        <v>1790</v>
      </c>
      <c r="B29" s="612"/>
      <c r="C29" s="612"/>
      <c r="D29" s="612"/>
      <c r="M29" s="441"/>
      <c r="N29" s="441"/>
      <c r="O29" s="441"/>
      <c r="P29" s="441"/>
      <c r="Q29" s="441"/>
      <c r="R29" s="441"/>
      <c r="S29" s="441"/>
      <c r="T29" s="441"/>
      <c r="U29" s="441"/>
      <c r="V29" s="441"/>
      <c r="W29" s="441"/>
      <c r="X29" s="441"/>
      <c r="Y29" s="441"/>
      <c r="Z29" s="441"/>
      <c r="AA29" s="441"/>
      <c r="AB29" s="441"/>
      <c r="AC29" s="441"/>
      <c r="AD29" s="441"/>
      <c r="AE29" s="441"/>
      <c r="AF29" s="441"/>
      <c r="AG29" s="441"/>
      <c r="AH29" s="441"/>
      <c r="AI29" s="441"/>
      <c r="AJ29" s="441"/>
      <c r="AK29" s="441"/>
      <c r="AL29" s="441"/>
      <c r="AM29" s="441"/>
      <c r="AN29" s="441"/>
      <c r="AO29" s="441"/>
      <c r="AP29" s="441"/>
      <c r="AQ29" s="441"/>
      <c r="AR29" s="441"/>
      <c r="AS29" s="441"/>
      <c r="AT29" s="441"/>
      <c r="AU29" s="441"/>
      <c r="AV29" s="441"/>
      <c r="AW29" s="441"/>
      <c r="AX29" s="441"/>
      <c r="AY29" s="441"/>
      <c r="AZ29" s="441"/>
      <c r="BA29" s="441"/>
      <c r="BB29" s="441"/>
      <c r="BC29" s="441"/>
      <c r="BD29" s="441"/>
      <c r="BE29" s="441"/>
      <c r="BF29" s="441"/>
      <c r="BG29" s="441"/>
      <c r="BH29" s="441"/>
      <c r="BI29" s="441"/>
      <c r="BJ29" s="441"/>
      <c r="BK29" s="441"/>
      <c r="BL29" s="441"/>
      <c r="BM29" s="441"/>
      <c r="BN29" s="441"/>
    </row>
    <row r="30" spans="1:66">
      <c r="A30" s="441"/>
      <c r="B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c r="AN30" s="441"/>
      <c r="AO30" s="441"/>
      <c r="AP30" s="441"/>
      <c r="AQ30" s="441"/>
      <c r="AR30" s="441"/>
      <c r="AS30" s="441"/>
      <c r="AT30" s="441"/>
      <c r="AU30" s="441"/>
      <c r="AV30" s="441"/>
      <c r="AW30" s="441"/>
      <c r="AX30" s="441"/>
      <c r="AY30" s="441"/>
      <c r="AZ30" s="441"/>
      <c r="BA30" s="441"/>
      <c r="BB30" s="441"/>
      <c r="BC30" s="441"/>
      <c r="BD30" s="441"/>
      <c r="BE30" s="441"/>
      <c r="BF30" s="441"/>
      <c r="BG30" s="441"/>
      <c r="BH30" s="441"/>
      <c r="BI30" s="441"/>
      <c r="BJ30" s="441"/>
      <c r="BK30" s="441"/>
      <c r="BL30" s="441"/>
      <c r="BM30" s="441"/>
      <c r="BN30" s="441"/>
    </row>
    <row r="31" spans="1:66">
      <c r="A31" s="441"/>
      <c r="B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c r="AN31" s="441"/>
      <c r="AO31" s="441"/>
      <c r="AP31" s="441"/>
      <c r="AQ31" s="441"/>
      <c r="AR31" s="441"/>
      <c r="AS31" s="441"/>
      <c r="AT31" s="441"/>
      <c r="AU31" s="441"/>
      <c r="AV31" s="441"/>
      <c r="AW31" s="441"/>
      <c r="AX31" s="441"/>
      <c r="AY31" s="441"/>
      <c r="AZ31" s="441"/>
      <c r="BA31" s="441"/>
      <c r="BB31" s="441"/>
      <c r="BC31" s="441"/>
      <c r="BD31" s="441"/>
      <c r="BE31" s="441"/>
      <c r="BF31" s="441"/>
      <c r="BG31" s="441"/>
      <c r="BH31" s="441"/>
      <c r="BI31" s="441"/>
      <c r="BJ31" s="441"/>
      <c r="BK31" s="441"/>
      <c r="BL31" s="441"/>
      <c r="BM31" s="441"/>
      <c r="BN31" s="441"/>
    </row>
    <row r="32" spans="1:66">
      <c r="A32" s="441"/>
      <c r="B32" s="441"/>
      <c r="M32" s="441"/>
      <c r="N32" s="441"/>
      <c r="O32" s="441"/>
      <c r="P32" s="441"/>
      <c r="Q32" s="441"/>
      <c r="R32" s="441"/>
      <c r="S32" s="441"/>
      <c r="T32" s="441"/>
      <c r="U32" s="441"/>
      <c r="V32" s="441"/>
      <c r="W32" s="441"/>
      <c r="X32" s="441"/>
      <c r="Y32" s="441"/>
      <c r="Z32" s="441"/>
      <c r="AA32" s="441"/>
      <c r="AB32" s="441"/>
      <c r="AC32" s="441"/>
      <c r="AD32" s="441"/>
      <c r="AE32" s="441"/>
      <c r="AF32" s="441"/>
      <c r="AG32" s="441"/>
      <c r="AH32" s="441"/>
      <c r="AI32" s="441"/>
      <c r="AJ32" s="441"/>
      <c r="AK32" s="441"/>
      <c r="AL32" s="441"/>
      <c r="AM32" s="441"/>
      <c r="AN32" s="441"/>
      <c r="AO32" s="441"/>
      <c r="AP32" s="441"/>
      <c r="AQ32" s="441"/>
      <c r="AR32" s="441"/>
      <c r="AS32" s="441"/>
      <c r="AT32" s="441"/>
      <c r="AU32" s="441"/>
      <c r="AV32" s="441"/>
      <c r="AW32" s="441"/>
      <c r="AX32" s="441"/>
      <c r="AY32" s="441"/>
      <c r="AZ32" s="441"/>
      <c r="BA32" s="441"/>
      <c r="BB32" s="441"/>
      <c r="BC32" s="441"/>
      <c r="BD32" s="441"/>
      <c r="BE32" s="441"/>
      <c r="BF32" s="441"/>
      <c r="BG32" s="441"/>
      <c r="BH32" s="441"/>
      <c r="BI32" s="441"/>
      <c r="BJ32" s="441"/>
      <c r="BK32" s="441"/>
      <c r="BL32" s="441"/>
      <c r="BM32" s="441"/>
      <c r="BN32" s="441"/>
    </row>
    <row r="33" spans="1:66">
      <c r="A33" s="441"/>
      <c r="B33" s="441"/>
      <c r="M33" s="441"/>
      <c r="N33" s="441"/>
      <c r="O33" s="441"/>
      <c r="P33" s="441"/>
      <c r="Q33" s="441"/>
      <c r="R33" s="441"/>
      <c r="S33" s="441"/>
      <c r="T33" s="441"/>
      <c r="U33" s="441"/>
      <c r="V33" s="441"/>
      <c r="W33" s="441"/>
      <c r="X33" s="441"/>
      <c r="Y33" s="441"/>
      <c r="Z33" s="441"/>
      <c r="AA33" s="441"/>
      <c r="AB33" s="441"/>
      <c r="AC33" s="441"/>
      <c r="AD33" s="441"/>
      <c r="AE33" s="441"/>
      <c r="AF33" s="441"/>
      <c r="AG33" s="441"/>
      <c r="AH33" s="441"/>
      <c r="AI33" s="441"/>
      <c r="AJ33" s="441"/>
      <c r="AK33" s="441"/>
      <c r="AL33" s="441"/>
      <c r="AM33" s="441"/>
      <c r="AN33" s="441"/>
      <c r="AO33" s="441"/>
      <c r="AP33" s="441"/>
      <c r="AQ33" s="441"/>
      <c r="AR33" s="441"/>
      <c r="AS33" s="441"/>
      <c r="AT33" s="441"/>
      <c r="AU33" s="441"/>
      <c r="AV33" s="441"/>
      <c r="AW33" s="441"/>
      <c r="AX33" s="441"/>
      <c r="AY33" s="441"/>
      <c r="AZ33" s="441"/>
      <c r="BA33" s="441"/>
      <c r="BB33" s="441"/>
      <c r="BC33" s="441"/>
      <c r="BD33" s="441"/>
      <c r="BE33" s="441"/>
      <c r="BF33" s="441"/>
      <c r="BG33" s="441"/>
      <c r="BH33" s="441"/>
      <c r="BI33" s="441"/>
      <c r="BJ33" s="441"/>
      <c r="BK33" s="441"/>
      <c r="BL33" s="441"/>
      <c r="BM33" s="441"/>
      <c r="BN33" s="441"/>
    </row>
    <row r="34" spans="1:66" s="441" customFormat="1"/>
    <row r="35" spans="1:66" s="441" customFormat="1"/>
    <row r="36" spans="1:66" s="441" customFormat="1"/>
    <row r="37" spans="1:66" s="441" customFormat="1"/>
    <row r="38" spans="1:66" s="441" customFormat="1"/>
    <row r="39" spans="1:66" s="441" customFormat="1"/>
    <row r="40" spans="1:66" s="441" customFormat="1"/>
    <row r="41" spans="1:66" s="441" customFormat="1"/>
    <row r="42" spans="1:66" s="441" customFormat="1"/>
    <row r="43" spans="1:66" s="441" customFormat="1"/>
    <row r="44" spans="1:66" s="441" customFormat="1"/>
    <row r="45" spans="1:66" s="441" customFormat="1"/>
    <row r="46" spans="1:66" s="441" customFormat="1"/>
    <row r="47" spans="1:66" s="441" customFormat="1"/>
    <row r="48" spans="1:66" s="441" customFormat="1"/>
    <row r="49" spans="1:31" s="441" customFormat="1"/>
    <row r="50" spans="1:31" s="441" customFormat="1"/>
    <row r="51" spans="1:31" s="441" customFormat="1"/>
    <row r="52" spans="1:31" s="441" customFormat="1"/>
    <row r="53" spans="1:31">
      <c r="A53" s="441"/>
      <c r="B53" s="441"/>
      <c r="M53" s="441"/>
      <c r="N53" s="441"/>
      <c r="O53" s="441"/>
      <c r="P53" s="441"/>
      <c r="Q53" s="441"/>
      <c r="R53" s="441"/>
      <c r="S53" s="441"/>
      <c r="T53" s="441"/>
      <c r="U53" s="441"/>
      <c r="V53" s="441"/>
      <c r="W53" s="441"/>
      <c r="X53" s="441"/>
      <c r="Y53" s="441"/>
      <c r="Z53" s="441"/>
      <c r="AA53" s="441"/>
      <c r="AB53" s="441"/>
      <c r="AC53" s="441"/>
      <c r="AD53" s="441"/>
      <c r="AE53" s="441"/>
    </row>
    <row r="54" spans="1:31">
      <c r="A54" s="441"/>
      <c r="B54" s="441"/>
      <c r="M54" s="441"/>
      <c r="N54" s="441"/>
      <c r="O54" s="441"/>
      <c r="P54" s="441"/>
      <c r="Q54" s="441"/>
      <c r="R54" s="441"/>
      <c r="S54" s="441"/>
      <c r="T54" s="441"/>
      <c r="U54" s="441"/>
      <c r="V54" s="441"/>
      <c r="W54" s="441"/>
      <c r="X54" s="441"/>
      <c r="Y54" s="441"/>
      <c r="Z54" s="441"/>
      <c r="AA54" s="441"/>
      <c r="AB54" s="441"/>
      <c r="AC54" s="441"/>
      <c r="AD54" s="441"/>
      <c r="AE54" s="441"/>
    </row>
    <row r="55" spans="1:31">
      <c r="A55" s="441"/>
      <c r="B55" s="441"/>
      <c r="M55" s="441"/>
      <c r="N55" s="441"/>
      <c r="O55" s="441"/>
      <c r="P55" s="441"/>
      <c r="Q55" s="441"/>
      <c r="R55" s="441"/>
      <c r="S55" s="441"/>
      <c r="T55" s="441"/>
      <c r="U55" s="441"/>
      <c r="V55" s="441"/>
      <c r="W55" s="441"/>
      <c r="X55" s="441"/>
      <c r="Y55" s="441"/>
      <c r="Z55" s="441"/>
      <c r="AA55" s="441"/>
      <c r="AB55" s="441"/>
      <c r="AC55" s="441"/>
      <c r="AD55" s="441"/>
      <c r="AE55" s="441"/>
    </row>
    <row r="56" spans="1:31">
      <c r="A56" s="441"/>
      <c r="B56" s="441"/>
      <c r="M56" s="441"/>
      <c r="N56" s="441"/>
      <c r="O56" s="441"/>
      <c r="P56" s="441"/>
      <c r="Q56" s="441"/>
      <c r="R56" s="441"/>
      <c r="S56" s="441"/>
      <c r="T56" s="441"/>
      <c r="U56" s="441"/>
      <c r="V56" s="441"/>
      <c r="W56" s="441"/>
      <c r="X56" s="441"/>
      <c r="Y56" s="441"/>
      <c r="Z56" s="441"/>
      <c r="AA56" s="441"/>
      <c r="AB56" s="441"/>
      <c r="AC56" s="441"/>
      <c r="AD56" s="441"/>
      <c r="AE56" s="441"/>
    </row>
    <row r="57" spans="1:31">
      <c r="A57" s="441"/>
      <c r="B57" s="441"/>
      <c r="M57" s="441"/>
      <c r="N57" s="441"/>
      <c r="O57" s="441"/>
      <c r="P57" s="441"/>
      <c r="Q57" s="441"/>
      <c r="R57" s="441"/>
      <c r="S57" s="441"/>
      <c r="T57" s="441"/>
      <c r="U57" s="441"/>
      <c r="V57" s="441"/>
      <c r="W57" s="441"/>
      <c r="X57" s="441"/>
      <c r="Y57" s="441"/>
      <c r="Z57" s="441"/>
      <c r="AA57" s="441"/>
      <c r="AB57" s="441"/>
      <c r="AC57" s="441"/>
      <c r="AD57" s="441"/>
      <c r="AE57" s="441"/>
    </row>
    <row r="58" spans="1:31">
      <c r="A58" s="441"/>
      <c r="B58" s="441"/>
      <c r="M58" s="441"/>
      <c r="N58" s="441"/>
      <c r="O58" s="441"/>
      <c r="P58" s="441"/>
      <c r="Q58" s="441"/>
      <c r="R58" s="441"/>
      <c r="S58" s="441"/>
      <c r="T58" s="441"/>
      <c r="U58" s="441"/>
      <c r="V58" s="441"/>
      <c r="W58" s="441"/>
      <c r="X58" s="441"/>
      <c r="Y58" s="441"/>
      <c r="Z58" s="441"/>
      <c r="AA58" s="441"/>
      <c r="AB58" s="441"/>
      <c r="AC58" s="441"/>
      <c r="AD58" s="441"/>
      <c r="AE58" s="441"/>
    </row>
    <row r="59" spans="1:31">
      <c r="A59" s="441"/>
      <c r="B59" s="441"/>
      <c r="M59" s="441"/>
      <c r="N59" s="441"/>
      <c r="O59" s="441"/>
      <c r="P59" s="441"/>
      <c r="Q59" s="441"/>
      <c r="R59" s="441"/>
      <c r="S59" s="441"/>
      <c r="T59" s="441"/>
      <c r="U59" s="441"/>
      <c r="V59" s="441"/>
      <c r="W59" s="441"/>
      <c r="X59" s="441"/>
      <c r="Y59" s="441"/>
      <c r="Z59" s="441"/>
      <c r="AA59" s="441"/>
      <c r="AB59" s="441"/>
      <c r="AC59" s="441"/>
      <c r="AD59" s="441"/>
      <c r="AE59" s="441"/>
    </row>
    <row r="60" spans="1:31">
      <c r="A60" s="441"/>
      <c r="B60" s="441"/>
      <c r="M60" s="441"/>
      <c r="N60" s="441"/>
      <c r="O60" s="441"/>
      <c r="P60" s="441"/>
      <c r="Q60" s="441"/>
      <c r="R60" s="441"/>
      <c r="S60" s="441"/>
      <c r="T60" s="441"/>
      <c r="U60" s="441"/>
      <c r="V60" s="441"/>
      <c r="W60" s="441"/>
      <c r="X60" s="441"/>
      <c r="Y60" s="441"/>
      <c r="Z60" s="441"/>
      <c r="AA60" s="441"/>
      <c r="AB60" s="441"/>
      <c r="AC60" s="441"/>
      <c r="AD60" s="441"/>
      <c r="AE60" s="441"/>
    </row>
    <row r="61" spans="1:31">
      <c r="A61" s="441"/>
      <c r="B61" s="441"/>
      <c r="M61" s="441"/>
      <c r="N61" s="441"/>
      <c r="O61" s="441"/>
      <c r="P61" s="441"/>
      <c r="Q61" s="441"/>
      <c r="R61" s="441"/>
      <c r="S61" s="441"/>
      <c r="T61" s="441"/>
      <c r="U61" s="441"/>
      <c r="V61" s="441"/>
      <c r="W61" s="441"/>
      <c r="X61" s="441"/>
      <c r="Y61" s="441"/>
      <c r="Z61" s="441"/>
      <c r="AA61" s="441"/>
      <c r="AB61" s="441"/>
      <c r="AC61" s="441"/>
      <c r="AD61" s="441"/>
      <c r="AE61" s="441"/>
    </row>
    <row r="62" spans="1:31">
      <c r="A62" s="441"/>
      <c r="B62" s="441"/>
      <c r="M62" s="441"/>
      <c r="N62" s="441"/>
      <c r="O62" s="441"/>
      <c r="P62" s="441"/>
      <c r="Q62" s="441"/>
      <c r="R62" s="441"/>
      <c r="S62" s="441"/>
      <c r="T62" s="441"/>
      <c r="U62" s="441"/>
      <c r="V62" s="441"/>
      <c r="W62" s="441"/>
      <c r="X62" s="441"/>
      <c r="Y62" s="441"/>
      <c r="Z62" s="441"/>
      <c r="AA62" s="441"/>
      <c r="AB62" s="441"/>
      <c r="AC62" s="441"/>
      <c r="AD62" s="441"/>
      <c r="AE62" s="441"/>
    </row>
    <row r="63" spans="1:31">
      <c r="A63" s="441"/>
      <c r="B63" s="441"/>
      <c r="M63" s="441"/>
      <c r="N63" s="441"/>
      <c r="O63" s="441"/>
      <c r="P63" s="441"/>
      <c r="Q63" s="441"/>
      <c r="R63" s="441"/>
      <c r="S63" s="441"/>
      <c r="T63" s="441"/>
      <c r="U63" s="441"/>
      <c r="V63" s="441"/>
      <c r="W63" s="441"/>
      <c r="X63" s="441"/>
      <c r="Y63" s="441"/>
      <c r="Z63" s="441"/>
      <c r="AA63" s="441"/>
      <c r="AB63" s="441"/>
      <c r="AC63" s="441"/>
      <c r="AD63" s="441"/>
      <c r="AE63" s="441"/>
    </row>
    <row r="64" spans="1:31">
      <c r="A64" s="441"/>
      <c r="B64" s="441"/>
      <c r="M64" s="441"/>
      <c r="N64" s="441"/>
      <c r="O64" s="441"/>
      <c r="P64" s="441"/>
      <c r="Q64" s="441"/>
      <c r="R64" s="441"/>
      <c r="S64" s="441"/>
      <c r="T64" s="441"/>
      <c r="U64" s="441"/>
      <c r="V64" s="441"/>
      <c r="W64" s="441"/>
      <c r="X64" s="441"/>
      <c r="Y64" s="441"/>
      <c r="Z64" s="441"/>
      <c r="AA64" s="441"/>
      <c r="AB64" s="441"/>
      <c r="AC64" s="441"/>
      <c r="AD64" s="441"/>
      <c r="AE64" s="441"/>
    </row>
    <row r="65" spans="1:31">
      <c r="A65" s="441"/>
      <c r="B65" s="441"/>
      <c r="M65" s="441"/>
      <c r="N65" s="441"/>
      <c r="O65" s="441"/>
      <c r="P65" s="441"/>
      <c r="Q65" s="441"/>
      <c r="R65" s="441"/>
      <c r="S65" s="441"/>
      <c r="T65" s="441"/>
      <c r="U65" s="441"/>
      <c r="V65" s="441"/>
      <c r="W65" s="441"/>
      <c r="X65" s="441"/>
      <c r="Y65" s="441"/>
      <c r="Z65" s="441"/>
      <c r="AA65" s="441"/>
      <c r="AB65" s="441"/>
      <c r="AC65" s="441"/>
      <c r="AD65" s="441"/>
      <c r="AE65" s="441"/>
    </row>
    <row r="66" spans="1:31">
      <c r="A66" s="441"/>
      <c r="B66" s="441"/>
      <c r="M66" s="441"/>
      <c r="N66" s="441"/>
      <c r="O66" s="441"/>
      <c r="P66" s="441"/>
      <c r="Q66" s="441"/>
      <c r="R66" s="441"/>
      <c r="S66" s="441"/>
      <c r="T66" s="441"/>
      <c r="U66" s="441"/>
      <c r="V66" s="441"/>
      <c r="W66" s="441"/>
      <c r="X66" s="441"/>
      <c r="Y66" s="441"/>
      <c r="Z66" s="441"/>
      <c r="AA66" s="441"/>
      <c r="AB66" s="441"/>
      <c r="AC66" s="441"/>
      <c r="AD66" s="441"/>
      <c r="AE66" s="441"/>
    </row>
    <row r="67" spans="1:31">
      <c r="A67" s="441"/>
      <c r="B67" s="441"/>
      <c r="M67" s="441"/>
      <c r="N67" s="441"/>
      <c r="O67" s="441"/>
      <c r="P67" s="441"/>
      <c r="Q67" s="441"/>
      <c r="R67" s="441"/>
      <c r="S67" s="441"/>
      <c r="T67" s="441"/>
      <c r="U67" s="441"/>
      <c r="V67" s="441"/>
      <c r="W67" s="441"/>
      <c r="X67" s="441"/>
      <c r="Y67" s="441"/>
      <c r="Z67" s="441"/>
      <c r="AA67" s="441"/>
      <c r="AB67" s="441"/>
      <c r="AC67" s="441"/>
      <c r="AD67" s="441"/>
      <c r="AE67" s="441"/>
    </row>
    <row r="68" spans="1:31">
      <c r="A68" s="441"/>
      <c r="B68" s="441"/>
      <c r="M68" s="441"/>
      <c r="N68" s="441"/>
      <c r="O68" s="441"/>
      <c r="P68" s="441"/>
      <c r="Q68" s="441"/>
      <c r="R68" s="441"/>
      <c r="S68" s="441"/>
      <c r="T68" s="441"/>
      <c r="U68" s="441"/>
      <c r="V68" s="441"/>
      <c r="W68" s="441"/>
      <c r="X68" s="441"/>
      <c r="Y68" s="441"/>
      <c r="Z68" s="441"/>
      <c r="AA68" s="441"/>
      <c r="AB68" s="441"/>
      <c r="AC68" s="441"/>
      <c r="AD68" s="441"/>
      <c r="AE68" s="441"/>
    </row>
    <row r="69" spans="1:31">
      <c r="A69" s="441"/>
      <c r="B69" s="441"/>
      <c r="M69" s="441"/>
      <c r="N69" s="441"/>
      <c r="O69" s="441"/>
      <c r="P69" s="441"/>
      <c r="Q69" s="441"/>
      <c r="R69" s="441"/>
      <c r="S69" s="441"/>
      <c r="T69" s="441"/>
      <c r="U69" s="441"/>
      <c r="V69" s="441"/>
      <c r="W69" s="441"/>
      <c r="X69" s="441"/>
      <c r="Y69" s="441"/>
      <c r="Z69" s="441"/>
      <c r="AA69" s="441"/>
      <c r="AB69" s="441"/>
      <c r="AC69" s="441"/>
      <c r="AD69" s="441"/>
      <c r="AE69" s="441"/>
    </row>
    <row r="70" spans="1:31">
      <c r="A70" s="441"/>
      <c r="B70" s="441"/>
      <c r="M70" s="441"/>
      <c r="N70" s="441"/>
      <c r="O70" s="441"/>
      <c r="P70" s="441"/>
      <c r="Q70" s="441"/>
      <c r="R70" s="441"/>
      <c r="S70" s="441"/>
      <c r="T70" s="441"/>
      <c r="U70" s="441"/>
      <c r="V70" s="441"/>
      <c r="W70" s="441"/>
      <c r="X70" s="441"/>
      <c r="Y70" s="441"/>
      <c r="Z70" s="441"/>
      <c r="AA70" s="441"/>
      <c r="AB70" s="441"/>
      <c r="AC70" s="441"/>
      <c r="AD70" s="441"/>
      <c r="AE70" s="441"/>
    </row>
    <row r="71" spans="1:31">
      <c r="A71" s="441"/>
      <c r="B71" s="441"/>
      <c r="M71" s="441"/>
      <c r="N71" s="441"/>
      <c r="O71" s="441"/>
      <c r="P71" s="441"/>
      <c r="Q71" s="441"/>
      <c r="R71" s="441"/>
      <c r="S71" s="441"/>
      <c r="T71" s="441"/>
      <c r="U71" s="441"/>
      <c r="V71" s="441"/>
      <c r="W71" s="441"/>
      <c r="X71" s="441"/>
      <c r="Y71" s="441"/>
      <c r="Z71" s="441"/>
      <c r="AA71" s="441"/>
      <c r="AB71" s="441"/>
      <c r="AC71" s="441"/>
      <c r="AD71" s="441"/>
      <c r="AE71" s="441"/>
    </row>
    <row r="72" spans="1:31">
      <c r="A72" s="441"/>
      <c r="B72" s="441"/>
      <c r="M72" s="441"/>
      <c r="N72" s="441"/>
      <c r="O72" s="441"/>
      <c r="P72" s="441"/>
      <c r="Q72" s="441"/>
      <c r="R72" s="441"/>
      <c r="S72" s="441"/>
      <c r="T72" s="441"/>
      <c r="U72" s="441"/>
      <c r="V72" s="441"/>
      <c r="W72" s="441"/>
      <c r="X72" s="441"/>
      <c r="Y72" s="441"/>
      <c r="Z72" s="441"/>
      <c r="AA72" s="441"/>
      <c r="AB72" s="441"/>
      <c r="AC72" s="441"/>
      <c r="AD72" s="441"/>
      <c r="AE72" s="441"/>
    </row>
    <row r="73" spans="1:31">
      <c r="A73" s="441"/>
      <c r="B73" s="441"/>
      <c r="M73" s="441"/>
      <c r="N73" s="441"/>
      <c r="O73" s="441"/>
      <c r="P73" s="441"/>
      <c r="Q73" s="441"/>
      <c r="R73" s="441"/>
      <c r="S73" s="441"/>
      <c r="T73" s="441"/>
      <c r="U73" s="441"/>
      <c r="V73" s="441"/>
      <c r="W73" s="441"/>
      <c r="X73" s="441"/>
      <c r="Y73" s="441"/>
      <c r="Z73" s="441"/>
      <c r="AA73" s="441"/>
      <c r="AB73" s="441"/>
      <c r="AC73" s="441"/>
      <c r="AD73" s="441"/>
      <c r="AE73" s="441"/>
    </row>
    <row r="74" spans="1:31">
      <c r="A74" s="441"/>
      <c r="B74" s="441"/>
      <c r="M74" s="441"/>
      <c r="N74" s="441"/>
      <c r="O74" s="441"/>
      <c r="P74" s="441"/>
      <c r="Q74" s="441"/>
      <c r="R74" s="441"/>
      <c r="S74" s="441"/>
      <c r="T74" s="441"/>
      <c r="U74" s="441"/>
      <c r="V74" s="441"/>
      <c r="W74" s="441"/>
      <c r="X74" s="441"/>
      <c r="Y74" s="441"/>
      <c r="Z74" s="441"/>
      <c r="AA74" s="441"/>
      <c r="AB74" s="441"/>
      <c r="AC74" s="441"/>
      <c r="AD74" s="441"/>
      <c r="AE74" s="441"/>
    </row>
    <row r="75" spans="1:31">
      <c r="A75" s="441"/>
      <c r="B75" s="441"/>
      <c r="M75" s="441"/>
      <c r="N75" s="441"/>
      <c r="O75" s="441"/>
      <c r="P75" s="441"/>
      <c r="Q75" s="441"/>
      <c r="R75" s="441"/>
      <c r="S75" s="441"/>
      <c r="T75" s="441"/>
      <c r="U75" s="441"/>
      <c r="V75" s="441"/>
      <c r="W75" s="441"/>
      <c r="X75" s="441"/>
      <c r="Y75" s="441"/>
      <c r="Z75" s="441"/>
      <c r="AA75" s="441"/>
      <c r="AB75" s="441"/>
      <c r="AC75" s="441"/>
      <c r="AD75" s="441"/>
      <c r="AE75" s="441"/>
    </row>
    <row r="76" spans="1:31">
      <c r="A76" s="441"/>
      <c r="B76" s="441"/>
      <c r="M76" s="441"/>
      <c r="N76" s="441"/>
      <c r="O76" s="441"/>
      <c r="P76" s="441"/>
      <c r="Q76" s="441"/>
      <c r="R76" s="441"/>
      <c r="S76" s="441"/>
      <c r="T76" s="441"/>
      <c r="U76" s="441"/>
      <c r="V76" s="441"/>
      <c r="W76" s="441"/>
      <c r="X76" s="441"/>
      <c r="Y76" s="441"/>
      <c r="Z76" s="441"/>
      <c r="AA76" s="441"/>
      <c r="AB76" s="441"/>
      <c r="AC76" s="441"/>
      <c r="AD76" s="441"/>
      <c r="AE76" s="441"/>
    </row>
    <row r="77" spans="1:31">
      <c r="A77" s="441"/>
      <c r="B77" s="441"/>
      <c r="M77" s="441"/>
      <c r="N77" s="441"/>
      <c r="O77" s="441"/>
      <c r="P77" s="441"/>
      <c r="Q77" s="441"/>
      <c r="R77" s="441"/>
      <c r="S77" s="441"/>
      <c r="T77" s="441"/>
      <c r="U77" s="441"/>
      <c r="V77" s="441"/>
      <c r="W77" s="441"/>
      <c r="X77" s="441"/>
      <c r="Y77" s="441"/>
      <c r="Z77" s="441"/>
      <c r="AA77" s="441"/>
      <c r="AB77" s="441"/>
      <c r="AC77" s="441"/>
      <c r="AD77" s="441"/>
      <c r="AE77" s="441"/>
    </row>
    <row r="78" spans="1:31">
      <c r="A78" s="441"/>
      <c r="B78" s="441"/>
      <c r="M78" s="441"/>
      <c r="N78" s="441"/>
      <c r="O78" s="441"/>
      <c r="P78" s="441"/>
      <c r="Q78" s="441"/>
      <c r="R78" s="441"/>
      <c r="S78" s="441"/>
      <c r="T78" s="441"/>
      <c r="U78" s="441"/>
      <c r="V78" s="441"/>
      <c r="W78" s="441"/>
      <c r="X78" s="441"/>
      <c r="Y78" s="441"/>
      <c r="Z78" s="441"/>
      <c r="AA78" s="441"/>
      <c r="AB78" s="441"/>
      <c r="AC78" s="441"/>
      <c r="AD78" s="441"/>
      <c r="AE78" s="441"/>
    </row>
    <row r="79" spans="1:31">
      <c r="A79" s="441"/>
      <c r="B79" s="441"/>
      <c r="M79" s="441"/>
      <c r="N79" s="441"/>
      <c r="O79" s="441"/>
      <c r="P79" s="441"/>
      <c r="Q79" s="441"/>
      <c r="R79" s="441"/>
      <c r="S79" s="441"/>
      <c r="T79" s="441"/>
      <c r="U79" s="441"/>
      <c r="V79" s="441"/>
      <c r="W79" s="441"/>
      <c r="X79" s="441"/>
      <c r="Y79" s="441"/>
      <c r="Z79" s="441"/>
      <c r="AA79" s="441"/>
      <c r="AB79" s="441"/>
      <c r="AC79" s="441"/>
      <c r="AD79" s="441"/>
      <c r="AE79" s="441"/>
    </row>
    <row r="80" spans="1:31">
      <c r="A80" s="441"/>
      <c r="B80" s="441"/>
      <c r="M80" s="441"/>
      <c r="N80" s="441"/>
      <c r="O80" s="441"/>
      <c r="P80" s="441"/>
      <c r="Q80" s="441"/>
      <c r="R80" s="441"/>
      <c r="S80" s="441"/>
      <c r="T80" s="441"/>
      <c r="U80" s="441"/>
      <c r="V80" s="441"/>
      <c r="W80" s="441"/>
      <c r="X80" s="441"/>
      <c r="Y80" s="441"/>
      <c r="Z80" s="441"/>
      <c r="AA80" s="441"/>
      <c r="AB80" s="441"/>
      <c r="AC80" s="441"/>
      <c r="AD80" s="441"/>
      <c r="AE80" s="441"/>
    </row>
    <row r="81" spans="1:31">
      <c r="A81" s="441"/>
      <c r="B81" s="441"/>
      <c r="M81" s="441"/>
      <c r="N81" s="441"/>
      <c r="O81" s="441"/>
      <c r="P81" s="441"/>
      <c r="Q81" s="441"/>
      <c r="R81" s="441"/>
      <c r="S81" s="441"/>
      <c r="T81" s="441"/>
      <c r="U81" s="441"/>
      <c r="V81" s="441"/>
      <c r="W81" s="441"/>
      <c r="X81" s="441"/>
      <c r="Y81" s="441"/>
      <c r="Z81" s="441"/>
      <c r="AA81" s="441"/>
      <c r="AB81" s="441"/>
      <c r="AC81" s="441"/>
      <c r="AD81" s="441"/>
      <c r="AE81" s="441"/>
    </row>
    <row r="82" spans="1:31">
      <c r="A82" s="441"/>
      <c r="B82" s="441"/>
      <c r="M82" s="441"/>
      <c r="N82" s="441"/>
      <c r="O82" s="441"/>
      <c r="P82" s="441"/>
      <c r="Q82" s="441"/>
      <c r="R82" s="441"/>
      <c r="S82" s="441"/>
      <c r="T82" s="441"/>
      <c r="U82" s="441"/>
      <c r="V82" s="441"/>
      <c r="W82" s="441"/>
      <c r="X82" s="441"/>
      <c r="Y82" s="441"/>
      <c r="Z82" s="441"/>
      <c r="AA82" s="441"/>
      <c r="AB82" s="441"/>
      <c r="AC82" s="441"/>
      <c r="AD82" s="441"/>
      <c r="AE82" s="441"/>
    </row>
    <row r="83" spans="1:31">
      <c r="A83" s="441"/>
      <c r="B83" s="441"/>
      <c r="M83" s="441"/>
      <c r="N83" s="441"/>
      <c r="O83" s="441"/>
      <c r="P83" s="441"/>
      <c r="Q83" s="441"/>
      <c r="R83" s="441"/>
      <c r="S83" s="441"/>
      <c r="T83" s="441"/>
      <c r="U83" s="441"/>
      <c r="V83" s="441"/>
      <c r="W83" s="441"/>
      <c r="X83" s="441"/>
      <c r="Y83" s="441"/>
      <c r="Z83" s="441"/>
      <c r="AA83" s="441"/>
      <c r="AB83" s="441"/>
      <c r="AC83" s="441"/>
      <c r="AD83" s="441"/>
      <c r="AE83" s="441"/>
    </row>
    <row r="84" spans="1:31">
      <c r="A84" s="441"/>
      <c r="B84" s="441"/>
      <c r="M84" s="441"/>
      <c r="N84" s="441"/>
      <c r="O84" s="441"/>
      <c r="P84" s="441"/>
      <c r="Q84" s="441"/>
      <c r="R84" s="441"/>
      <c r="S84" s="441"/>
      <c r="T84" s="441"/>
      <c r="U84" s="441"/>
      <c r="V84" s="441"/>
      <c r="W84" s="441"/>
      <c r="X84" s="441"/>
      <c r="Y84" s="441"/>
      <c r="Z84" s="441"/>
      <c r="AA84" s="441"/>
      <c r="AB84" s="441"/>
      <c r="AC84" s="441"/>
      <c r="AD84" s="441"/>
      <c r="AE84" s="441"/>
    </row>
    <row r="85" spans="1:31">
      <c r="A85" s="441"/>
      <c r="B85" s="441"/>
      <c r="M85" s="441"/>
      <c r="N85" s="441"/>
      <c r="O85" s="441"/>
      <c r="P85" s="441"/>
      <c r="Q85" s="441"/>
      <c r="R85" s="441"/>
      <c r="S85" s="441"/>
      <c r="T85" s="441"/>
      <c r="U85" s="441"/>
      <c r="V85" s="441"/>
      <c r="W85" s="441"/>
      <c r="X85" s="441"/>
      <c r="Y85" s="441"/>
      <c r="Z85" s="441"/>
      <c r="AA85" s="441"/>
      <c r="AB85" s="441"/>
      <c r="AC85" s="441"/>
      <c r="AD85" s="441"/>
      <c r="AE85" s="441"/>
    </row>
    <row r="86" spans="1:31">
      <c r="A86" s="441"/>
      <c r="B86" s="441"/>
      <c r="M86" s="441"/>
      <c r="N86" s="441"/>
      <c r="O86" s="441"/>
      <c r="P86" s="441"/>
      <c r="Q86" s="441"/>
      <c r="R86" s="441"/>
      <c r="S86" s="441"/>
      <c r="T86" s="441"/>
      <c r="U86" s="441"/>
      <c r="V86" s="441"/>
      <c r="W86" s="441"/>
      <c r="X86" s="441"/>
      <c r="Y86" s="441"/>
      <c r="Z86" s="441"/>
      <c r="AA86" s="441"/>
      <c r="AB86" s="441"/>
      <c r="AC86" s="441"/>
      <c r="AD86" s="441"/>
      <c r="AE86" s="441"/>
    </row>
    <row r="87" spans="1:31">
      <c r="A87" s="441"/>
      <c r="B87" s="441"/>
      <c r="M87" s="441"/>
      <c r="N87" s="441"/>
      <c r="O87" s="441"/>
      <c r="P87" s="441"/>
      <c r="Q87" s="441"/>
      <c r="R87" s="441"/>
      <c r="S87" s="441"/>
      <c r="T87" s="441"/>
      <c r="U87" s="441"/>
      <c r="V87" s="441"/>
      <c r="W87" s="441"/>
      <c r="X87" s="441"/>
      <c r="Y87" s="441"/>
      <c r="Z87" s="441"/>
      <c r="AA87" s="441"/>
      <c r="AB87" s="441"/>
      <c r="AC87" s="441"/>
      <c r="AD87" s="441"/>
      <c r="AE87" s="441"/>
    </row>
    <row r="88" spans="1:31">
      <c r="A88" s="441"/>
      <c r="B88" s="441"/>
      <c r="M88" s="441"/>
      <c r="N88" s="441"/>
      <c r="O88" s="441"/>
      <c r="P88" s="441"/>
      <c r="Q88" s="441"/>
      <c r="R88" s="441"/>
      <c r="S88" s="441"/>
      <c r="T88" s="441"/>
      <c r="U88" s="441"/>
      <c r="V88" s="441"/>
      <c r="W88" s="441"/>
      <c r="X88" s="441"/>
      <c r="Y88" s="441"/>
      <c r="Z88" s="441"/>
      <c r="AA88" s="441"/>
      <c r="AB88" s="441"/>
      <c r="AC88" s="441"/>
      <c r="AD88" s="441"/>
      <c r="AE88" s="441"/>
    </row>
    <row r="89" spans="1:31">
      <c r="A89" s="441"/>
      <c r="B89" s="441"/>
      <c r="M89" s="441"/>
      <c r="N89" s="441"/>
      <c r="O89" s="441"/>
      <c r="P89" s="441"/>
      <c r="Q89" s="441"/>
      <c r="R89" s="441"/>
      <c r="S89" s="441"/>
      <c r="T89" s="441"/>
      <c r="U89" s="441"/>
      <c r="V89" s="441"/>
      <c r="W89" s="441"/>
      <c r="X89" s="441"/>
      <c r="Y89" s="441"/>
      <c r="Z89" s="441"/>
      <c r="AA89" s="441"/>
      <c r="AB89" s="441"/>
      <c r="AC89" s="441"/>
      <c r="AD89" s="441"/>
      <c r="AE89" s="441"/>
    </row>
    <row r="90" spans="1:31">
      <c r="A90" s="441"/>
      <c r="B90" s="441"/>
      <c r="M90" s="441"/>
      <c r="N90" s="441"/>
      <c r="O90" s="441"/>
      <c r="P90" s="441"/>
      <c r="Q90" s="441"/>
      <c r="R90" s="441"/>
      <c r="S90" s="441"/>
      <c r="T90" s="441"/>
      <c r="U90" s="441"/>
      <c r="V90" s="441"/>
      <c r="W90" s="441"/>
      <c r="X90" s="441"/>
      <c r="Y90" s="441"/>
      <c r="Z90" s="441"/>
      <c r="AA90" s="441"/>
      <c r="AB90" s="441"/>
      <c r="AC90" s="441"/>
      <c r="AD90" s="441"/>
      <c r="AE90" s="441"/>
    </row>
    <row r="91" spans="1:31">
      <c r="A91" s="441"/>
      <c r="B91" s="441"/>
      <c r="M91" s="441"/>
      <c r="N91" s="441"/>
      <c r="O91" s="441"/>
      <c r="P91" s="441"/>
      <c r="Q91" s="441"/>
      <c r="R91" s="441"/>
      <c r="S91" s="441"/>
      <c r="T91" s="441"/>
      <c r="U91" s="441"/>
      <c r="V91" s="441"/>
      <c r="W91" s="441"/>
      <c r="X91" s="441"/>
      <c r="Y91" s="441"/>
      <c r="Z91" s="441"/>
      <c r="AA91" s="441"/>
      <c r="AB91" s="441"/>
      <c r="AC91" s="441"/>
      <c r="AD91" s="441"/>
      <c r="AE91" s="441"/>
    </row>
    <row r="92" spans="1:31">
      <c r="A92" s="441"/>
      <c r="B92" s="441"/>
      <c r="M92" s="441"/>
      <c r="N92" s="441"/>
      <c r="O92" s="441"/>
      <c r="P92" s="441"/>
      <c r="Q92" s="441"/>
      <c r="R92" s="441"/>
      <c r="S92" s="441"/>
      <c r="T92" s="441"/>
      <c r="U92" s="441"/>
      <c r="V92" s="441"/>
      <c r="W92" s="441"/>
      <c r="X92" s="441"/>
      <c r="Y92" s="441"/>
      <c r="Z92" s="441"/>
      <c r="AA92" s="441"/>
      <c r="AB92" s="441"/>
      <c r="AC92" s="441"/>
      <c r="AD92" s="441"/>
      <c r="AE92" s="441"/>
    </row>
    <row r="93" spans="1:31">
      <c r="A93" s="441"/>
      <c r="B93" s="441"/>
      <c r="M93" s="441"/>
      <c r="N93" s="441"/>
      <c r="O93" s="441"/>
      <c r="P93" s="441"/>
      <c r="Q93" s="441"/>
      <c r="R93" s="441"/>
      <c r="S93" s="441"/>
      <c r="T93" s="441"/>
      <c r="U93" s="441"/>
      <c r="V93" s="441"/>
      <c r="W93" s="441"/>
      <c r="X93" s="441"/>
      <c r="Y93" s="441"/>
      <c r="Z93" s="441"/>
      <c r="AA93" s="441"/>
      <c r="AB93" s="441"/>
      <c r="AC93" s="441"/>
      <c r="AD93" s="441"/>
      <c r="AE93" s="441"/>
    </row>
    <row r="94" spans="1:31">
      <c r="A94" s="441"/>
      <c r="B94" s="441"/>
      <c r="M94" s="441"/>
      <c r="N94" s="441"/>
      <c r="O94" s="441"/>
      <c r="P94" s="441"/>
      <c r="Q94" s="441"/>
      <c r="R94" s="441"/>
      <c r="S94" s="441"/>
      <c r="T94" s="441"/>
      <c r="U94" s="441"/>
      <c r="V94" s="441"/>
      <c r="W94" s="441"/>
      <c r="X94" s="441"/>
      <c r="Y94" s="441"/>
      <c r="Z94" s="441"/>
      <c r="AA94" s="441"/>
      <c r="AB94" s="441"/>
      <c r="AC94" s="441"/>
      <c r="AD94" s="441"/>
      <c r="AE94" s="441"/>
    </row>
    <row r="95" spans="1:31">
      <c r="A95" s="441"/>
      <c r="B95" s="441"/>
      <c r="M95" s="441"/>
      <c r="N95" s="441"/>
      <c r="O95" s="441"/>
      <c r="P95" s="441"/>
      <c r="Q95" s="441"/>
      <c r="R95" s="441"/>
      <c r="S95" s="441"/>
      <c r="T95" s="441"/>
      <c r="U95" s="441"/>
      <c r="V95" s="441"/>
      <c r="W95" s="441"/>
      <c r="X95" s="441"/>
      <c r="Y95" s="441"/>
      <c r="Z95" s="441"/>
      <c r="AA95" s="441"/>
      <c r="AB95" s="441"/>
      <c r="AC95" s="441"/>
      <c r="AD95" s="441"/>
      <c r="AE95" s="441"/>
    </row>
    <row r="96" spans="1:31">
      <c r="A96" s="441"/>
      <c r="B96" s="441"/>
      <c r="M96" s="441"/>
      <c r="N96" s="441"/>
      <c r="O96" s="441"/>
      <c r="P96" s="441"/>
      <c r="Q96" s="441"/>
      <c r="R96" s="441"/>
      <c r="S96" s="441"/>
      <c r="T96" s="441"/>
      <c r="U96" s="441"/>
      <c r="V96" s="441"/>
      <c r="W96" s="441"/>
      <c r="X96" s="441"/>
      <c r="Y96" s="441"/>
      <c r="Z96" s="441"/>
      <c r="AA96" s="441"/>
      <c r="AB96" s="441"/>
      <c r="AC96" s="441"/>
      <c r="AD96" s="441"/>
      <c r="AE96" s="441"/>
    </row>
    <row r="97" spans="1:31">
      <c r="A97" s="441"/>
      <c r="B97" s="441"/>
      <c r="M97" s="441"/>
      <c r="N97" s="441"/>
      <c r="O97" s="441"/>
      <c r="P97" s="441"/>
      <c r="Q97" s="441"/>
      <c r="R97" s="441"/>
      <c r="S97" s="441"/>
      <c r="T97" s="441"/>
      <c r="U97" s="441"/>
      <c r="V97" s="441"/>
      <c r="W97" s="441"/>
      <c r="X97" s="441"/>
      <c r="Y97" s="441"/>
      <c r="Z97" s="441"/>
      <c r="AA97" s="441"/>
      <c r="AB97" s="441"/>
      <c r="AC97" s="441"/>
      <c r="AD97" s="441"/>
      <c r="AE97" s="441"/>
    </row>
    <row r="98" spans="1:31">
      <c r="A98" s="441"/>
      <c r="B98" s="441"/>
    </row>
    <row r="99" spans="1:31">
      <c r="A99" s="441"/>
      <c r="B99" s="441"/>
    </row>
    <row r="100" spans="1:31">
      <c r="A100" s="441"/>
      <c r="B100" s="441"/>
    </row>
    <row r="101" spans="1:31">
      <c r="A101" s="441"/>
      <c r="B101" s="441"/>
    </row>
  </sheetData>
  <mergeCells count="18">
    <mergeCell ref="B1:C1"/>
    <mergeCell ref="A3:D4"/>
    <mergeCell ref="A5:D5"/>
    <mergeCell ref="A6:C6"/>
    <mergeCell ref="A14:D14"/>
    <mergeCell ref="A20:B20"/>
    <mergeCell ref="C20:D20"/>
    <mergeCell ref="B7:D7"/>
    <mergeCell ref="B8:D8"/>
    <mergeCell ref="B10:C10"/>
    <mergeCell ref="B11:C11"/>
    <mergeCell ref="A29:D29"/>
    <mergeCell ref="A21:B21"/>
    <mergeCell ref="A23:D23"/>
    <mergeCell ref="A24:D24"/>
    <mergeCell ref="A25:D25"/>
    <mergeCell ref="A27:D27"/>
    <mergeCell ref="A28:D28"/>
  </mergeCells>
  <pageMargins left="1.19" right="0.75" top="1" bottom="1" header="0.5" footer="0.5"/>
  <pageSetup paperSize="9" scale="96"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6F5D9-BFD2-4109-BF57-FCD59323AC49}">
  <dimension ref="A1:O830"/>
  <sheetViews>
    <sheetView zoomScaleNormal="100" workbookViewId="0">
      <selection activeCell="C17" sqref="C17"/>
    </sheetView>
  </sheetViews>
  <sheetFormatPr defaultColWidth="11.42578125" defaultRowHeight="15.6"/>
  <cols>
    <col min="1" max="1" width="2.5703125" style="222" customWidth="1"/>
    <col min="2" max="2" width="9.140625" style="283" hidden="1" customWidth="1"/>
    <col min="3" max="4" width="10" style="283" hidden="1" customWidth="1"/>
    <col min="5" max="5" width="40.5703125" style="283" hidden="1" customWidth="1"/>
    <col min="6" max="6" width="2" style="289" customWidth="1"/>
    <col min="7" max="7" width="10.5703125" style="224" customWidth="1"/>
    <col min="8" max="8" width="11.42578125" style="224"/>
    <col min="9" max="9" width="27.140625" style="224" customWidth="1"/>
    <col min="10" max="10" width="51.85546875" style="224" bestFit="1" customWidth="1"/>
    <col min="11" max="11" width="26.85546875" style="224" customWidth="1"/>
    <col min="12" max="12" width="22.140625" style="224" customWidth="1"/>
    <col min="13" max="15" width="11.42578125" style="222"/>
    <col min="16" max="256" width="11.42578125" style="224"/>
    <col min="257" max="257" width="4.140625" style="224" customWidth="1"/>
    <col min="258" max="261" width="0" style="224" hidden="1" customWidth="1"/>
    <col min="262" max="262" width="4.140625" style="224" customWidth="1"/>
    <col min="263" max="263" width="10.5703125" style="224" customWidth="1"/>
    <col min="264" max="264" width="11.42578125" style="224"/>
    <col min="265" max="265" width="27.140625" style="224" customWidth="1"/>
    <col min="266" max="266" width="25.85546875" style="224" customWidth="1"/>
    <col min="267" max="267" width="26.85546875" style="224" customWidth="1"/>
    <col min="268" max="268" width="22.140625" style="224" customWidth="1"/>
    <col min="269" max="512" width="11.42578125" style="224"/>
    <col min="513" max="513" width="4.140625" style="224" customWidth="1"/>
    <col min="514" max="517" width="0" style="224" hidden="1" customWidth="1"/>
    <col min="518" max="518" width="4.140625" style="224" customWidth="1"/>
    <col min="519" max="519" width="10.5703125" style="224" customWidth="1"/>
    <col min="520" max="520" width="11.42578125" style="224"/>
    <col min="521" max="521" width="27.140625" style="224" customWidth="1"/>
    <col min="522" max="522" width="25.85546875" style="224" customWidth="1"/>
    <col min="523" max="523" width="26.85546875" style="224" customWidth="1"/>
    <col min="524" max="524" width="22.140625" style="224" customWidth="1"/>
    <col min="525" max="768" width="11.42578125" style="224"/>
    <col min="769" max="769" width="4.140625" style="224" customWidth="1"/>
    <col min="770" max="773" width="0" style="224" hidden="1" customWidth="1"/>
    <col min="774" max="774" width="4.140625" style="224" customWidth="1"/>
    <col min="775" max="775" width="10.5703125" style="224" customWidth="1"/>
    <col min="776" max="776" width="11.42578125" style="224"/>
    <col min="777" max="777" width="27.140625" style="224" customWidth="1"/>
    <col min="778" max="778" width="25.85546875" style="224" customWidth="1"/>
    <col min="779" max="779" width="26.85546875" style="224" customWidth="1"/>
    <col min="780" max="780" width="22.140625" style="224" customWidth="1"/>
    <col min="781" max="1024" width="11.42578125" style="224"/>
    <col min="1025" max="1025" width="4.140625" style="224" customWidth="1"/>
    <col min="1026" max="1029" width="0" style="224" hidden="1" customWidth="1"/>
    <col min="1030" max="1030" width="4.140625" style="224" customWidth="1"/>
    <col min="1031" max="1031" width="10.5703125" style="224" customWidth="1"/>
    <col min="1032" max="1032" width="11.42578125" style="224"/>
    <col min="1033" max="1033" width="27.140625" style="224" customWidth="1"/>
    <col min="1034" max="1034" width="25.85546875" style="224" customWidth="1"/>
    <col min="1035" max="1035" width="26.85546875" style="224" customWidth="1"/>
    <col min="1036" max="1036" width="22.140625" style="224" customWidth="1"/>
    <col min="1037" max="1280" width="11.42578125" style="224"/>
    <col min="1281" max="1281" width="4.140625" style="224" customWidth="1"/>
    <col min="1282" max="1285" width="0" style="224" hidden="1" customWidth="1"/>
    <col min="1286" max="1286" width="4.140625" style="224" customWidth="1"/>
    <col min="1287" max="1287" width="10.5703125" style="224" customWidth="1"/>
    <col min="1288" max="1288" width="11.42578125" style="224"/>
    <col min="1289" max="1289" width="27.140625" style="224" customWidth="1"/>
    <col min="1290" max="1290" width="25.85546875" style="224" customWidth="1"/>
    <col min="1291" max="1291" width="26.85546875" style="224" customWidth="1"/>
    <col min="1292" max="1292" width="22.140625" style="224" customWidth="1"/>
    <col min="1293" max="1536" width="11.42578125" style="224"/>
    <col min="1537" max="1537" width="4.140625" style="224" customWidth="1"/>
    <col min="1538" max="1541" width="0" style="224" hidden="1" customWidth="1"/>
    <col min="1542" max="1542" width="4.140625" style="224" customWidth="1"/>
    <col min="1543" max="1543" width="10.5703125" style="224" customWidth="1"/>
    <col min="1544" max="1544" width="11.42578125" style="224"/>
    <col min="1545" max="1545" width="27.140625" style="224" customWidth="1"/>
    <col min="1546" max="1546" width="25.85546875" style="224" customWidth="1"/>
    <col min="1547" max="1547" width="26.85546875" style="224" customWidth="1"/>
    <col min="1548" max="1548" width="22.140625" style="224" customWidth="1"/>
    <col min="1549" max="1792" width="11.42578125" style="224"/>
    <col min="1793" max="1793" width="4.140625" style="224" customWidth="1"/>
    <col min="1794" max="1797" width="0" style="224" hidden="1" customWidth="1"/>
    <col min="1798" max="1798" width="4.140625" style="224" customWidth="1"/>
    <col min="1799" max="1799" width="10.5703125" style="224" customWidth="1"/>
    <col min="1800" max="1800" width="11.42578125" style="224"/>
    <col min="1801" max="1801" width="27.140625" style="224" customWidth="1"/>
    <col min="1802" max="1802" width="25.85546875" style="224" customWidth="1"/>
    <col min="1803" max="1803" width="26.85546875" style="224" customWidth="1"/>
    <col min="1804" max="1804" width="22.140625" style="224" customWidth="1"/>
    <col min="1805" max="2048" width="11.42578125" style="224"/>
    <col min="2049" max="2049" width="4.140625" style="224" customWidth="1"/>
    <col min="2050" max="2053" width="0" style="224" hidden="1" customWidth="1"/>
    <col min="2054" max="2054" width="4.140625" style="224" customWidth="1"/>
    <col min="2055" max="2055" width="10.5703125" style="224" customWidth="1"/>
    <col min="2056" max="2056" width="11.42578125" style="224"/>
    <col min="2057" max="2057" width="27.140625" style="224" customWidth="1"/>
    <col min="2058" max="2058" width="25.85546875" style="224" customWidth="1"/>
    <col min="2059" max="2059" width="26.85546875" style="224" customWidth="1"/>
    <col min="2060" max="2060" width="22.140625" style="224" customWidth="1"/>
    <col min="2061" max="2304" width="11.42578125" style="224"/>
    <col min="2305" max="2305" width="4.140625" style="224" customWidth="1"/>
    <col min="2306" max="2309" width="0" style="224" hidden="1" customWidth="1"/>
    <col min="2310" max="2310" width="4.140625" style="224" customWidth="1"/>
    <col min="2311" max="2311" width="10.5703125" style="224" customWidth="1"/>
    <col min="2312" max="2312" width="11.42578125" style="224"/>
    <col min="2313" max="2313" width="27.140625" style="224" customWidth="1"/>
    <col min="2314" max="2314" width="25.85546875" style="224" customWidth="1"/>
    <col min="2315" max="2315" width="26.85546875" style="224" customWidth="1"/>
    <col min="2316" max="2316" width="22.140625" style="224" customWidth="1"/>
    <col min="2317" max="2560" width="11.42578125" style="224"/>
    <col min="2561" max="2561" width="4.140625" style="224" customWidth="1"/>
    <col min="2562" max="2565" width="0" style="224" hidden="1" customWidth="1"/>
    <col min="2566" max="2566" width="4.140625" style="224" customWidth="1"/>
    <col min="2567" max="2567" width="10.5703125" style="224" customWidth="1"/>
    <col min="2568" max="2568" width="11.42578125" style="224"/>
    <col min="2569" max="2569" width="27.140625" style="224" customWidth="1"/>
    <col min="2570" max="2570" width="25.85546875" style="224" customWidth="1"/>
    <col min="2571" max="2571" width="26.85546875" style="224" customWidth="1"/>
    <col min="2572" max="2572" width="22.140625" style="224" customWidth="1"/>
    <col min="2573" max="2816" width="11.42578125" style="224"/>
    <col min="2817" max="2817" width="4.140625" style="224" customWidth="1"/>
    <col min="2818" max="2821" width="0" style="224" hidden="1" customWidth="1"/>
    <col min="2822" max="2822" width="4.140625" style="224" customWidth="1"/>
    <col min="2823" max="2823" width="10.5703125" style="224" customWidth="1"/>
    <col min="2824" max="2824" width="11.42578125" style="224"/>
    <col min="2825" max="2825" width="27.140625" style="224" customWidth="1"/>
    <col min="2826" max="2826" width="25.85546875" style="224" customWidth="1"/>
    <col min="2827" max="2827" width="26.85546875" style="224" customWidth="1"/>
    <col min="2828" max="2828" width="22.140625" style="224" customWidth="1"/>
    <col min="2829" max="3072" width="11.42578125" style="224"/>
    <col min="3073" max="3073" width="4.140625" style="224" customWidth="1"/>
    <col min="3074" max="3077" width="0" style="224" hidden="1" customWidth="1"/>
    <col min="3078" max="3078" width="4.140625" style="224" customWidth="1"/>
    <col min="3079" max="3079" width="10.5703125" style="224" customWidth="1"/>
    <col min="3080" max="3080" width="11.42578125" style="224"/>
    <col min="3081" max="3081" width="27.140625" style="224" customWidth="1"/>
    <col min="3082" max="3082" width="25.85546875" style="224" customWidth="1"/>
    <col min="3083" max="3083" width="26.85546875" style="224" customWidth="1"/>
    <col min="3084" max="3084" width="22.140625" style="224" customWidth="1"/>
    <col min="3085" max="3328" width="11.42578125" style="224"/>
    <col min="3329" max="3329" width="4.140625" style="224" customWidth="1"/>
    <col min="3330" max="3333" width="0" style="224" hidden="1" customWidth="1"/>
    <col min="3334" max="3334" width="4.140625" style="224" customWidth="1"/>
    <col min="3335" max="3335" width="10.5703125" style="224" customWidth="1"/>
    <col min="3336" max="3336" width="11.42578125" style="224"/>
    <col min="3337" max="3337" width="27.140625" style="224" customWidth="1"/>
    <col min="3338" max="3338" width="25.85546875" style="224" customWidth="1"/>
    <col min="3339" max="3339" width="26.85546875" style="224" customWidth="1"/>
    <col min="3340" max="3340" width="22.140625" style="224" customWidth="1"/>
    <col min="3341" max="3584" width="11.42578125" style="224"/>
    <col min="3585" max="3585" width="4.140625" style="224" customWidth="1"/>
    <col min="3586" max="3589" width="0" style="224" hidden="1" customWidth="1"/>
    <col min="3590" max="3590" width="4.140625" style="224" customWidth="1"/>
    <col min="3591" max="3591" width="10.5703125" style="224" customWidth="1"/>
    <col min="3592" max="3592" width="11.42578125" style="224"/>
    <col min="3593" max="3593" width="27.140625" style="224" customWidth="1"/>
    <col min="3594" max="3594" width="25.85546875" style="224" customWidth="1"/>
    <col min="3595" max="3595" width="26.85546875" style="224" customWidth="1"/>
    <col min="3596" max="3596" width="22.140625" style="224" customWidth="1"/>
    <col min="3597" max="3840" width="11.42578125" style="224"/>
    <col min="3841" max="3841" width="4.140625" style="224" customWidth="1"/>
    <col min="3842" max="3845" width="0" style="224" hidden="1" customWidth="1"/>
    <col min="3846" max="3846" width="4.140625" style="224" customWidth="1"/>
    <col min="3847" max="3847" width="10.5703125" style="224" customWidth="1"/>
    <col min="3848" max="3848" width="11.42578125" style="224"/>
    <col min="3849" max="3849" width="27.140625" style="224" customWidth="1"/>
    <col min="3850" max="3850" width="25.85546875" style="224" customWidth="1"/>
    <col min="3851" max="3851" width="26.85546875" style="224" customWidth="1"/>
    <col min="3852" max="3852" width="22.140625" style="224" customWidth="1"/>
    <col min="3853" max="4096" width="11.42578125" style="224"/>
    <col min="4097" max="4097" width="4.140625" style="224" customWidth="1"/>
    <col min="4098" max="4101" width="0" style="224" hidden="1" customWidth="1"/>
    <col min="4102" max="4102" width="4.140625" style="224" customWidth="1"/>
    <col min="4103" max="4103" width="10.5703125" style="224" customWidth="1"/>
    <col min="4104" max="4104" width="11.42578125" style="224"/>
    <col min="4105" max="4105" width="27.140625" style="224" customWidth="1"/>
    <col min="4106" max="4106" width="25.85546875" style="224" customWidth="1"/>
    <col min="4107" max="4107" width="26.85546875" style="224" customWidth="1"/>
    <col min="4108" max="4108" width="22.140625" style="224" customWidth="1"/>
    <col min="4109" max="4352" width="11.42578125" style="224"/>
    <col min="4353" max="4353" width="4.140625" style="224" customWidth="1"/>
    <col min="4354" max="4357" width="0" style="224" hidden="1" customWidth="1"/>
    <col min="4358" max="4358" width="4.140625" style="224" customWidth="1"/>
    <col min="4359" max="4359" width="10.5703125" style="224" customWidth="1"/>
    <col min="4360" max="4360" width="11.42578125" style="224"/>
    <col min="4361" max="4361" width="27.140625" style="224" customWidth="1"/>
    <col min="4362" max="4362" width="25.85546875" style="224" customWidth="1"/>
    <col min="4363" max="4363" width="26.85546875" style="224" customWidth="1"/>
    <col min="4364" max="4364" width="22.140625" style="224" customWidth="1"/>
    <col min="4365" max="4608" width="11.42578125" style="224"/>
    <col min="4609" max="4609" width="4.140625" style="224" customWidth="1"/>
    <col min="4610" max="4613" width="0" style="224" hidden="1" customWidth="1"/>
    <col min="4614" max="4614" width="4.140625" style="224" customWidth="1"/>
    <col min="4615" max="4615" width="10.5703125" style="224" customWidth="1"/>
    <col min="4616" max="4616" width="11.42578125" style="224"/>
    <col min="4617" max="4617" width="27.140625" style="224" customWidth="1"/>
    <col min="4618" max="4618" width="25.85546875" style="224" customWidth="1"/>
    <col min="4619" max="4619" width="26.85546875" style="224" customWidth="1"/>
    <col min="4620" max="4620" width="22.140625" style="224" customWidth="1"/>
    <col min="4621" max="4864" width="11.42578125" style="224"/>
    <col min="4865" max="4865" width="4.140625" style="224" customWidth="1"/>
    <col min="4866" max="4869" width="0" style="224" hidden="1" customWidth="1"/>
    <col min="4870" max="4870" width="4.140625" style="224" customWidth="1"/>
    <col min="4871" max="4871" width="10.5703125" style="224" customWidth="1"/>
    <col min="4872" max="4872" width="11.42578125" style="224"/>
    <col min="4873" max="4873" width="27.140625" style="224" customWidth="1"/>
    <col min="4874" max="4874" width="25.85546875" style="224" customWidth="1"/>
    <col min="4875" max="4875" width="26.85546875" style="224" customWidth="1"/>
    <col min="4876" max="4876" width="22.140625" style="224" customWidth="1"/>
    <col min="4877" max="5120" width="11.42578125" style="224"/>
    <col min="5121" max="5121" width="4.140625" style="224" customWidth="1"/>
    <col min="5122" max="5125" width="0" style="224" hidden="1" customWidth="1"/>
    <col min="5126" max="5126" width="4.140625" style="224" customWidth="1"/>
    <col min="5127" max="5127" width="10.5703125" style="224" customWidth="1"/>
    <col min="5128" max="5128" width="11.42578125" style="224"/>
    <col min="5129" max="5129" width="27.140625" style="224" customWidth="1"/>
    <col min="5130" max="5130" width="25.85546875" style="224" customWidth="1"/>
    <col min="5131" max="5131" width="26.85546875" style="224" customWidth="1"/>
    <col min="5132" max="5132" width="22.140625" style="224" customWidth="1"/>
    <col min="5133" max="5376" width="11.42578125" style="224"/>
    <col min="5377" max="5377" width="4.140625" style="224" customWidth="1"/>
    <col min="5378" max="5381" width="0" style="224" hidden="1" customWidth="1"/>
    <col min="5382" max="5382" width="4.140625" style="224" customWidth="1"/>
    <col min="5383" max="5383" width="10.5703125" style="224" customWidth="1"/>
    <col min="5384" max="5384" width="11.42578125" style="224"/>
    <col min="5385" max="5385" width="27.140625" style="224" customWidth="1"/>
    <col min="5386" max="5386" width="25.85546875" style="224" customWidth="1"/>
    <col min="5387" max="5387" width="26.85546875" style="224" customWidth="1"/>
    <col min="5388" max="5388" width="22.140625" style="224" customWidth="1"/>
    <col min="5389" max="5632" width="11.42578125" style="224"/>
    <col min="5633" max="5633" width="4.140625" style="224" customWidth="1"/>
    <col min="5634" max="5637" width="0" style="224" hidden="1" customWidth="1"/>
    <col min="5638" max="5638" width="4.140625" style="224" customWidth="1"/>
    <col min="5639" max="5639" width="10.5703125" style="224" customWidth="1"/>
    <col min="5640" max="5640" width="11.42578125" style="224"/>
    <col min="5641" max="5641" width="27.140625" style="224" customWidth="1"/>
    <col min="5642" max="5642" width="25.85546875" style="224" customWidth="1"/>
    <col min="5643" max="5643" width="26.85546875" style="224" customWidth="1"/>
    <col min="5644" max="5644" width="22.140625" style="224" customWidth="1"/>
    <col min="5645" max="5888" width="11.42578125" style="224"/>
    <col min="5889" max="5889" width="4.140625" style="224" customWidth="1"/>
    <col min="5890" max="5893" width="0" style="224" hidden="1" customWidth="1"/>
    <col min="5894" max="5894" width="4.140625" style="224" customWidth="1"/>
    <col min="5895" max="5895" width="10.5703125" style="224" customWidth="1"/>
    <col min="5896" max="5896" width="11.42578125" style="224"/>
    <col min="5897" max="5897" width="27.140625" style="224" customWidth="1"/>
    <col min="5898" max="5898" width="25.85546875" style="224" customWidth="1"/>
    <col min="5899" max="5899" width="26.85546875" style="224" customWidth="1"/>
    <col min="5900" max="5900" width="22.140625" style="224" customWidth="1"/>
    <col min="5901" max="6144" width="11.42578125" style="224"/>
    <col min="6145" max="6145" width="4.140625" style="224" customWidth="1"/>
    <col min="6146" max="6149" width="0" style="224" hidden="1" customWidth="1"/>
    <col min="6150" max="6150" width="4.140625" style="224" customWidth="1"/>
    <col min="6151" max="6151" width="10.5703125" style="224" customWidth="1"/>
    <col min="6152" max="6152" width="11.42578125" style="224"/>
    <col min="6153" max="6153" width="27.140625" style="224" customWidth="1"/>
    <col min="6154" max="6154" width="25.85546875" style="224" customWidth="1"/>
    <col min="6155" max="6155" width="26.85546875" style="224" customWidth="1"/>
    <col min="6156" max="6156" width="22.140625" style="224" customWidth="1"/>
    <col min="6157" max="6400" width="11.42578125" style="224"/>
    <col min="6401" max="6401" width="4.140625" style="224" customWidth="1"/>
    <col min="6402" max="6405" width="0" style="224" hidden="1" customWidth="1"/>
    <col min="6406" max="6406" width="4.140625" style="224" customWidth="1"/>
    <col min="6407" max="6407" width="10.5703125" style="224" customWidth="1"/>
    <col min="6408" max="6408" width="11.42578125" style="224"/>
    <col min="6409" max="6409" width="27.140625" style="224" customWidth="1"/>
    <col min="6410" max="6410" width="25.85546875" style="224" customWidth="1"/>
    <col min="6411" max="6411" width="26.85546875" style="224" customWidth="1"/>
    <col min="6412" max="6412" width="22.140625" style="224" customWidth="1"/>
    <col min="6413" max="6656" width="11.42578125" style="224"/>
    <col min="6657" max="6657" width="4.140625" style="224" customWidth="1"/>
    <col min="6658" max="6661" width="0" style="224" hidden="1" customWidth="1"/>
    <col min="6662" max="6662" width="4.140625" style="224" customWidth="1"/>
    <col min="6663" max="6663" width="10.5703125" style="224" customWidth="1"/>
    <col min="6664" max="6664" width="11.42578125" style="224"/>
    <col min="6665" max="6665" width="27.140625" style="224" customWidth="1"/>
    <col min="6666" max="6666" width="25.85546875" style="224" customWidth="1"/>
    <col min="6667" max="6667" width="26.85546875" style="224" customWidth="1"/>
    <col min="6668" max="6668" width="22.140625" style="224" customWidth="1"/>
    <col min="6669" max="6912" width="11.42578125" style="224"/>
    <col min="6913" max="6913" width="4.140625" style="224" customWidth="1"/>
    <col min="6914" max="6917" width="0" style="224" hidden="1" customWidth="1"/>
    <col min="6918" max="6918" width="4.140625" style="224" customWidth="1"/>
    <col min="6919" max="6919" width="10.5703125" style="224" customWidth="1"/>
    <col min="6920" max="6920" width="11.42578125" style="224"/>
    <col min="6921" max="6921" width="27.140625" style="224" customWidth="1"/>
    <col min="6922" max="6922" width="25.85546875" style="224" customWidth="1"/>
    <col min="6923" max="6923" width="26.85546875" style="224" customWidth="1"/>
    <col min="6924" max="6924" width="22.140625" style="224" customWidth="1"/>
    <col min="6925" max="7168" width="11.42578125" style="224"/>
    <col min="7169" max="7169" width="4.140625" style="224" customWidth="1"/>
    <col min="7170" max="7173" width="0" style="224" hidden="1" customWidth="1"/>
    <col min="7174" max="7174" width="4.140625" style="224" customWidth="1"/>
    <col min="7175" max="7175" width="10.5703125" style="224" customWidth="1"/>
    <col min="7176" max="7176" width="11.42578125" style="224"/>
    <col min="7177" max="7177" width="27.140625" style="224" customWidth="1"/>
    <col min="7178" max="7178" width="25.85546875" style="224" customWidth="1"/>
    <col min="7179" max="7179" width="26.85546875" style="224" customWidth="1"/>
    <col min="7180" max="7180" width="22.140625" style="224" customWidth="1"/>
    <col min="7181" max="7424" width="11.42578125" style="224"/>
    <col min="7425" max="7425" width="4.140625" style="224" customWidth="1"/>
    <col min="7426" max="7429" width="0" style="224" hidden="1" customWidth="1"/>
    <col min="7430" max="7430" width="4.140625" style="224" customWidth="1"/>
    <col min="7431" max="7431" width="10.5703125" style="224" customWidth="1"/>
    <col min="7432" max="7432" width="11.42578125" style="224"/>
    <col min="7433" max="7433" width="27.140625" style="224" customWidth="1"/>
    <col min="7434" max="7434" width="25.85546875" style="224" customWidth="1"/>
    <col min="7435" max="7435" width="26.85546875" style="224" customWidth="1"/>
    <col min="7436" max="7436" width="22.140625" style="224" customWidth="1"/>
    <col min="7437" max="7680" width="11.42578125" style="224"/>
    <col min="7681" max="7681" width="4.140625" style="224" customWidth="1"/>
    <col min="7682" max="7685" width="0" style="224" hidden="1" customWidth="1"/>
    <col min="7686" max="7686" width="4.140625" style="224" customWidth="1"/>
    <col min="7687" max="7687" width="10.5703125" style="224" customWidth="1"/>
    <col min="7688" max="7688" width="11.42578125" style="224"/>
    <col min="7689" max="7689" width="27.140625" style="224" customWidth="1"/>
    <col min="7690" max="7690" width="25.85546875" style="224" customWidth="1"/>
    <col min="7691" max="7691" width="26.85546875" style="224" customWidth="1"/>
    <col min="7692" max="7692" width="22.140625" style="224" customWidth="1"/>
    <col min="7693" max="7936" width="11.42578125" style="224"/>
    <col min="7937" max="7937" width="4.140625" style="224" customWidth="1"/>
    <col min="7938" max="7941" width="0" style="224" hidden="1" customWidth="1"/>
    <col min="7942" max="7942" width="4.140625" style="224" customWidth="1"/>
    <col min="7943" max="7943" width="10.5703125" style="224" customWidth="1"/>
    <col min="7944" max="7944" width="11.42578125" style="224"/>
    <col min="7945" max="7945" width="27.140625" style="224" customWidth="1"/>
    <col min="7946" max="7946" width="25.85546875" style="224" customWidth="1"/>
    <col min="7947" max="7947" width="26.85546875" style="224" customWidth="1"/>
    <col min="7948" max="7948" width="22.140625" style="224" customWidth="1"/>
    <col min="7949" max="8192" width="11.42578125" style="224"/>
    <col min="8193" max="8193" width="4.140625" style="224" customWidth="1"/>
    <col min="8194" max="8197" width="0" style="224" hidden="1" customWidth="1"/>
    <col min="8198" max="8198" width="4.140625" style="224" customWidth="1"/>
    <col min="8199" max="8199" width="10.5703125" style="224" customWidth="1"/>
    <col min="8200" max="8200" width="11.42578125" style="224"/>
    <col min="8201" max="8201" width="27.140625" style="224" customWidth="1"/>
    <col min="8202" max="8202" width="25.85546875" style="224" customWidth="1"/>
    <col min="8203" max="8203" width="26.85546875" style="224" customWidth="1"/>
    <col min="8204" max="8204" width="22.140625" style="224" customWidth="1"/>
    <col min="8205" max="8448" width="11.42578125" style="224"/>
    <col min="8449" max="8449" width="4.140625" style="224" customWidth="1"/>
    <col min="8450" max="8453" width="0" style="224" hidden="1" customWidth="1"/>
    <col min="8454" max="8454" width="4.140625" style="224" customWidth="1"/>
    <col min="8455" max="8455" width="10.5703125" style="224" customWidth="1"/>
    <col min="8456" max="8456" width="11.42578125" style="224"/>
    <col min="8457" max="8457" width="27.140625" style="224" customWidth="1"/>
    <col min="8458" max="8458" width="25.85546875" style="224" customWidth="1"/>
    <col min="8459" max="8459" width="26.85546875" style="224" customWidth="1"/>
    <col min="8460" max="8460" width="22.140625" style="224" customWidth="1"/>
    <col min="8461" max="8704" width="11.42578125" style="224"/>
    <col min="8705" max="8705" width="4.140625" style="224" customWidth="1"/>
    <col min="8706" max="8709" width="0" style="224" hidden="1" customWidth="1"/>
    <col min="8710" max="8710" width="4.140625" style="224" customWidth="1"/>
    <col min="8711" max="8711" width="10.5703125" style="224" customWidth="1"/>
    <col min="8712" max="8712" width="11.42578125" style="224"/>
    <col min="8713" max="8713" width="27.140625" style="224" customWidth="1"/>
    <col min="8714" max="8714" width="25.85546875" style="224" customWidth="1"/>
    <col min="8715" max="8715" width="26.85546875" style="224" customWidth="1"/>
    <col min="8716" max="8716" width="22.140625" style="224" customWidth="1"/>
    <col min="8717" max="8960" width="11.42578125" style="224"/>
    <col min="8961" max="8961" width="4.140625" style="224" customWidth="1"/>
    <col min="8962" max="8965" width="0" style="224" hidden="1" customWidth="1"/>
    <col min="8966" max="8966" width="4.140625" style="224" customWidth="1"/>
    <col min="8967" max="8967" width="10.5703125" style="224" customWidth="1"/>
    <col min="8968" max="8968" width="11.42578125" style="224"/>
    <col min="8969" max="8969" width="27.140625" style="224" customWidth="1"/>
    <col min="8970" max="8970" width="25.85546875" style="224" customWidth="1"/>
    <col min="8971" max="8971" width="26.85546875" style="224" customWidth="1"/>
    <col min="8972" max="8972" width="22.140625" style="224" customWidth="1"/>
    <col min="8973" max="9216" width="11.42578125" style="224"/>
    <col min="9217" max="9217" width="4.140625" style="224" customWidth="1"/>
    <col min="9218" max="9221" width="0" style="224" hidden="1" customWidth="1"/>
    <col min="9222" max="9222" width="4.140625" style="224" customWidth="1"/>
    <col min="9223" max="9223" width="10.5703125" style="224" customWidth="1"/>
    <col min="9224" max="9224" width="11.42578125" style="224"/>
    <col min="9225" max="9225" width="27.140625" style="224" customWidth="1"/>
    <col min="9226" max="9226" width="25.85546875" style="224" customWidth="1"/>
    <col min="9227" max="9227" width="26.85546875" style="224" customWidth="1"/>
    <col min="9228" max="9228" width="22.140625" style="224" customWidth="1"/>
    <col min="9229" max="9472" width="11.42578125" style="224"/>
    <col min="9473" max="9473" width="4.140625" style="224" customWidth="1"/>
    <col min="9474" max="9477" width="0" style="224" hidden="1" customWidth="1"/>
    <col min="9478" max="9478" width="4.140625" style="224" customWidth="1"/>
    <col min="9479" max="9479" width="10.5703125" style="224" customWidth="1"/>
    <col min="9480" max="9480" width="11.42578125" style="224"/>
    <col min="9481" max="9481" width="27.140625" style="224" customWidth="1"/>
    <col min="9482" max="9482" width="25.85546875" style="224" customWidth="1"/>
    <col min="9483" max="9483" width="26.85546875" style="224" customWidth="1"/>
    <col min="9484" max="9484" width="22.140625" style="224" customWidth="1"/>
    <col min="9485" max="9728" width="11.42578125" style="224"/>
    <col min="9729" max="9729" width="4.140625" style="224" customWidth="1"/>
    <col min="9730" max="9733" width="0" style="224" hidden="1" customWidth="1"/>
    <col min="9734" max="9734" width="4.140625" style="224" customWidth="1"/>
    <col min="9735" max="9735" width="10.5703125" style="224" customWidth="1"/>
    <col min="9736" max="9736" width="11.42578125" style="224"/>
    <col min="9737" max="9737" width="27.140625" style="224" customWidth="1"/>
    <col min="9738" max="9738" width="25.85546875" style="224" customWidth="1"/>
    <col min="9739" max="9739" width="26.85546875" style="224" customWidth="1"/>
    <col min="9740" max="9740" width="22.140625" style="224" customWidth="1"/>
    <col min="9741" max="9984" width="11.42578125" style="224"/>
    <col min="9985" max="9985" width="4.140625" style="224" customWidth="1"/>
    <col min="9986" max="9989" width="0" style="224" hidden="1" customWidth="1"/>
    <col min="9990" max="9990" width="4.140625" style="224" customWidth="1"/>
    <col min="9991" max="9991" width="10.5703125" style="224" customWidth="1"/>
    <col min="9992" max="9992" width="11.42578125" style="224"/>
    <col min="9993" max="9993" width="27.140625" style="224" customWidth="1"/>
    <col min="9994" max="9994" width="25.85546875" style="224" customWidth="1"/>
    <col min="9995" max="9995" width="26.85546875" style="224" customWidth="1"/>
    <col min="9996" max="9996" width="22.140625" style="224" customWidth="1"/>
    <col min="9997" max="10240" width="11.42578125" style="224"/>
    <col min="10241" max="10241" width="4.140625" style="224" customWidth="1"/>
    <col min="10242" max="10245" width="0" style="224" hidden="1" customWidth="1"/>
    <col min="10246" max="10246" width="4.140625" style="224" customWidth="1"/>
    <col min="10247" max="10247" width="10.5703125" style="224" customWidth="1"/>
    <col min="10248" max="10248" width="11.42578125" style="224"/>
    <col min="10249" max="10249" width="27.140625" style="224" customWidth="1"/>
    <col min="10250" max="10250" width="25.85546875" style="224" customWidth="1"/>
    <col min="10251" max="10251" width="26.85546875" style="224" customWidth="1"/>
    <col min="10252" max="10252" width="22.140625" style="224" customWidth="1"/>
    <col min="10253" max="10496" width="11.42578125" style="224"/>
    <col min="10497" max="10497" width="4.140625" style="224" customWidth="1"/>
    <col min="10498" max="10501" width="0" style="224" hidden="1" customWidth="1"/>
    <col min="10502" max="10502" width="4.140625" style="224" customWidth="1"/>
    <col min="10503" max="10503" width="10.5703125" style="224" customWidth="1"/>
    <col min="10504" max="10504" width="11.42578125" style="224"/>
    <col min="10505" max="10505" width="27.140625" style="224" customWidth="1"/>
    <col min="10506" max="10506" width="25.85546875" style="224" customWidth="1"/>
    <col min="10507" max="10507" width="26.85546875" style="224" customWidth="1"/>
    <col min="10508" max="10508" width="22.140625" style="224" customWidth="1"/>
    <col min="10509" max="10752" width="11.42578125" style="224"/>
    <col min="10753" max="10753" width="4.140625" style="224" customWidth="1"/>
    <col min="10754" max="10757" width="0" style="224" hidden="1" customWidth="1"/>
    <col min="10758" max="10758" width="4.140625" style="224" customWidth="1"/>
    <col min="10759" max="10759" width="10.5703125" style="224" customWidth="1"/>
    <col min="10760" max="10760" width="11.42578125" style="224"/>
    <col min="10761" max="10761" width="27.140625" style="224" customWidth="1"/>
    <col min="10762" max="10762" width="25.85546875" style="224" customWidth="1"/>
    <col min="10763" max="10763" width="26.85546875" style="224" customWidth="1"/>
    <col min="10764" max="10764" width="22.140625" style="224" customWidth="1"/>
    <col min="10765" max="11008" width="11.42578125" style="224"/>
    <col min="11009" max="11009" width="4.140625" style="224" customWidth="1"/>
    <col min="11010" max="11013" width="0" style="224" hidden="1" customWidth="1"/>
    <col min="11014" max="11014" width="4.140625" style="224" customWidth="1"/>
    <col min="11015" max="11015" width="10.5703125" style="224" customWidth="1"/>
    <col min="11016" max="11016" width="11.42578125" style="224"/>
    <col min="11017" max="11017" width="27.140625" style="224" customWidth="1"/>
    <col min="11018" max="11018" width="25.85546875" style="224" customWidth="1"/>
    <col min="11019" max="11019" width="26.85546875" style="224" customWidth="1"/>
    <col min="11020" max="11020" width="22.140625" style="224" customWidth="1"/>
    <col min="11021" max="11264" width="11.42578125" style="224"/>
    <col min="11265" max="11265" width="4.140625" style="224" customWidth="1"/>
    <col min="11266" max="11269" width="0" style="224" hidden="1" customWidth="1"/>
    <col min="11270" max="11270" width="4.140625" style="224" customWidth="1"/>
    <col min="11271" max="11271" width="10.5703125" style="224" customWidth="1"/>
    <col min="11272" max="11272" width="11.42578125" style="224"/>
    <col min="11273" max="11273" width="27.140625" style="224" customWidth="1"/>
    <col min="11274" max="11274" width="25.85546875" style="224" customWidth="1"/>
    <col min="11275" max="11275" width="26.85546875" style="224" customWidth="1"/>
    <col min="11276" max="11276" width="22.140625" style="224" customWidth="1"/>
    <col min="11277" max="11520" width="11.42578125" style="224"/>
    <col min="11521" max="11521" width="4.140625" style="224" customWidth="1"/>
    <col min="11522" max="11525" width="0" style="224" hidden="1" customWidth="1"/>
    <col min="11526" max="11526" width="4.140625" style="224" customWidth="1"/>
    <col min="11527" max="11527" width="10.5703125" style="224" customWidth="1"/>
    <col min="11528" max="11528" width="11.42578125" style="224"/>
    <col min="11529" max="11529" width="27.140625" style="224" customWidth="1"/>
    <col min="11530" max="11530" width="25.85546875" style="224" customWidth="1"/>
    <col min="11531" max="11531" width="26.85546875" style="224" customWidth="1"/>
    <col min="11532" max="11532" width="22.140625" style="224" customWidth="1"/>
    <col min="11533" max="11776" width="11.42578125" style="224"/>
    <col min="11777" max="11777" width="4.140625" style="224" customWidth="1"/>
    <col min="11778" max="11781" width="0" style="224" hidden="1" customWidth="1"/>
    <col min="11782" max="11782" width="4.140625" style="224" customWidth="1"/>
    <col min="11783" max="11783" width="10.5703125" style="224" customWidth="1"/>
    <col min="11784" max="11784" width="11.42578125" style="224"/>
    <col min="11785" max="11785" width="27.140625" style="224" customWidth="1"/>
    <col min="11786" max="11786" width="25.85546875" style="224" customWidth="1"/>
    <col min="11787" max="11787" width="26.85546875" style="224" customWidth="1"/>
    <col min="11788" max="11788" width="22.140625" style="224" customWidth="1"/>
    <col min="11789" max="12032" width="11.42578125" style="224"/>
    <col min="12033" max="12033" width="4.140625" style="224" customWidth="1"/>
    <col min="12034" max="12037" width="0" style="224" hidden="1" customWidth="1"/>
    <col min="12038" max="12038" width="4.140625" style="224" customWidth="1"/>
    <col min="12039" max="12039" width="10.5703125" style="224" customWidth="1"/>
    <col min="12040" max="12040" width="11.42578125" style="224"/>
    <col min="12041" max="12041" width="27.140625" style="224" customWidth="1"/>
    <col min="12042" max="12042" width="25.85546875" style="224" customWidth="1"/>
    <col min="12043" max="12043" width="26.85546875" style="224" customWidth="1"/>
    <col min="12044" max="12044" width="22.140625" style="224" customWidth="1"/>
    <col min="12045" max="12288" width="11.42578125" style="224"/>
    <col min="12289" max="12289" width="4.140625" style="224" customWidth="1"/>
    <col min="12290" max="12293" width="0" style="224" hidden="1" customWidth="1"/>
    <col min="12294" max="12294" width="4.140625" style="224" customWidth="1"/>
    <col min="12295" max="12295" width="10.5703125" style="224" customWidth="1"/>
    <col min="12296" max="12296" width="11.42578125" style="224"/>
    <col min="12297" max="12297" width="27.140625" style="224" customWidth="1"/>
    <col min="12298" max="12298" width="25.85546875" style="224" customWidth="1"/>
    <col min="12299" max="12299" width="26.85546875" style="224" customWidth="1"/>
    <col min="12300" max="12300" width="22.140625" style="224" customWidth="1"/>
    <col min="12301" max="12544" width="11.42578125" style="224"/>
    <col min="12545" max="12545" width="4.140625" style="224" customWidth="1"/>
    <col min="12546" max="12549" width="0" style="224" hidden="1" customWidth="1"/>
    <col min="12550" max="12550" width="4.140625" style="224" customWidth="1"/>
    <col min="12551" max="12551" width="10.5703125" style="224" customWidth="1"/>
    <col min="12552" max="12552" width="11.42578125" style="224"/>
    <col min="12553" max="12553" width="27.140625" style="224" customWidth="1"/>
    <col min="12554" max="12554" width="25.85546875" style="224" customWidth="1"/>
    <col min="12555" max="12555" width="26.85546875" style="224" customWidth="1"/>
    <col min="12556" max="12556" width="22.140625" style="224" customWidth="1"/>
    <col min="12557" max="12800" width="11.42578125" style="224"/>
    <col min="12801" max="12801" width="4.140625" style="224" customWidth="1"/>
    <col min="12802" max="12805" width="0" style="224" hidden="1" customWidth="1"/>
    <col min="12806" max="12806" width="4.140625" style="224" customWidth="1"/>
    <col min="12807" max="12807" width="10.5703125" style="224" customWidth="1"/>
    <col min="12808" max="12808" width="11.42578125" style="224"/>
    <col min="12809" max="12809" width="27.140625" style="224" customWidth="1"/>
    <col min="12810" max="12810" width="25.85546875" style="224" customWidth="1"/>
    <col min="12811" max="12811" width="26.85546875" style="224" customWidth="1"/>
    <col min="12812" max="12812" width="22.140625" style="224" customWidth="1"/>
    <col min="12813" max="13056" width="11.42578125" style="224"/>
    <col min="13057" max="13057" width="4.140625" style="224" customWidth="1"/>
    <col min="13058" max="13061" width="0" style="224" hidden="1" customWidth="1"/>
    <col min="13062" max="13062" width="4.140625" style="224" customWidth="1"/>
    <col min="13063" max="13063" width="10.5703125" style="224" customWidth="1"/>
    <col min="13064" max="13064" width="11.42578125" style="224"/>
    <col min="13065" max="13065" width="27.140625" style="224" customWidth="1"/>
    <col min="13066" max="13066" width="25.85546875" style="224" customWidth="1"/>
    <col min="13067" max="13067" width="26.85546875" style="224" customWidth="1"/>
    <col min="13068" max="13068" width="22.140625" style="224" customWidth="1"/>
    <col min="13069" max="13312" width="11.42578125" style="224"/>
    <col min="13313" max="13313" width="4.140625" style="224" customWidth="1"/>
    <col min="13314" max="13317" width="0" style="224" hidden="1" customWidth="1"/>
    <col min="13318" max="13318" width="4.140625" style="224" customWidth="1"/>
    <col min="13319" max="13319" width="10.5703125" style="224" customWidth="1"/>
    <col min="13320" max="13320" width="11.42578125" style="224"/>
    <col min="13321" max="13321" width="27.140625" style="224" customWidth="1"/>
    <col min="13322" max="13322" width="25.85546875" style="224" customWidth="1"/>
    <col min="13323" max="13323" width="26.85546875" style="224" customWidth="1"/>
    <col min="13324" max="13324" width="22.140625" style="224" customWidth="1"/>
    <col min="13325" max="13568" width="11.42578125" style="224"/>
    <col min="13569" max="13569" width="4.140625" style="224" customWidth="1"/>
    <col min="13570" max="13573" width="0" style="224" hidden="1" customWidth="1"/>
    <col min="13574" max="13574" width="4.140625" style="224" customWidth="1"/>
    <col min="13575" max="13575" width="10.5703125" style="224" customWidth="1"/>
    <col min="13576" max="13576" width="11.42578125" style="224"/>
    <col min="13577" max="13577" width="27.140625" style="224" customWidth="1"/>
    <col min="13578" max="13578" width="25.85546875" style="224" customWidth="1"/>
    <col min="13579" max="13579" width="26.85546875" style="224" customWidth="1"/>
    <col min="13580" max="13580" width="22.140625" style="224" customWidth="1"/>
    <col min="13581" max="13824" width="11.42578125" style="224"/>
    <col min="13825" max="13825" width="4.140625" style="224" customWidth="1"/>
    <col min="13826" max="13829" width="0" style="224" hidden="1" customWidth="1"/>
    <col min="13830" max="13830" width="4.140625" style="224" customWidth="1"/>
    <col min="13831" max="13831" width="10.5703125" style="224" customWidth="1"/>
    <col min="13832" max="13832" width="11.42578125" style="224"/>
    <col min="13833" max="13833" width="27.140625" style="224" customWidth="1"/>
    <col min="13834" max="13834" width="25.85546875" style="224" customWidth="1"/>
    <col min="13835" max="13835" width="26.85546875" style="224" customWidth="1"/>
    <col min="13836" max="13836" width="22.140625" style="224" customWidth="1"/>
    <col min="13837" max="14080" width="11.42578125" style="224"/>
    <col min="14081" max="14081" width="4.140625" style="224" customWidth="1"/>
    <col min="14082" max="14085" width="0" style="224" hidden="1" customWidth="1"/>
    <col min="14086" max="14086" width="4.140625" style="224" customWidth="1"/>
    <col min="14087" max="14087" width="10.5703125" style="224" customWidth="1"/>
    <col min="14088" max="14088" width="11.42578125" style="224"/>
    <col min="14089" max="14089" width="27.140625" style="224" customWidth="1"/>
    <col min="14090" max="14090" width="25.85546875" style="224" customWidth="1"/>
    <col min="14091" max="14091" width="26.85546875" style="224" customWidth="1"/>
    <col min="14092" max="14092" width="22.140625" style="224" customWidth="1"/>
    <col min="14093" max="14336" width="11.42578125" style="224"/>
    <col min="14337" max="14337" width="4.140625" style="224" customWidth="1"/>
    <col min="14338" max="14341" width="0" style="224" hidden="1" customWidth="1"/>
    <col min="14342" max="14342" width="4.140625" style="224" customWidth="1"/>
    <col min="14343" max="14343" width="10.5703125" style="224" customWidth="1"/>
    <col min="14344" max="14344" width="11.42578125" style="224"/>
    <col min="14345" max="14345" width="27.140625" style="224" customWidth="1"/>
    <col min="14346" max="14346" width="25.85546875" style="224" customWidth="1"/>
    <col min="14347" max="14347" width="26.85546875" style="224" customWidth="1"/>
    <col min="14348" max="14348" width="22.140625" style="224" customWidth="1"/>
    <col min="14349" max="14592" width="11.42578125" style="224"/>
    <col min="14593" max="14593" width="4.140625" style="224" customWidth="1"/>
    <col min="14594" max="14597" width="0" style="224" hidden="1" customWidth="1"/>
    <col min="14598" max="14598" width="4.140625" style="224" customWidth="1"/>
    <col min="14599" max="14599" width="10.5703125" style="224" customWidth="1"/>
    <col min="14600" max="14600" width="11.42578125" style="224"/>
    <col min="14601" max="14601" width="27.140625" style="224" customWidth="1"/>
    <col min="14602" max="14602" width="25.85546875" style="224" customWidth="1"/>
    <col min="14603" max="14603" width="26.85546875" style="224" customWidth="1"/>
    <col min="14604" max="14604" width="22.140625" style="224" customWidth="1"/>
    <col min="14605" max="14848" width="11.42578125" style="224"/>
    <col min="14849" max="14849" width="4.140625" style="224" customWidth="1"/>
    <col min="14850" max="14853" width="0" style="224" hidden="1" customWidth="1"/>
    <col min="14854" max="14854" width="4.140625" style="224" customWidth="1"/>
    <col min="14855" max="14855" width="10.5703125" style="224" customWidth="1"/>
    <col min="14856" max="14856" width="11.42578125" style="224"/>
    <col min="14857" max="14857" width="27.140625" style="224" customWidth="1"/>
    <col min="14858" max="14858" width="25.85546875" style="224" customWidth="1"/>
    <col min="14859" max="14859" width="26.85546875" style="224" customWidth="1"/>
    <col min="14860" max="14860" width="22.140625" style="224" customWidth="1"/>
    <col min="14861" max="15104" width="11.42578125" style="224"/>
    <col min="15105" max="15105" width="4.140625" style="224" customWidth="1"/>
    <col min="15106" max="15109" width="0" style="224" hidden="1" customWidth="1"/>
    <col min="15110" max="15110" width="4.140625" style="224" customWidth="1"/>
    <col min="15111" max="15111" width="10.5703125" style="224" customWidth="1"/>
    <col min="15112" max="15112" width="11.42578125" style="224"/>
    <col min="15113" max="15113" width="27.140625" style="224" customWidth="1"/>
    <col min="15114" max="15114" width="25.85546875" style="224" customWidth="1"/>
    <col min="15115" max="15115" width="26.85546875" style="224" customWidth="1"/>
    <col min="15116" max="15116" width="22.140625" style="224" customWidth="1"/>
    <col min="15117" max="15360" width="11.42578125" style="224"/>
    <col min="15361" max="15361" width="4.140625" style="224" customWidth="1"/>
    <col min="15362" max="15365" width="0" style="224" hidden="1" customWidth="1"/>
    <col min="15366" max="15366" width="4.140625" style="224" customWidth="1"/>
    <col min="15367" max="15367" width="10.5703125" style="224" customWidth="1"/>
    <col min="15368" max="15368" width="11.42578125" style="224"/>
    <col min="15369" max="15369" width="27.140625" style="224" customWidth="1"/>
    <col min="15370" max="15370" width="25.85546875" style="224" customWidth="1"/>
    <col min="15371" max="15371" width="26.85546875" style="224" customWidth="1"/>
    <col min="15372" max="15372" width="22.140625" style="224" customWidth="1"/>
    <col min="15373" max="15616" width="11.42578125" style="224"/>
    <col min="15617" max="15617" width="4.140625" style="224" customWidth="1"/>
    <col min="15618" max="15621" width="0" style="224" hidden="1" customWidth="1"/>
    <col min="15622" max="15622" width="4.140625" style="224" customWidth="1"/>
    <col min="15623" max="15623" width="10.5703125" style="224" customWidth="1"/>
    <col min="15624" max="15624" width="11.42578125" style="224"/>
    <col min="15625" max="15625" width="27.140625" style="224" customWidth="1"/>
    <col min="15626" max="15626" width="25.85546875" style="224" customWidth="1"/>
    <col min="15627" max="15627" width="26.85546875" style="224" customWidth="1"/>
    <col min="15628" max="15628" width="22.140625" style="224" customWidth="1"/>
    <col min="15629" max="15872" width="11.42578125" style="224"/>
    <col min="15873" max="15873" width="4.140625" style="224" customWidth="1"/>
    <col min="15874" max="15877" width="0" style="224" hidden="1" customWidth="1"/>
    <col min="15878" max="15878" width="4.140625" style="224" customWidth="1"/>
    <col min="15879" max="15879" width="10.5703125" style="224" customWidth="1"/>
    <col min="15880" max="15880" width="11.42578125" style="224"/>
    <col min="15881" max="15881" width="27.140625" style="224" customWidth="1"/>
    <col min="15882" max="15882" width="25.85546875" style="224" customWidth="1"/>
    <col min="15883" max="15883" width="26.85546875" style="224" customWidth="1"/>
    <col min="15884" max="15884" width="22.140625" style="224" customWidth="1"/>
    <col min="15885" max="16128" width="11.42578125" style="224"/>
    <col min="16129" max="16129" width="4.140625" style="224" customWidth="1"/>
    <col min="16130" max="16133" width="0" style="224" hidden="1" customWidth="1"/>
    <col min="16134" max="16134" width="4.140625" style="224" customWidth="1"/>
    <col min="16135" max="16135" width="10.5703125" style="224" customWidth="1"/>
    <col min="16136" max="16136" width="11.42578125" style="224"/>
    <col min="16137" max="16137" width="27.140625" style="224" customWidth="1"/>
    <col min="16138" max="16138" width="25.85546875" style="224" customWidth="1"/>
    <col min="16139" max="16139" width="26.85546875" style="224" customWidth="1"/>
    <col min="16140" max="16140" width="22.140625" style="224" customWidth="1"/>
    <col min="16141" max="16384" width="11.42578125" style="224"/>
  </cols>
  <sheetData>
    <row r="1" spans="1:15" ht="20.45" thickBot="1">
      <c r="B1" s="649" t="s">
        <v>1791</v>
      </c>
      <c r="C1" s="650"/>
      <c r="D1" s="650"/>
      <c r="E1" s="651"/>
      <c r="F1" s="223"/>
      <c r="G1" s="652" t="s">
        <v>1792</v>
      </c>
      <c r="H1" s="652"/>
      <c r="I1" s="652"/>
      <c r="J1" s="652"/>
      <c r="K1" s="652"/>
      <c r="L1" s="652"/>
    </row>
    <row r="2" spans="1:15" ht="39.6" customHeight="1" thickBot="1">
      <c r="B2" s="653" t="s">
        <v>1793</v>
      </c>
      <c r="C2" s="654"/>
      <c r="D2" s="654"/>
      <c r="E2" s="655"/>
      <c r="F2" s="223"/>
      <c r="G2" s="225">
        <v>1</v>
      </c>
      <c r="H2" s="226" t="s">
        <v>1794</v>
      </c>
      <c r="I2" s="656" t="s">
        <v>1795</v>
      </c>
      <c r="J2" s="656"/>
      <c r="K2" s="656"/>
      <c r="L2" s="656"/>
    </row>
    <row r="3" spans="1:15" ht="39.6" customHeight="1" thickBot="1">
      <c r="B3" s="227" t="s">
        <v>1796</v>
      </c>
      <c r="C3" s="228" t="s">
        <v>1797</v>
      </c>
      <c r="D3" s="228" t="s">
        <v>1798</v>
      </c>
      <c r="E3" s="228" t="s">
        <v>1799</v>
      </c>
      <c r="F3" s="229"/>
      <c r="G3" s="225">
        <v>2</v>
      </c>
      <c r="H3" s="226" t="s">
        <v>1800</v>
      </c>
      <c r="I3" s="657" t="s">
        <v>1801</v>
      </c>
      <c r="J3" s="657"/>
      <c r="K3" s="657"/>
      <c r="L3" s="230" t="s">
        <v>1802</v>
      </c>
    </row>
    <row r="4" spans="1:15" ht="39.6" customHeight="1">
      <c r="B4" s="231" t="s">
        <v>1803</v>
      </c>
      <c r="C4" s="232" t="s">
        <v>1804</v>
      </c>
      <c r="D4" s="623"/>
      <c r="E4" s="625"/>
      <c r="F4" s="233"/>
      <c r="G4" s="225">
        <v>3</v>
      </c>
      <c r="H4" s="226" t="s">
        <v>1805</v>
      </c>
      <c r="I4" s="657"/>
      <c r="J4" s="657"/>
      <c r="K4" s="657"/>
      <c r="L4" s="230" t="s">
        <v>1806</v>
      </c>
    </row>
    <row r="5" spans="1:15" ht="36.75" customHeight="1" thickBot="1">
      <c r="B5" s="234" t="s">
        <v>1807</v>
      </c>
      <c r="C5" s="235" t="s">
        <v>1808</v>
      </c>
      <c r="D5" s="624"/>
      <c r="E5" s="626"/>
      <c r="F5" s="233"/>
      <c r="G5" s="225">
        <v>4</v>
      </c>
      <c r="H5" s="658" t="s">
        <v>1809</v>
      </c>
      <c r="I5" s="658"/>
      <c r="J5" s="658"/>
      <c r="K5" s="658"/>
      <c r="L5" s="658"/>
    </row>
    <row r="6" spans="1:15" ht="45.95" customHeight="1">
      <c r="B6" s="237"/>
      <c r="C6" s="232" t="s">
        <v>1810</v>
      </c>
      <c r="D6" s="623"/>
      <c r="E6" s="625"/>
      <c r="F6" s="233"/>
      <c r="G6" s="238"/>
      <c r="H6" s="238"/>
      <c r="I6" s="238"/>
      <c r="J6" s="238"/>
      <c r="K6" s="238"/>
      <c r="L6" s="238"/>
    </row>
    <row r="7" spans="1:15" ht="15.95" thickBot="1">
      <c r="B7" s="237"/>
      <c r="C7" s="235" t="s">
        <v>1811</v>
      </c>
      <c r="D7" s="624"/>
      <c r="E7" s="626"/>
      <c r="F7" s="233"/>
      <c r="G7" s="659" t="s">
        <v>1812</v>
      </c>
      <c r="H7" s="659"/>
      <c r="I7" s="659"/>
      <c r="J7" s="659"/>
      <c r="K7" s="659"/>
      <c r="L7" s="659"/>
    </row>
    <row r="8" spans="1:15" ht="23.1">
      <c r="A8" s="239"/>
      <c r="B8" s="237"/>
      <c r="C8" s="232" t="s">
        <v>1813</v>
      </c>
      <c r="D8" s="623"/>
      <c r="E8" s="625"/>
      <c r="F8" s="233"/>
      <c r="G8" s="240" t="s">
        <v>1814</v>
      </c>
      <c r="H8" s="240" t="s">
        <v>1815</v>
      </c>
      <c r="I8" s="241" t="s">
        <v>1796</v>
      </c>
      <c r="J8" s="241" t="s">
        <v>1797</v>
      </c>
      <c r="K8" s="241" t="s">
        <v>1798</v>
      </c>
      <c r="L8" s="242" t="s">
        <v>1799</v>
      </c>
      <c r="M8" s="239"/>
      <c r="N8" s="239"/>
      <c r="O8" s="239"/>
    </row>
    <row r="9" spans="1:15" s="247" customFormat="1" ht="15.95" thickBot="1">
      <c r="A9" s="239"/>
      <c r="B9" s="243"/>
      <c r="C9" s="235" t="s">
        <v>1816</v>
      </c>
      <c r="D9" s="624"/>
      <c r="E9" s="626"/>
      <c r="F9" s="233"/>
      <c r="G9" s="244">
        <v>1000</v>
      </c>
      <c r="H9" s="240" t="s">
        <v>1785</v>
      </c>
      <c r="I9" s="473" t="s">
        <v>1817</v>
      </c>
      <c r="J9" s="245"/>
      <c r="K9" s="245"/>
      <c r="L9" s="246"/>
      <c r="M9" s="239"/>
      <c r="N9" s="239"/>
      <c r="O9" s="239"/>
    </row>
    <row r="10" spans="1:15" s="247" customFormat="1" ht="20.25" customHeight="1">
      <c r="A10" s="222"/>
      <c r="B10" s="231" t="s">
        <v>1818</v>
      </c>
      <c r="C10" s="623"/>
      <c r="D10" s="623"/>
      <c r="E10" s="625" t="s">
        <v>1819</v>
      </c>
      <c r="F10" s="233"/>
      <c r="G10" s="248">
        <v>1010</v>
      </c>
      <c r="H10" s="249" t="s">
        <v>1820</v>
      </c>
      <c r="I10" s="639"/>
      <c r="J10" s="250" t="s">
        <v>1821</v>
      </c>
      <c r="K10" s="251"/>
      <c r="L10" s="251"/>
      <c r="M10" s="222"/>
      <c r="N10" s="222"/>
      <c r="O10" s="222"/>
    </row>
    <row r="11" spans="1:15" ht="21.95" thickBot="1">
      <c r="B11" s="236" t="s">
        <v>1822</v>
      </c>
      <c r="C11" s="624"/>
      <c r="D11" s="624"/>
      <c r="E11" s="626"/>
      <c r="F11" s="233"/>
      <c r="G11" s="248">
        <v>1020</v>
      </c>
      <c r="H11" s="249" t="s">
        <v>1823</v>
      </c>
      <c r="I11" s="638"/>
      <c r="J11" s="250" t="s">
        <v>1824</v>
      </c>
      <c r="K11" s="251"/>
      <c r="L11" s="251"/>
    </row>
    <row r="12" spans="1:15" ht="24.95">
      <c r="B12" s="231" t="s">
        <v>1825</v>
      </c>
      <c r="C12" s="232" t="s">
        <v>1826</v>
      </c>
      <c r="D12" s="623"/>
      <c r="E12" s="625"/>
      <c r="F12" s="233"/>
      <c r="G12" s="248">
        <v>1030</v>
      </c>
      <c r="H12" s="249" t="s">
        <v>1788</v>
      </c>
      <c r="I12" s="638"/>
      <c r="J12" s="472" t="s">
        <v>1827</v>
      </c>
      <c r="K12" s="251"/>
      <c r="L12" s="251" t="s">
        <v>1828</v>
      </c>
    </row>
    <row r="13" spans="1:15" ht="32.1" thickBot="1">
      <c r="B13" s="234" t="s">
        <v>1829</v>
      </c>
      <c r="C13" s="235" t="s">
        <v>1787</v>
      </c>
      <c r="D13" s="624"/>
      <c r="E13" s="626"/>
      <c r="F13" s="233"/>
      <c r="G13" s="248">
        <v>1040</v>
      </c>
      <c r="H13" s="249" t="s">
        <v>1830</v>
      </c>
      <c r="I13" s="638"/>
      <c r="J13" s="250" t="s">
        <v>1831</v>
      </c>
      <c r="K13" s="251"/>
      <c r="L13" s="251" t="s">
        <v>1832</v>
      </c>
    </row>
    <row r="14" spans="1:15">
      <c r="B14" s="237"/>
      <c r="C14" s="232" t="s">
        <v>1833</v>
      </c>
      <c r="D14" s="623"/>
      <c r="E14" s="625"/>
      <c r="F14" s="233"/>
      <c r="G14" s="248"/>
      <c r="H14" s="249" t="s">
        <v>1834</v>
      </c>
      <c r="I14" s="638"/>
      <c r="J14" s="250" t="s">
        <v>1835</v>
      </c>
      <c r="K14" s="251"/>
      <c r="L14" s="251"/>
    </row>
    <row r="15" spans="1:15" ht="31.5" customHeight="1" thickBot="1">
      <c r="B15" s="237"/>
      <c r="C15" s="235" t="s">
        <v>1836</v>
      </c>
      <c r="D15" s="624"/>
      <c r="E15" s="626"/>
      <c r="F15" s="233"/>
      <c r="G15" s="248">
        <v>1050</v>
      </c>
      <c r="H15" s="249" t="s">
        <v>1837</v>
      </c>
      <c r="I15" s="638"/>
      <c r="J15" s="250" t="s">
        <v>1838</v>
      </c>
      <c r="K15" s="251"/>
      <c r="L15" s="251"/>
    </row>
    <row r="16" spans="1:15">
      <c r="B16" s="237"/>
      <c r="C16" s="232" t="s">
        <v>1839</v>
      </c>
      <c r="D16" s="623"/>
      <c r="E16" s="625"/>
      <c r="F16" s="233"/>
      <c r="G16" s="244">
        <v>2000</v>
      </c>
      <c r="H16" s="240" t="s">
        <v>1840</v>
      </c>
      <c r="I16" s="240" t="s">
        <v>1841</v>
      </c>
      <c r="J16" s="245"/>
      <c r="K16" s="245"/>
      <c r="L16" s="246"/>
    </row>
    <row r="17" spans="2:12" ht="25.5" thickBot="1">
      <c r="B17" s="237"/>
      <c r="C17" s="235" t="s">
        <v>1842</v>
      </c>
      <c r="D17" s="624"/>
      <c r="E17" s="626"/>
      <c r="F17" s="233"/>
      <c r="G17" s="248">
        <v>2010</v>
      </c>
      <c r="H17" s="249" t="s">
        <v>1843</v>
      </c>
      <c r="I17" s="639"/>
      <c r="J17" s="250" t="s">
        <v>1844</v>
      </c>
      <c r="K17" s="251"/>
      <c r="L17" s="251" t="s">
        <v>1845</v>
      </c>
    </row>
    <row r="18" spans="2:12">
      <c r="B18" s="237"/>
      <c r="C18" s="232" t="s">
        <v>1846</v>
      </c>
      <c r="D18" s="623"/>
      <c r="E18" s="625"/>
      <c r="F18" s="233"/>
      <c r="G18" s="248">
        <v>2020</v>
      </c>
      <c r="H18" s="249" t="s">
        <v>1847</v>
      </c>
      <c r="I18" s="638"/>
      <c r="J18" s="250" t="s">
        <v>1848</v>
      </c>
      <c r="K18" s="251"/>
      <c r="L18" s="251"/>
    </row>
    <row r="19" spans="2:12" ht="15.95" thickBot="1">
      <c r="B19" s="237"/>
      <c r="C19" s="235" t="s">
        <v>1849</v>
      </c>
      <c r="D19" s="624"/>
      <c r="E19" s="626"/>
      <c r="F19" s="233"/>
      <c r="G19" s="248"/>
      <c r="H19" s="249" t="s">
        <v>1850</v>
      </c>
      <c r="I19" s="638"/>
      <c r="J19" s="250" t="s">
        <v>1851</v>
      </c>
      <c r="K19" s="251"/>
      <c r="L19" s="251"/>
    </row>
    <row r="20" spans="2:12">
      <c r="B20" s="237"/>
      <c r="C20" s="232" t="s">
        <v>1852</v>
      </c>
      <c r="D20" s="623"/>
      <c r="E20" s="625"/>
      <c r="F20" s="233"/>
      <c r="G20" s="248">
        <v>12000</v>
      </c>
      <c r="H20" s="249" t="s">
        <v>1853</v>
      </c>
      <c r="I20" s="638"/>
      <c r="J20" s="250" t="s">
        <v>1854</v>
      </c>
      <c r="K20" s="251"/>
      <c r="L20" s="251"/>
    </row>
    <row r="21" spans="2:12" ht="15.95" thickBot="1">
      <c r="B21" s="237"/>
      <c r="C21" s="235" t="s">
        <v>1855</v>
      </c>
      <c r="D21" s="624"/>
      <c r="E21" s="626"/>
      <c r="F21" s="233"/>
      <c r="G21" s="244">
        <v>3000</v>
      </c>
      <c r="H21" s="240" t="s">
        <v>1856</v>
      </c>
      <c r="I21" s="240" t="s">
        <v>1857</v>
      </c>
      <c r="J21" s="245"/>
      <c r="K21" s="245"/>
      <c r="L21" s="246"/>
    </row>
    <row r="22" spans="2:12" ht="27.75" customHeight="1">
      <c r="B22" s="237"/>
      <c r="C22" s="232" t="s">
        <v>1858</v>
      </c>
      <c r="D22" s="623"/>
      <c r="E22" s="625"/>
      <c r="F22" s="233"/>
      <c r="G22" s="253">
        <v>3020</v>
      </c>
      <c r="H22" s="254" t="s">
        <v>1859</v>
      </c>
      <c r="I22" s="648"/>
      <c r="J22" s="255" t="s">
        <v>1860</v>
      </c>
      <c r="K22" s="255"/>
      <c r="L22" s="255"/>
    </row>
    <row r="23" spans="2:12" ht="25.5" thickBot="1">
      <c r="B23" s="237"/>
      <c r="C23" s="235" t="s">
        <v>1861</v>
      </c>
      <c r="D23" s="624"/>
      <c r="E23" s="626"/>
      <c r="F23" s="233"/>
      <c r="G23" s="253"/>
      <c r="H23" s="254" t="s">
        <v>1862</v>
      </c>
      <c r="I23" s="643"/>
      <c r="J23" s="647"/>
      <c r="K23" s="250" t="s">
        <v>1863</v>
      </c>
      <c r="L23" s="255"/>
    </row>
    <row r="24" spans="2:12" ht="24.95">
      <c r="B24" s="237"/>
      <c r="C24" s="232" t="s">
        <v>1864</v>
      </c>
      <c r="D24" s="623"/>
      <c r="E24" s="625"/>
      <c r="F24" s="233"/>
      <c r="G24" s="253"/>
      <c r="H24" s="254" t="s">
        <v>1865</v>
      </c>
      <c r="I24" s="643"/>
      <c r="J24" s="643"/>
      <c r="K24" s="250" t="s">
        <v>1866</v>
      </c>
      <c r="L24" s="255"/>
    </row>
    <row r="25" spans="2:12" ht="21.95" thickBot="1">
      <c r="B25" s="243"/>
      <c r="C25" s="235" t="s">
        <v>1867</v>
      </c>
      <c r="D25" s="624"/>
      <c r="E25" s="626"/>
      <c r="F25" s="233"/>
      <c r="G25" s="253"/>
      <c r="H25" s="254" t="s">
        <v>1868</v>
      </c>
      <c r="I25" s="643"/>
      <c r="J25" s="643"/>
      <c r="K25" s="250" t="s">
        <v>1869</v>
      </c>
      <c r="L25" s="255"/>
    </row>
    <row r="26" spans="2:12">
      <c r="B26" s="231" t="s">
        <v>1870</v>
      </c>
      <c r="C26" s="232" t="s">
        <v>1871</v>
      </c>
      <c r="D26" s="623"/>
      <c r="E26" s="625"/>
      <c r="F26" s="233"/>
      <c r="G26" s="253"/>
      <c r="H26" s="254" t="s">
        <v>1872</v>
      </c>
      <c r="I26" s="643"/>
      <c r="J26" s="643"/>
      <c r="K26" s="250" t="s">
        <v>1873</v>
      </c>
      <c r="L26" s="255"/>
    </row>
    <row r="27" spans="2:12" ht="21.95" thickBot="1">
      <c r="B27" s="234" t="s">
        <v>1874</v>
      </c>
      <c r="C27" s="235" t="s">
        <v>1875</v>
      </c>
      <c r="D27" s="624"/>
      <c r="E27" s="626"/>
      <c r="F27" s="233"/>
      <c r="G27" s="253"/>
      <c r="H27" s="254" t="s">
        <v>1876</v>
      </c>
      <c r="I27" s="643"/>
      <c r="J27" s="643"/>
      <c r="K27" s="250" t="s">
        <v>1877</v>
      </c>
      <c r="L27" s="255"/>
    </row>
    <row r="28" spans="2:12">
      <c r="B28" s="237"/>
      <c r="C28" s="232" t="s">
        <v>1878</v>
      </c>
      <c r="D28" s="623"/>
      <c r="E28" s="625"/>
      <c r="F28" s="233"/>
      <c r="G28" s="253"/>
      <c r="H28" s="254" t="s">
        <v>1879</v>
      </c>
      <c r="I28" s="643"/>
      <c r="J28" s="643"/>
      <c r="K28" s="250" t="s">
        <v>1880</v>
      </c>
      <c r="L28" s="255"/>
    </row>
    <row r="29" spans="2:12" ht="32.1" thickBot="1">
      <c r="B29" s="237"/>
      <c r="C29" s="235" t="s">
        <v>1881</v>
      </c>
      <c r="D29" s="624"/>
      <c r="E29" s="626"/>
      <c r="F29" s="233"/>
      <c r="G29" s="253"/>
      <c r="H29" s="254" t="s">
        <v>1882</v>
      </c>
      <c r="I29" s="643"/>
      <c r="J29" s="643"/>
      <c r="K29" s="250" t="s">
        <v>1883</v>
      </c>
      <c r="L29" s="255"/>
    </row>
    <row r="30" spans="2:12">
      <c r="B30" s="237"/>
      <c r="C30" s="232" t="s">
        <v>1884</v>
      </c>
      <c r="D30" s="232" t="s">
        <v>1885</v>
      </c>
      <c r="E30" s="625"/>
      <c r="F30" s="233"/>
      <c r="G30" s="253">
        <v>3010</v>
      </c>
      <c r="H30" s="254" t="s">
        <v>1886</v>
      </c>
      <c r="I30" s="643"/>
      <c r="J30" s="250" t="s">
        <v>1887</v>
      </c>
      <c r="K30" s="255"/>
      <c r="L30" s="255"/>
    </row>
    <row r="31" spans="2:12" ht="42" thickBot="1">
      <c r="B31" s="237"/>
      <c r="C31" s="256" t="s">
        <v>1888</v>
      </c>
      <c r="D31" s="235" t="s">
        <v>1889</v>
      </c>
      <c r="E31" s="626"/>
      <c r="F31" s="233"/>
      <c r="G31" s="253"/>
      <c r="H31" s="254" t="s">
        <v>1890</v>
      </c>
      <c r="I31" s="643"/>
      <c r="J31" s="250" t="s">
        <v>1891</v>
      </c>
      <c r="K31" s="255"/>
      <c r="L31" s="255"/>
    </row>
    <row r="32" spans="2:12">
      <c r="B32" s="237"/>
      <c r="C32" s="257"/>
      <c r="D32" s="232" t="s">
        <v>1892</v>
      </c>
      <c r="E32" s="625"/>
      <c r="F32" s="233"/>
      <c r="G32" s="244">
        <v>4000</v>
      </c>
      <c r="H32" s="240" t="s">
        <v>1893</v>
      </c>
      <c r="I32" s="240" t="s">
        <v>1894</v>
      </c>
      <c r="J32" s="245"/>
      <c r="K32" s="245"/>
      <c r="L32" s="246"/>
    </row>
    <row r="33" spans="2:12" ht="21.95" thickBot="1">
      <c r="B33" s="243"/>
      <c r="C33" s="258"/>
      <c r="D33" s="235" t="s">
        <v>1895</v>
      </c>
      <c r="E33" s="626"/>
      <c r="F33" s="233"/>
      <c r="G33" s="248">
        <v>4010</v>
      </c>
      <c r="H33" s="249" t="s">
        <v>1896</v>
      </c>
      <c r="I33" s="639"/>
      <c r="J33" s="250" t="s">
        <v>1897</v>
      </c>
      <c r="K33" s="251"/>
      <c r="L33" s="251"/>
    </row>
    <row r="34" spans="2:12">
      <c r="B34" s="231" t="s">
        <v>1898</v>
      </c>
      <c r="C34" s="232" t="s">
        <v>1899</v>
      </c>
      <c r="D34" s="623"/>
      <c r="E34" s="625"/>
      <c r="F34" s="233"/>
      <c r="G34" s="248">
        <v>4020</v>
      </c>
      <c r="H34" s="249" t="s">
        <v>1900</v>
      </c>
      <c r="I34" s="638"/>
      <c r="J34" s="250" t="s">
        <v>1901</v>
      </c>
      <c r="K34" s="251"/>
      <c r="L34" s="251"/>
    </row>
    <row r="35" spans="2:12" ht="28.5" customHeight="1" thickBot="1">
      <c r="B35" s="234" t="s">
        <v>1902</v>
      </c>
      <c r="C35" s="235" t="s">
        <v>1903</v>
      </c>
      <c r="D35" s="624"/>
      <c r="E35" s="626"/>
      <c r="F35" s="233"/>
      <c r="G35" s="248">
        <v>4030</v>
      </c>
      <c r="H35" s="249" t="s">
        <v>1904</v>
      </c>
      <c r="I35" s="638"/>
      <c r="J35" s="250" t="s">
        <v>1905</v>
      </c>
      <c r="K35" s="251"/>
      <c r="L35" s="251"/>
    </row>
    <row r="36" spans="2:12" ht="26.45" customHeight="1">
      <c r="B36" s="237"/>
      <c r="C36" s="232" t="s">
        <v>1906</v>
      </c>
      <c r="D36" s="623"/>
      <c r="E36" s="625" t="s">
        <v>1907</v>
      </c>
      <c r="F36" s="233"/>
      <c r="G36" s="248">
        <v>4040</v>
      </c>
      <c r="H36" s="249" t="s">
        <v>1908</v>
      </c>
      <c r="I36" s="638"/>
      <c r="J36" s="250" t="s">
        <v>1909</v>
      </c>
      <c r="K36" s="251"/>
      <c r="L36" s="251"/>
    </row>
    <row r="37" spans="2:12" ht="20.25" customHeight="1" thickBot="1">
      <c r="B37" s="237"/>
      <c r="C37" s="235" t="s">
        <v>1910</v>
      </c>
      <c r="D37" s="624"/>
      <c r="E37" s="626"/>
      <c r="F37" s="233"/>
      <c r="G37" s="248">
        <v>4050</v>
      </c>
      <c r="H37" s="249" t="s">
        <v>1911</v>
      </c>
      <c r="I37" s="638"/>
      <c r="J37" s="250" t="s">
        <v>1912</v>
      </c>
      <c r="K37" s="251"/>
      <c r="L37" s="251"/>
    </row>
    <row r="38" spans="2:12" ht="15.75" customHeight="1">
      <c r="B38" s="237"/>
      <c r="C38" s="232" t="s">
        <v>1913</v>
      </c>
      <c r="D38" s="623"/>
      <c r="E38" s="625"/>
      <c r="F38" s="233"/>
      <c r="G38" s="248">
        <v>4060</v>
      </c>
      <c r="H38" s="249" t="s">
        <v>1914</v>
      </c>
      <c r="I38" s="638"/>
      <c r="J38" s="250" t="s">
        <v>1915</v>
      </c>
      <c r="K38" s="251"/>
      <c r="L38" s="251"/>
    </row>
    <row r="39" spans="2:12" ht="16.5" customHeight="1" thickBot="1">
      <c r="B39" s="237"/>
      <c r="C39" s="235" t="s">
        <v>1916</v>
      </c>
      <c r="D39" s="624"/>
      <c r="E39" s="626"/>
      <c r="F39" s="233"/>
      <c r="G39" s="248">
        <v>4070</v>
      </c>
      <c r="H39" s="249" t="s">
        <v>1917</v>
      </c>
      <c r="I39" s="638"/>
      <c r="J39" s="250" t="s">
        <v>1918</v>
      </c>
      <c r="K39" s="251"/>
      <c r="L39" s="251"/>
    </row>
    <row r="40" spans="2:12">
      <c r="B40" s="237"/>
      <c r="C40" s="232" t="s">
        <v>1919</v>
      </c>
      <c r="D40" s="623"/>
      <c r="E40" s="625"/>
      <c r="F40" s="233"/>
      <c r="G40" s="248"/>
      <c r="H40" s="249" t="s">
        <v>1920</v>
      </c>
      <c r="I40" s="638"/>
      <c r="J40" s="250" t="s">
        <v>1921</v>
      </c>
      <c r="K40" s="251"/>
      <c r="L40" s="251"/>
    </row>
    <row r="41" spans="2:12" ht="15.95" thickBot="1">
      <c r="B41" s="237"/>
      <c r="C41" s="235" t="s">
        <v>1922</v>
      </c>
      <c r="D41" s="624"/>
      <c r="E41" s="626"/>
      <c r="F41" s="233"/>
      <c r="G41" s="248"/>
      <c r="H41" s="249" t="s">
        <v>1923</v>
      </c>
      <c r="I41" s="638"/>
      <c r="J41" s="250" t="s">
        <v>1924</v>
      </c>
      <c r="K41" s="251"/>
      <c r="L41" s="251"/>
    </row>
    <row r="42" spans="2:12">
      <c r="B42" s="237"/>
      <c r="C42" s="232" t="s">
        <v>1925</v>
      </c>
      <c r="D42" s="623"/>
      <c r="E42" s="625"/>
      <c r="F42" s="233"/>
      <c r="G42" s="248">
        <v>4080</v>
      </c>
      <c r="H42" s="249" t="s">
        <v>1926</v>
      </c>
      <c r="I42" s="638"/>
      <c r="J42" s="250" t="s">
        <v>1927</v>
      </c>
      <c r="K42" s="251"/>
      <c r="L42" s="251"/>
    </row>
    <row r="43" spans="2:12" ht="21.95" thickBot="1">
      <c r="B43" s="237"/>
      <c r="C43" s="235" t="s">
        <v>1928</v>
      </c>
      <c r="D43" s="624"/>
      <c r="E43" s="626"/>
      <c r="F43" s="233"/>
      <c r="G43" s="244">
        <v>5000</v>
      </c>
      <c r="H43" s="240" t="s">
        <v>1929</v>
      </c>
      <c r="I43" s="240" t="s">
        <v>1930</v>
      </c>
      <c r="J43" s="245"/>
      <c r="K43" s="245"/>
      <c r="L43" s="246"/>
    </row>
    <row r="44" spans="2:12">
      <c r="B44" s="237"/>
      <c r="C44" s="232" t="s">
        <v>1931</v>
      </c>
      <c r="D44" s="623"/>
      <c r="E44" s="625" t="s">
        <v>1932</v>
      </c>
      <c r="F44" s="233"/>
      <c r="G44" s="248">
        <v>5010</v>
      </c>
      <c r="H44" s="249" t="s">
        <v>1933</v>
      </c>
      <c r="I44" s="639"/>
      <c r="J44" s="250" t="s">
        <v>1934</v>
      </c>
      <c r="K44" s="259"/>
      <c r="L44" s="260"/>
    </row>
    <row r="45" spans="2:12" ht="42" thickBot="1">
      <c r="B45" s="237"/>
      <c r="C45" s="235" t="s">
        <v>1935</v>
      </c>
      <c r="D45" s="624"/>
      <c r="E45" s="626"/>
      <c r="F45" s="233"/>
      <c r="G45" s="248">
        <v>5020</v>
      </c>
      <c r="H45" s="249" t="s">
        <v>1936</v>
      </c>
      <c r="I45" s="638"/>
      <c r="J45" s="250" t="s">
        <v>1937</v>
      </c>
      <c r="K45" s="259"/>
      <c r="L45" s="260"/>
    </row>
    <row r="46" spans="2:12" ht="51" customHeight="1">
      <c r="B46" s="237"/>
      <c r="C46" s="232" t="s">
        <v>1938</v>
      </c>
      <c r="D46" s="623"/>
      <c r="E46" s="625" t="s">
        <v>1939</v>
      </c>
      <c r="F46" s="233"/>
      <c r="G46" s="248"/>
      <c r="H46" s="249" t="s">
        <v>1940</v>
      </c>
      <c r="I46" s="638"/>
      <c r="J46" s="250" t="s">
        <v>1941</v>
      </c>
      <c r="K46" s="259"/>
      <c r="L46" s="260"/>
    </row>
    <row r="47" spans="2:12" ht="32.1" thickBot="1">
      <c r="B47" s="237"/>
      <c r="C47" s="235" t="s">
        <v>1942</v>
      </c>
      <c r="D47" s="624"/>
      <c r="E47" s="626"/>
      <c r="F47" s="233"/>
      <c r="G47" s="248"/>
      <c r="H47" s="249" t="s">
        <v>1943</v>
      </c>
      <c r="I47" s="638"/>
      <c r="J47" s="250" t="s">
        <v>1944</v>
      </c>
      <c r="K47" s="259"/>
      <c r="L47" s="261" t="s">
        <v>1945</v>
      </c>
    </row>
    <row r="48" spans="2:12">
      <c r="B48" s="237"/>
      <c r="C48" s="232" t="s">
        <v>1946</v>
      </c>
      <c r="D48" s="623"/>
      <c r="E48" s="625"/>
      <c r="F48" s="233"/>
      <c r="G48" s="248">
        <v>5030</v>
      </c>
      <c r="H48" s="249" t="s">
        <v>1947</v>
      </c>
      <c r="I48" s="638"/>
      <c r="J48" s="251" t="s">
        <v>1948</v>
      </c>
      <c r="K48" s="251"/>
      <c r="L48" s="251"/>
    </row>
    <row r="49" spans="2:12" ht="19.5" customHeight="1" thickBot="1">
      <c r="B49" s="237"/>
      <c r="C49" s="235" t="s">
        <v>1949</v>
      </c>
      <c r="D49" s="624"/>
      <c r="E49" s="626"/>
      <c r="F49" s="233"/>
      <c r="G49" s="248"/>
      <c r="H49" s="249" t="s">
        <v>1950</v>
      </c>
      <c r="I49" s="638"/>
      <c r="J49" s="637"/>
      <c r="K49" s="251" t="s">
        <v>1951</v>
      </c>
      <c r="L49" s="251"/>
    </row>
    <row r="50" spans="2:12" ht="26.25" customHeight="1">
      <c r="B50" s="237"/>
      <c r="C50" s="232" t="s">
        <v>1952</v>
      </c>
      <c r="D50" s="623"/>
      <c r="E50" s="625"/>
      <c r="F50" s="233"/>
      <c r="G50" s="248">
        <v>5031</v>
      </c>
      <c r="H50" s="249" t="s">
        <v>1953</v>
      </c>
      <c r="I50" s="638"/>
      <c r="J50" s="638"/>
      <c r="K50" s="251" t="s">
        <v>1954</v>
      </c>
      <c r="L50" s="251"/>
    </row>
    <row r="51" spans="2:12" ht="21.75" customHeight="1" thickBot="1">
      <c r="B51" s="243"/>
      <c r="C51" s="235" t="s">
        <v>1955</v>
      </c>
      <c r="D51" s="624"/>
      <c r="E51" s="626"/>
      <c r="F51" s="233"/>
      <c r="G51" s="248">
        <v>5032</v>
      </c>
      <c r="H51" s="249" t="s">
        <v>1956</v>
      </c>
      <c r="I51" s="638"/>
      <c r="J51" s="638"/>
      <c r="K51" s="251" t="s">
        <v>1957</v>
      </c>
      <c r="L51" s="251"/>
    </row>
    <row r="52" spans="2:12">
      <c r="B52" s="231" t="s">
        <v>1958</v>
      </c>
      <c r="C52" s="232" t="s">
        <v>1959</v>
      </c>
      <c r="D52" s="623"/>
      <c r="E52" s="625"/>
      <c r="F52" s="233"/>
      <c r="G52" s="248">
        <v>5040</v>
      </c>
      <c r="H52" s="249" t="s">
        <v>1960</v>
      </c>
      <c r="I52" s="638"/>
      <c r="J52" s="640" t="s">
        <v>1961</v>
      </c>
      <c r="K52" s="251"/>
      <c r="L52" s="251"/>
    </row>
    <row r="53" spans="2:12" ht="21" customHeight="1" thickBot="1">
      <c r="B53" s="234" t="s">
        <v>1962</v>
      </c>
      <c r="C53" s="235" t="s">
        <v>1963</v>
      </c>
      <c r="D53" s="624"/>
      <c r="E53" s="626"/>
      <c r="F53" s="233"/>
      <c r="G53" s="248">
        <v>5041</v>
      </c>
      <c r="H53" s="249" t="s">
        <v>1964</v>
      </c>
      <c r="I53" s="638"/>
      <c r="J53" s="640"/>
      <c r="K53" s="250" t="s">
        <v>1965</v>
      </c>
      <c r="L53" s="251"/>
    </row>
    <row r="54" spans="2:12" ht="24.95">
      <c r="B54" s="237"/>
      <c r="C54" s="232" t="s">
        <v>1966</v>
      </c>
      <c r="D54" s="623"/>
      <c r="E54" s="625"/>
      <c r="F54" s="233"/>
      <c r="G54" s="248" t="s">
        <v>1967</v>
      </c>
      <c r="H54" s="249" t="s">
        <v>1968</v>
      </c>
      <c r="I54" s="638"/>
      <c r="J54" s="640"/>
      <c r="K54" s="250" t="s">
        <v>1969</v>
      </c>
      <c r="L54" s="251"/>
    </row>
    <row r="55" spans="2:12" ht="15.95" customHeight="1" thickBot="1">
      <c r="B55" s="237"/>
      <c r="C55" s="235" t="s">
        <v>1970</v>
      </c>
      <c r="D55" s="624"/>
      <c r="E55" s="626"/>
      <c r="F55" s="233"/>
      <c r="G55" s="248" t="s">
        <v>1971</v>
      </c>
      <c r="H55" s="249" t="s">
        <v>1972</v>
      </c>
      <c r="I55" s="638"/>
      <c r="J55" s="643"/>
      <c r="K55" s="250" t="s">
        <v>1973</v>
      </c>
      <c r="L55" s="251"/>
    </row>
    <row r="56" spans="2:12" ht="46.5" customHeight="1">
      <c r="B56" s="237"/>
      <c r="C56" s="232" t="s">
        <v>1974</v>
      </c>
      <c r="D56" s="623"/>
      <c r="E56" s="625"/>
      <c r="F56" s="233"/>
      <c r="G56" s="248"/>
      <c r="H56" s="249" t="s">
        <v>1975</v>
      </c>
      <c r="I56" s="638"/>
      <c r="J56" s="250" t="s">
        <v>1976</v>
      </c>
      <c r="K56" s="251"/>
      <c r="L56" s="251"/>
    </row>
    <row r="57" spans="2:12" ht="18.600000000000001" customHeight="1" thickBot="1">
      <c r="B57" s="243"/>
      <c r="C57" s="235" t="s">
        <v>1977</v>
      </c>
      <c r="D57" s="624"/>
      <c r="E57" s="626"/>
      <c r="F57" s="233"/>
      <c r="G57" s="248"/>
      <c r="H57" s="249" t="s">
        <v>1978</v>
      </c>
      <c r="I57" s="638"/>
      <c r="J57" s="250" t="s">
        <v>1979</v>
      </c>
      <c r="K57" s="251"/>
      <c r="L57" s="251"/>
    </row>
    <row r="58" spans="2:12" ht="18.600000000000001" customHeight="1">
      <c r="B58" s="231" t="s">
        <v>1980</v>
      </c>
      <c r="C58" s="232" t="s">
        <v>1981</v>
      </c>
      <c r="D58" s="623"/>
      <c r="E58" s="625"/>
      <c r="F58" s="233"/>
      <c r="G58" s="244">
        <v>8000</v>
      </c>
      <c r="H58" s="240" t="s">
        <v>1982</v>
      </c>
      <c r="I58" s="240" t="s">
        <v>1983</v>
      </c>
      <c r="J58" s="245"/>
      <c r="K58" s="245"/>
      <c r="L58" s="246"/>
    </row>
    <row r="59" spans="2:12" ht="21.95" thickBot="1">
      <c r="B59" s="234" t="s">
        <v>1984</v>
      </c>
      <c r="C59" s="235" t="s">
        <v>1985</v>
      </c>
      <c r="D59" s="624"/>
      <c r="E59" s="626"/>
      <c r="F59" s="233"/>
      <c r="G59" s="248">
        <v>8010</v>
      </c>
      <c r="H59" s="249" t="s">
        <v>1986</v>
      </c>
      <c r="I59" s="639"/>
      <c r="J59" s="637" t="s">
        <v>1987</v>
      </c>
      <c r="K59" s="251"/>
      <c r="L59" s="251"/>
    </row>
    <row r="60" spans="2:12">
      <c r="B60" s="237"/>
      <c r="C60" s="232" t="s">
        <v>1988</v>
      </c>
      <c r="D60" s="623"/>
      <c r="E60" s="625"/>
      <c r="F60" s="233"/>
      <c r="G60" s="248">
        <v>8011</v>
      </c>
      <c r="H60" s="249" t="s">
        <v>1989</v>
      </c>
      <c r="I60" s="638"/>
      <c r="J60" s="638"/>
      <c r="K60" s="250" t="s">
        <v>1990</v>
      </c>
      <c r="L60" s="251"/>
    </row>
    <row r="61" spans="2:12" ht="15.95" customHeight="1" thickBot="1">
      <c r="B61" s="237"/>
      <c r="C61" s="235" t="s">
        <v>1991</v>
      </c>
      <c r="D61" s="624"/>
      <c r="E61" s="626"/>
      <c r="F61" s="233"/>
      <c r="G61" s="248">
        <v>8012</v>
      </c>
      <c r="H61" s="249" t="s">
        <v>1992</v>
      </c>
      <c r="I61" s="638"/>
      <c r="J61" s="638"/>
      <c r="K61" s="250" t="s">
        <v>1993</v>
      </c>
      <c r="L61" s="251"/>
    </row>
    <row r="62" spans="2:12">
      <c r="B62" s="237"/>
      <c r="C62" s="232" t="s">
        <v>1994</v>
      </c>
      <c r="D62" s="623"/>
      <c r="E62" s="625"/>
      <c r="F62" s="233"/>
      <c r="G62" s="248">
        <v>8013</v>
      </c>
      <c r="H62" s="249" t="s">
        <v>1995</v>
      </c>
      <c r="I62" s="638"/>
      <c r="J62" s="638"/>
      <c r="K62" s="250" t="s">
        <v>1996</v>
      </c>
      <c r="L62" s="251"/>
    </row>
    <row r="63" spans="2:12" ht="25.5" thickBot="1">
      <c r="B63" s="237"/>
      <c r="C63" s="235" t="s">
        <v>1997</v>
      </c>
      <c r="D63" s="624"/>
      <c r="E63" s="626"/>
      <c r="F63" s="233"/>
      <c r="G63" s="248"/>
      <c r="H63" s="249" t="s">
        <v>1998</v>
      </c>
      <c r="I63" s="638"/>
      <c r="J63" s="638"/>
      <c r="K63" s="250" t="s">
        <v>1999</v>
      </c>
      <c r="L63" s="251"/>
    </row>
    <row r="64" spans="2:12">
      <c r="B64" s="237"/>
      <c r="C64" s="232" t="s">
        <v>2000</v>
      </c>
      <c r="D64" s="623"/>
      <c r="E64" s="625"/>
      <c r="F64" s="233"/>
      <c r="G64" s="248"/>
      <c r="H64" s="249" t="s">
        <v>2001</v>
      </c>
      <c r="I64" s="638"/>
      <c r="J64" s="637" t="s">
        <v>2002</v>
      </c>
      <c r="K64" s="251"/>
      <c r="L64" s="251"/>
    </row>
    <row r="65" spans="2:12" ht="15.95" thickBot="1">
      <c r="B65" s="243"/>
      <c r="C65" s="235" t="s">
        <v>2003</v>
      </c>
      <c r="D65" s="624"/>
      <c r="E65" s="626"/>
      <c r="F65" s="233"/>
      <c r="G65" s="248"/>
      <c r="H65" s="249" t="s">
        <v>2004</v>
      </c>
      <c r="I65" s="638"/>
      <c r="J65" s="638"/>
      <c r="K65" s="250" t="s">
        <v>2005</v>
      </c>
      <c r="L65" s="251"/>
    </row>
    <row r="66" spans="2:12" ht="15.6" customHeight="1">
      <c r="B66" s="231" t="s">
        <v>2006</v>
      </c>
      <c r="C66" s="232" t="s">
        <v>2007</v>
      </c>
      <c r="D66" s="232" t="s">
        <v>2008</v>
      </c>
      <c r="E66" s="625"/>
      <c r="F66" s="233"/>
      <c r="G66" s="248"/>
      <c r="H66" s="249" t="s">
        <v>2009</v>
      </c>
      <c r="I66" s="638"/>
      <c r="J66" s="638"/>
      <c r="K66" s="250" t="s">
        <v>2010</v>
      </c>
      <c r="L66" s="251"/>
    </row>
    <row r="67" spans="2:12" ht="25.5" thickBot="1">
      <c r="B67" s="234" t="s">
        <v>2011</v>
      </c>
      <c r="C67" s="256" t="s">
        <v>2012</v>
      </c>
      <c r="D67" s="235" t="s">
        <v>2013</v>
      </c>
      <c r="E67" s="626"/>
      <c r="F67" s="233"/>
      <c r="G67" s="248"/>
      <c r="H67" s="249" t="s">
        <v>2014</v>
      </c>
      <c r="I67" s="638"/>
      <c r="J67" s="638"/>
      <c r="K67" s="250" t="s">
        <v>2015</v>
      </c>
      <c r="L67" s="251"/>
    </row>
    <row r="68" spans="2:12" ht="24.95">
      <c r="B68" s="237"/>
      <c r="C68" s="257"/>
      <c r="D68" s="232" t="s">
        <v>2016</v>
      </c>
      <c r="E68" s="625"/>
      <c r="F68" s="233"/>
      <c r="G68" s="248"/>
      <c r="H68" s="249" t="s">
        <v>2017</v>
      </c>
      <c r="I68" s="638"/>
      <c r="J68" s="638"/>
      <c r="K68" s="250" t="s">
        <v>2018</v>
      </c>
      <c r="L68" s="251"/>
    </row>
    <row r="69" spans="2:12" ht="21.95" thickBot="1">
      <c r="B69" s="237"/>
      <c r="C69" s="258"/>
      <c r="D69" s="235" t="s">
        <v>2019</v>
      </c>
      <c r="E69" s="626"/>
      <c r="F69" s="233"/>
      <c r="G69" s="248"/>
      <c r="H69" s="249" t="s">
        <v>2020</v>
      </c>
      <c r="I69" s="638"/>
      <c r="J69" s="638"/>
      <c r="K69" s="250" t="s">
        <v>2021</v>
      </c>
      <c r="L69" s="251"/>
    </row>
    <row r="70" spans="2:12" ht="31.35" customHeight="1">
      <c r="B70" s="237"/>
      <c r="C70" s="232" t="s">
        <v>2022</v>
      </c>
      <c r="D70" s="232" t="s">
        <v>2023</v>
      </c>
      <c r="E70" s="625"/>
      <c r="F70" s="233"/>
      <c r="G70" s="248"/>
      <c r="H70" s="249" t="s">
        <v>2024</v>
      </c>
      <c r="I70" s="638"/>
      <c r="J70" s="638"/>
      <c r="K70" s="250" t="s">
        <v>2025</v>
      </c>
      <c r="L70" s="251" t="s">
        <v>2026</v>
      </c>
    </row>
    <row r="71" spans="2:12" ht="15.75" customHeight="1" thickBot="1">
      <c r="B71" s="237"/>
      <c r="C71" s="256" t="s">
        <v>2027</v>
      </c>
      <c r="D71" s="235" t="s">
        <v>2028</v>
      </c>
      <c r="E71" s="626"/>
      <c r="F71" s="233"/>
      <c r="G71" s="248"/>
      <c r="H71" s="249" t="s">
        <v>2029</v>
      </c>
      <c r="I71" s="638"/>
      <c r="J71" s="638"/>
      <c r="K71" s="250" t="s">
        <v>2030</v>
      </c>
      <c r="L71" s="251"/>
    </row>
    <row r="72" spans="2:12" ht="24.95">
      <c r="B72" s="237"/>
      <c r="C72" s="257"/>
      <c r="D72" s="232" t="s">
        <v>2031</v>
      </c>
      <c r="E72" s="625"/>
      <c r="F72" s="233"/>
      <c r="G72" s="248"/>
      <c r="H72" s="249" t="s">
        <v>2032</v>
      </c>
      <c r="I72" s="638"/>
      <c r="J72" s="638"/>
      <c r="K72" s="250" t="s">
        <v>2033</v>
      </c>
      <c r="L72" s="251" t="s">
        <v>2034</v>
      </c>
    </row>
    <row r="73" spans="2:12" ht="25.5" thickBot="1">
      <c r="B73" s="237"/>
      <c r="C73" s="257"/>
      <c r="D73" s="235" t="s">
        <v>2035</v>
      </c>
      <c r="E73" s="626"/>
      <c r="F73" s="233"/>
      <c r="G73" s="248"/>
      <c r="H73" s="249" t="s">
        <v>2036</v>
      </c>
      <c r="I73" s="638"/>
      <c r="J73" s="638"/>
      <c r="K73" s="250" t="s">
        <v>2037</v>
      </c>
      <c r="L73" s="251"/>
    </row>
    <row r="74" spans="2:12" ht="15.75" customHeight="1">
      <c r="B74" s="237"/>
      <c r="C74" s="257"/>
      <c r="D74" s="232" t="s">
        <v>2038</v>
      </c>
      <c r="E74" s="625"/>
      <c r="F74" s="233"/>
      <c r="G74" s="248">
        <v>8050</v>
      </c>
      <c r="H74" s="249" t="s">
        <v>2039</v>
      </c>
      <c r="I74" s="638"/>
      <c r="J74" s="637" t="s">
        <v>2040</v>
      </c>
      <c r="K74" s="251"/>
      <c r="L74" s="251"/>
    </row>
    <row r="75" spans="2:12" ht="32.1" thickBot="1">
      <c r="B75" s="237"/>
      <c r="C75" s="257"/>
      <c r="D75" s="235" t="s">
        <v>1954</v>
      </c>
      <c r="E75" s="626"/>
      <c r="F75" s="233"/>
      <c r="G75" s="248">
        <v>8051</v>
      </c>
      <c r="H75" s="249" t="s">
        <v>2041</v>
      </c>
      <c r="I75" s="638"/>
      <c r="J75" s="638"/>
      <c r="K75" s="250" t="s">
        <v>2042</v>
      </c>
      <c r="L75" s="251"/>
    </row>
    <row r="76" spans="2:12" ht="15.95" customHeight="1">
      <c r="B76" s="237"/>
      <c r="C76" s="257"/>
      <c r="D76" s="232" t="s">
        <v>2043</v>
      </c>
      <c r="E76" s="625"/>
      <c r="F76" s="233"/>
      <c r="G76" s="248">
        <v>8052</v>
      </c>
      <c r="H76" s="249" t="s">
        <v>2044</v>
      </c>
      <c r="I76" s="638"/>
      <c r="J76" s="638"/>
      <c r="K76" s="250" t="s">
        <v>2045</v>
      </c>
      <c r="L76" s="251"/>
    </row>
    <row r="77" spans="2:12" ht="21.95" thickBot="1">
      <c r="B77" s="237"/>
      <c r="C77" s="257"/>
      <c r="D77" s="235" t="s">
        <v>2046</v>
      </c>
      <c r="E77" s="626"/>
      <c r="F77" s="233"/>
      <c r="G77" s="248">
        <v>8053</v>
      </c>
      <c r="H77" s="249" t="s">
        <v>2047</v>
      </c>
      <c r="I77" s="638"/>
      <c r="J77" s="638"/>
      <c r="K77" s="250" t="s">
        <v>2048</v>
      </c>
      <c r="L77" s="251"/>
    </row>
    <row r="78" spans="2:12">
      <c r="B78" s="237"/>
      <c r="C78" s="257"/>
      <c r="D78" s="232" t="s">
        <v>2049</v>
      </c>
      <c r="E78" s="625"/>
      <c r="F78" s="233"/>
      <c r="G78" s="248">
        <v>8054</v>
      </c>
      <c r="H78" s="249" t="s">
        <v>2050</v>
      </c>
      <c r="I78" s="638"/>
      <c r="J78" s="638"/>
      <c r="K78" s="250" t="s">
        <v>2051</v>
      </c>
      <c r="L78" s="251"/>
    </row>
    <row r="79" spans="2:12" ht="21.95" thickBot="1">
      <c r="B79" s="237"/>
      <c r="C79" s="257"/>
      <c r="D79" s="235" t="s">
        <v>2052</v>
      </c>
      <c r="E79" s="626"/>
      <c r="F79" s="233"/>
      <c r="G79" s="248"/>
      <c r="H79" s="249" t="s">
        <v>2053</v>
      </c>
      <c r="I79" s="638"/>
      <c r="J79" s="638"/>
      <c r="K79" s="250" t="s">
        <v>2054</v>
      </c>
      <c r="L79" s="251"/>
    </row>
    <row r="80" spans="2:12" ht="48" customHeight="1">
      <c r="B80" s="237"/>
      <c r="C80" s="257"/>
      <c r="D80" s="232" t="s">
        <v>2055</v>
      </c>
      <c r="E80" s="625"/>
      <c r="F80" s="233"/>
      <c r="G80" s="248"/>
      <c r="H80" s="249" t="s">
        <v>2056</v>
      </c>
      <c r="I80" s="638"/>
      <c r="J80" s="638"/>
      <c r="K80" s="250" t="s">
        <v>2057</v>
      </c>
      <c r="L80" s="251"/>
    </row>
    <row r="81" spans="2:12" ht="25.5" thickBot="1">
      <c r="B81" s="237"/>
      <c r="C81" s="257"/>
      <c r="D81" s="235" t="s">
        <v>2058</v>
      </c>
      <c r="E81" s="626"/>
      <c r="F81" s="233"/>
      <c r="G81" s="248">
        <v>8040</v>
      </c>
      <c r="H81" s="249" t="s">
        <v>2059</v>
      </c>
      <c r="I81" s="638"/>
      <c r="J81" s="638"/>
      <c r="K81" s="250" t="s">
        <v>2060</v>
      </c>
      <c r="L81" s="251"/>
    </row>
    <row r="82" spans="2:12" ht="24.95">
      <c r="B82" s="237"/>
      <c r="C82" s="257"/>
      <c r="D82" s="232" t="s">
        <v>2061</v>
      </c>
      <c r="E82" s="625"/>
      <c r="F82" s="233"/>
      <c r="G82" s="248"/>
      <c r="H82" s="249" t="s">
        <v>2062</v>
      </c>
      <c r="I82" s="638"/>
      <c r="J82" s="638"/>
      <c r="K82" s="250" t="s">
        <v>2063</v>
      </c>
      <c r="L82" s="251"/>
    </row>
    <row r="83" spans="2:12" ht="15.95" thickBot="1">
      <c r="B83" s="237"/>
      <c r="C83" s="257"/>
      <c r="D83" s="235" t="s">
        <v>2064</v>
      </c>
      <c r="E83" s="626"/>
      <c r="F83" s="233"/>
      <c r="G83" s="248"/>
      <c r="H83" s="249" t="s">
        <v>2065</v>
      </c>
      <c r="I83" s="638"/>
      <c r="J83" s="638"/>
      <c r="K83" s="250" t="s">
        <v>2066</v>
      </c>
      <c r="L83" s="251"/>
    </row>
    <row r="84" spans="2:12" ht="20.25" customHeight="1">
      <c r="B84" s="237"/>
      <c r="C84" s="257"/>
      <c r="D84" s="232" t="s">
        <v>2067</v>
      </c>
      <c r="E84" s="625"/>
      <c r="F84" s="233"/>
      <c r="G84" s="248">
        <v>8055</v>
      </c>
      <c r="H84" s="249" t="s">
        <v>2068</v>
      </c>
      <c r="I84" s="638"/>
      <c r="J84" s="638"/>
      <c r="K84" s="250" t="s">
        <v>2069</v>
      </c>
      <c r="L84" s="251"/>
    </row>
    <row r="85" spans="2:12" ht="18.600000000000001" customHeight="1" thickBot="1">
      <c r="B85" s="237"/>
      <c r="C85" s="258"/>
      <c r="D85" s="235" t="s">
        <v>2070</v>
      </c>
      <c r="E85" s="626"/>
      <c r="F85" s="233"/>
      <c r="G85" s="262"/>
      <c r="H85" s="249" t="s">
        <v>2071</v>
      </c>
      <c r="I85" s="638"/>
      <c r="J85" s="637" t="s">
        <v>2072</v>
      </c>
      <c r="K85" s="251"/>
      <c r="L85" s="251"/>
    </row>
    <row r="86" spans="2:12" ht="31.35" customHeight="1">
      <c r="B86" s="237"/>
      <c r="C86" s="232" t="s">
        <v>2073</v>
      </c>
      <c r="D86" s="232" t="s">
        <v>2074</v>
      </c>
      <c r="E86" s="625"/>
      <c r="F86" s="233"/>
      <c r="G86" s="248"/>
      <c r="H86" s="249" t="s">
        <v>2075</v>
      </c>
      <c r="I86" s="638"/>
      <c r="J86" s="638"/>
      <c r="K86" s="250" t="s">
        <v>2076</v>
      </c>
      <c r="L86" s="251"/>
    </row>
    <row r="87" spans="2:12" ht="78.2" customHeight="1" thickBot="1">
      <c r="B87" s="237"/>
      <c r="C87" s="256" t="s">
        <v>2077</v>
      </c>
      <c r="D87" s="235" t="s">
        <v>2078</v>
      </c>
      <c r="E87" s="626"/>
      <c r="F87" s="233"/>
      <c r="G87" s="248">
        <v>8060</v>
      </c>
      <c r="H87" s="249" t="s">
        <v>2079</v>
      </c>
      <c r="I87" s="638"/>
      <c r="J87" s="638"/>
      <c r="K87" s="250" t="s">
        <v>2080</v>
      </c>
      <c r="L87" s="251"/>
    </row>
    <row r="88" spans="2:12">
      <c r="B88" s="237"/>
      <c r="C88" s="257"/>
      <c r="D88" s="232" t="s">
        <v>2081</v>
      </c>
      <c r="E88" s="625"/>
      <c r="F88" s="233"/>
      <c r="G88" s="244">
        <v>8020</v>
      </c>
      <c r="H88" s="240" t="s">
        <v>2082</v>
      </c>
      <c r="I88" s="240" t="s">
        <v>2083</v>
      </c>
      <c r="J88" s="245"/>
      <c r="K88" s="245"/>
      <c r="L88" s="246"/>
    </row>
    <row r="89" spans="2:12" ht="42" thickBot="1">
      <c r="B89" s="237"/>
      <c r="C89" s="257"/>
      <c r="D89" s="235" t="s">
        <v>2084</v>
      </c>
      <c r="E89" s="626"/>
      <c r="F89" s="233"/>
      <c r="G89" s="248"/>
      <c r="H89" s="249" t="s">
        <v>2085</v>
      </c>
      <c r="I89" s="639"/>
      <c r="J89" s="250" t="s">
        <v>2086</v>
      </c>
      <c r="K89" s="251"/>
      <c r="L89" s="251"/>
    </row>
    <row r="90" spans="2:12" ht="16.5" customHeight="1">
      <c r="B90" s="237"/>
      <c r="C90" s="257"/>
      <c r="D90" s="232" t="s">
        <v>2087</v>
      </c>
      <c r="E90" s="625" t="s">
        <v>2088</v>
      </c>
      <c r="F90" s="233"/>
      <c r="G90" s="248"/>
      <c r="H90" s="249" t="s">
        <v>2089</v>
      </c>
      <c r="I90" s="638"/>
      <c r="J90" s="250" t="s">
        <v>2090</v>
      </c>
      <c r="K90" s="251"/>
      <c r="L90" s="251"/>
    </row>
    <row r="91" spans="2:12" ht="15.95" thickBot="1">
      <c r="B91" s="237"/>
      <c r="C91" s="257"/>
      <c r="D91" s="235" t="s">
        <v>2091</v>
      </c>
      <c r="E91" s="626"/>
      <c r="F91" s="233"/>
      <c r="G91" s="248"/>
      <c r="H91" s="249" t="s">
        <v>2092</v>
      </c>
      <c r="I91" s="638"/>
      <c r="J91" s="250" t="s">
        <v>2093</v>
      </c>
      <c r="K91" s="251"/>
      <c r="L91" s="251"/>
    </row>
    <row r="92" spans="2:12" ht="15.95" customHeight="1">
      <c r="B92" s="237"/>
      <c r="C92" s="257"/>
      <c r="D92" s="232" t="s">
        <v>2094</v>
      </c>
      <c r="E92" s="625"/>
      <c r="F92" s="233"/>
      <c r="G92" s="248"/>
      <c r="H92" s="249" t="s">
        <v>2095</v>
      </c>
      <c r="I92" s="638"/>
      <c r="J92" s="250" t="s">
        <v>2096</v>
      </c>
      <c r="K92" s="251"/>
      <c r="L92" s="251"/>
    </row>
    <row r="93" spans="2:12" ht="25.5" thickBot="1">
      <c r="B93" s="243"/>
      <c r="C93" s="258"/>
      <c r="D93" s="235" t="s">
        <v>2097</v>
      </c>
      <c r="E93" s="626"/>
      <c r="F93" s="233"/>
      <c r="G93" s="248"/>
      <c r="H93" s="249" t="s">
        <v>2098</v>
      </c>
      <c r="I93" s="638"/>
      <c r="J93" s="250" t="s">
        <v>2099</v>
      </c>
      <c r="K93" s="251"/>
      <c r="L93" s="251" t="s">
        <v>2100</v>
      </c>
    </row>
    <row r="94" spans="2:12" ht="25.5" customHeight="1">
      <c r="B94" s="231" t="s">
        <v>2101</v>
      </c>
      <c r="C94" s="232" t="s">
        <v>2102</v>
      </c>
      <c r="D94" s="623"/>
      <c r="E94" s="645"/>
      <c r="F94" s="263"/>
      <c r="G94" s="248"/>
      <c r="H94" s="249" t="s">
        <v>2103</v>
      </c>
      <c r="I94" s="638"/>
      <c r="J94" s="250" t="s">
        <v>2104</v>
      </c>
      <c r="K94" s="251"/>
      <c r="L94" s="251" t="s">
        <v>2105</v>
      </c>
    </row>
    <row r="95" spans="2:12" ht="32.1" thickBot="1">
      <c r="B95" s="234" t="s">
        <v>1894</v>
      </c>
      <c r="C95" s="235" t="s">
        <v>2106</v>
      </c>
      <c r="D95" s="624"/>
      <c r="E95" s="646"/>
      <c r="F95" s="263"/>
      <c r="G95" s="248"/>
      <c r="H95" s="249" t="s">
        <v>2107</v>
      </c>
      <c r="I95" s="638"/>
      <c r="J95" s="250" t="s">
        <v>2108</v>
      </c>
      <c r="K95" s="251"/>
      <c r="L95" s="251"/>
    </row>
    <row r="96" spans="2:12">
      <c r="B96" s="237"/>
      <c r="C96" s="232" t="s">
        <v>2109</v>
      </c>
      <c r="D96" s="623"/>
      <c r="E96" s="645"/>
      <c r="F96" s="263"/>
      <c r="G96" s="248"/>
      <c r="H96" s="249" t="s">
        <v>2110</v>
      </c>
      <c r="I96" s="638"/>
      <c r="J96" s="250" t="s">
        <v>2111</v>
      </c>
      <c r="K96" s="251"/>
      <c r="L96" s="251"/>
    </row>
    <row r="97" spans="2:12" ht="32.1" thickBot="1">
      <c r="B97" s="237"/>
      <c r="C97" s="235" t="s">
        <v>2112</v>
      </c>
      <c r="D97" s="624"/>
      <c r="E97" s="646"/>
      <c r="F97" s="263"/>
      <c r="G97" s="248"/>
      <c r="H97" s="249" t="s">
        <v>2113</v>
      </c>
      <c r="I97" s="638"/>
      <c r="J97" s="250" t="s">
        <v>2114</v>
      </c>
      <c r="K97" s="251"/>
      <c r="L97" s="251"/>
    </row>
    <row r="98" spans="2:12" ht="45" customHeight="1">
      <c r="B98" s="237"/>
      <c r="C98" s="232" t="s">
        <v>2115</v>
      </c>
      <c r="D98" s="623"/>
      <c r="E98" s="645"/>
      <c r="F98" s="263"/>
      <c r="G98" s="264"/>
      <c r="H98" s="249" t="s">
        <v>2116</v>
      </c>
      <c r="I98" s="638"/>
      <c r="J98" s="250" t="s">
        <v>2117</v>
      </c>
      <c r="K98" s="251"/>
      <c r="L98" s="251"/>
    </row>
    <row r="99" spans="2:12" ht="42" customHeight="1" thickBot="1">
      <c r="B99" s="237"/>
      <c r="C99" s="235" t="s">
        <v>2118</v>
      </c>
      <c r="D99" s="624"/>
      <c r="E99" s="646"/>
      <c r="F99" s="263"/>
      <c r="G99" s="264"/>
      <c r="H99" s="249" t="s">
        <v>2119</v>
      </c>
      <c r="I99" s="638"/>
      <c r="J99" s="250" t="s">
        <v>2120</v>
      </c>
      <c r="K99" s="251"/>
      <c r="L99" s="251"/>
    </row>
    <row r="100" spans="2:12" ht="50.25" customHeight="1">
      <c r="B100" s="237"/>
      <c r="C100" s="232" t="s">
        <v>2121</v>
      </c>
      <c r="D100" s="623"/>
      <c r="E100" s="625"/>
      <c r="F100" s="233"/>
      <c r="G100" s="264"/>
      <c r="H100" s="249" t="s">
        <v>2122</v>
      </c>
      <c r="I100" s="638"/>
      <c r="J100" s="250" t="s">
        <v>2123</v>
      </c>
      <c r="K100" s="251"/>
      <c r="L100" s="251"/>
    </row>
    <row r="101" spans="2:12" ht="21.95" thickBot="1">
      <c r="B101" s="237"/>
      <c r="C101" s="235" t="s">
        <v>2124</v>
      </c>
      <c r="D101" s="624"/>
      <c r="E101" s="626"/>
      <c r="F101" s="233"/>
      <c r="G101" s="248"/>
      <c r="H101" s="249" t="s">
        <v>2125</v>
      </c>
      <c r="I101" s="638"/>
      <c r="J101" s="250" t="s">
        <v>2126</v>
      </c>
      <c r="K101" s="251"/>
      <c r="L101" s="251"/>
    </row>
    <row r="102" spans="2:12">
      <c r="B102" s="237"/>
      <c r="C102" s="232" t="s">
        <v>2127</v>
      </c>
      <c r="D102" s="623"/>
      <c r="E102" s="625"/>
      <c r="F102" s="233"/>
      <c r="G102" s="248"/>
      <c r="H102" s="249" t="s">
        <v>2128</v>
      </c>
      <c r="I102" s="638"/>
      <c r="J102" s="250" t="s">
        <v>2129</v>
      </c>
      <c r="K102" s="251"/>
      <c r="L102" s="251"/>
    </row>
    <row r="103" spans="2:12" ht="45.75" customHeight="1" thickBot="1">
      <c r="B103" s="237"/>
      <c r="C103" s="235" t="s">
        <v>2130</v>
      </c>
      <c r="D103" s="624"/>
      <c r="E103" s="626"/>
      <c r="F103" s="233"/>
      <c r="G103" s="244">
        <v>9000</v>
      </c>
      <c r="H103" s="240" t="s">
        <v>2131</v>
      </c>
      <c r="I103" s="240" t="s">
        <v>2132</v>
      </c>
      <c r="J103" s="245"/>
      <c r="K103" s="245"/>
      <c r="L103" s="246"/>
    </row>
    <row r="104" spans="2:12">
      <c r="B104" s="237"/>
      <c r="C104" s="232" t="s">
        <v>2133</v>
      </c>
      <c r="D104" s="623"/>
      <c r="E104" s="625"/>
      <c r="F104" s="233"/>
      <c r="G104" s="248">
        <v>9020</v>
      </c>
      <c r="H104" s="249" t="s">
        <v>2134</v>
      </c>
      <c r="I104" s="639"/>
      <c r="J104" s="637" t="s">
        <v>2135</v>
      </c>
      <c r="K104" s="251"/>
      <c r="L104" s="251"/>
    </row>
    <row r="105" spans="2:12" ht="42" thickBot="1">
      <c r="B105" s="237"/>
      <c r="C105" s="235" t="s">
        <v>2136</v>
      </c>
      <c r="D105" s="624"/>
      <c r="E105" s="626"/>
      <c r="F105" s="233"/>
      <c r="G105" s="248">
        <v>9021</v>
      </c>
      <c r="H105" s="249" t="s">
        <v>2137</v>
      </c>
      <c r="I105" s="638"/>
      <c r="J105" s="638"/>
      <c r="K105" s="250" t="s">
        <v>2138</v>
      </c>
      <c r="L105" s="251" t="s">
        <v>2139</v>
      </c>
    </row>
    <row r="106" spans="2:12">
      <c r="B106" s="237"/>
      <c r="C106" s="232" t="s">
        <v>2140</v>
      </c>
      <c r="D106" s="623"/>
      <c r="E106" s="625"/>
      <c r="F106" s="233"/>
      <c r="G106" s="248">
        <v>9022</v>
      </c>
      <c r="H106" s="249" t="s">
        <v>2141</v>
      </c>
      <c r="I106" s="638"/>
      <c r="J106" s="638"/>
      <c r="K106" s="250" t="s">
        <v>2142</v>
      </c>
      <c r="L106" s="251"/>
    </row>
    <row r="107" spans="2:12" ht="25.5" thickBot="1">
      <c r="B107" s="237"/>
      <c r="C107" s="235" t="s">
        <v>2143</v>
      </c>
      <c r="D107" s="624"/>
      <c r="E107" s="626"/>
      <c r="F107" s="233"/>
      <c r="G107" s="248">
        <v>9023</v>
      </c>
      <c r="H107" s="249" t="s">
        <v>2144</v>
      </c>
      <c r="I107" s="638"/>
      <c r="J107" s="638"/>
      <c r="K107" s="250" t="s">
        <v>2145</v>
      </c>
      <c r="L107" s="251"/>
    </row>
    <row r="108" spans="2:12" ht="15.75" customHeight="1">
      <c r="B108" s="237"/>
      <c r="C108" s="232" t="s">
        <v>2146</v>
      </c>
      <c r="D108" s="623"/>
      <c r="E108" s="625" t="s">
        <v>2147</v>
      </c>
      <c r="F108" s="233"/>
      <c r="G108" s="248"/>
      <c r="H108" s="249" t="s">
        <v>2148</v>
      </c>
      <c r="I108" s="638"/>
      <c r="J108" s="637" t="s">
        <v>2149</v>
      </c>
      <c r="K108" s="250" t="s">
        <v>2150</v>
      </c>
      <c r="L108" s="251"/>
    </row>
    <row r="109" spans="2:12" ht="32.1" thickBot="1">
      <c r="B109" s="237"/>
      <c r="C109" s="235" t="s">
        <v>2151</v>
      </c>
      <c r="D109" s="624"/>
      <c r="E109" s="626"/>
      <c r="F109" s="233"/>
      <c r="G109" s="248"/>
      <c r="H109" s="249" t="s">
        <v>2152</v>
      </c>
      <c r="I109" s="638"/>
      <c r="J109" s="638"/>
      <c r="K109" s="250" t="s">
        <v>2153</v>
      </c>
      <c r="L109" s="251"/>
    </row>
    <row r="110" spans="2:12">
      <c r="B110" s="237"/>
      <c r="C110" s="232" t="s">
        <v>2154</v>
      </c>
      <c r="D110" s="623"/>
      <c r="E110" s="625" t="s">
        <v>2155</v>
      </c>
      <c r="F110" s="233"/>
      <c r="G110" s="248"/>
      <c r="H110" s="249" t="s">
        <v>2156</v>
      </c>
      <c r="I110" s="638"/>
      <c r="J110" s="638"/>
      <c r="K110" s="250" t="s">
        <v>2157</v>
      </c>
      <c r="L110" s="251"/>
    </row>
    <row r="111" spans="2:12" ht="21.95" thickBot="1">
      <c r="B111" s="237"/>
      <c r="C111" s="235" t="s">
        <v>2158</v>
      </c>
      <c r="D111" s="624"/>
      <c r="E111" s="626"/>
      <c r="F111" s="233"/>
      <c r="G111" s="248"/>
      <c r="H111" s="249" t="s">
        <v>2159</v>
      </c>
      <c r="I111" s="638"/>
      <c r="J111" s="638"/>
      <c r="K111" s="250" t="s">
        <v>2160</v>
      </c>
      <c r="L111" s="251"/>
    </row>
    <row r="112" spans="2:12" ht="15" customHeight="1">
      <c r="B112" s="237"/>
      <c r="C112" s="232" t="s">
        <v>2161</v>
      </c>
      <c r="D112" s="623"/>
      <c r="E112" s="625" t="s">
        <v>2162</v>
      </c>
      <c r="F112" s="233"/>
      <c r="G112" s="248"/>
      <c r="H112" s="249" t="s">
        <v>2163</v>
      </c>
      <c r="I112" s="638"/>
      <c r="J112" s="638"/>
      <c r="K112" s="250" t="s">
        <v>2164</v>
      </c>
      <c r="L112" s="251"/>
    </row>
    <row r="113" spans="2:12" ht="15" customHeight="1" thickBot="1">
      <c r="B113" s="237"/>
      <c r="C113" s="235" t="s">
        <v>2165</v>
      </c>
      <c r="D113" s="624"/>
      <c r="E113" s="626"/>
      <c r="F113" s="233"/>
      <c r="G113" s="248"/>
      <c r="H113" s="249" t="s">
        <v>2166</v>
      </c>
      <c r="I113" s="638"/>
      <c r="J113" s="638"/>
      <c r="K113" s="251" t="s">
        <v>2164</v>
      </c>
      <c r="L113" s="251"/>
    </row>
    <row r="114" spans="2:12">
      <c r="B114" s="237"/>
      <c r="C114" s="232" t="s">
        <v>2167</v>
      </c>
      <c r="D114" s="623"/>
      <c r="E114" s="625"/>
      <c r="F114" s="233"/>
      <c r="G114" s="248"/>
      <c r="H114" s="249" t="s">
        <v>2168</v>
      </c>
      <c r="I114" s="638"/>
      <c r="J114" s="250" t="s">
        <v>2169</v>
      </c>
      <c r="K114" s="251"/>
      <c r="L114" s="251"/>
    </row>
    <row r="115" spans="2:12" ht="15" customHeight="1" thickBot="1">
      <c r="B115" s="243"/>
      <c r="C115" s="235" t="s">
        <v>2170</v>
      </c>
      <c r="D115" s="624"/>
      <c r="E115" s="626"/>
      <c r="F115" s="233"/>
      <c r="G115" s="248">
        <v>9030</v>
      </c>
      <c r="H115" s="249" t="s">
        <v>2171</v>
      </c>
      <c r="I115" s="638"/>
      <c r="J115" s="250" t="s">
        <v>2172</v>
      </c>
      <c r="K115" s="251"/>
      <c r="L115" s="251"/>
    </row>
    <row r="116" spans="2:12" ht="15" customHeight="1">
      <c r="B116" s="234"/>
      <c r="C116" s="232" t="s">
        <v>2173</v>
      </c>
      <c r="D116" s="623"/>
      <c r="E116" s="625" t="s">
        <v>2174</v>
      </c>
      <c r="F116" s="233"/>
      <c r="G116" s="244"/>
      <c r="H116" s="240" t="s">
        <v>2175</v>
      </c>
      <c r="I116" s="240" t="s">
        <v>2176</v>
      </c>
      <c r="J116" s="245"/>
      <c r="K116" s="245"/>
      <c r="L116" s="246"/>
    </row>
    <row r="117" spans="2:12" ht="15.75" customHeight="1">
      <c r="B117" s="231" t="s">
        <v>2177</v>
      </c>
      <c r="C117" s="256" t="s">
        <v>2178</v>
      </c>
      <c r="D117" s="630"/>
      <c r="E117" s="631"/>
      <c r="F117" s="233"/>
      <c r="G117" s="248">
        <v>9010</v>
      </c>
      <c r="H117" s="249" t="s">
        <v>2179</v>
      </c>
      <c r="I117" s="644"/>
      <c r="J117" s="639" t="s">
        <v>2180</v>
      </c>
      <c r="K117" s="249"/>
      <c r="L117" s="251"/>
    </row>
    <row r="118" spans="2:12" ht="31.5">
      <c r="B118" s="234" t="s">
        <v>2181</v>
      </c>
      <c r="C118" s="257"/>
      <c r="D118" s="630"/>
      <c r="E118" s="631"/>
      <c r="F118" s="233"/>
      <c r="G118" s="248"/>
      <c r="H118" s="249" t="s">
        <v>2182</v>
      </c>
      <c r="I118" s="638"/>
      <c r="J118" s="638"/>
      <c r="K118" s="250" t="s">
        <v>2183</v>
      </c>
      <c r="L118" s="251"/>
    </row>
    <row r="119" spans="2:12">
      <c r="B119" s="234"/>
      <c r="C119" s="257"/>
      <c r="D119" s="630"/>
      <c r="E119" s="631"/>
      <c r="F119" s="233"/>
      <c r="G119" s="248"/>
      <c r="H119" s="249" t="s">
        <v>2184</v>
      </c>
      <c r="I119" s="638"/>
      <c r="J119" s="638"/>
      <c r="K119" s="250" t="s">
        <v>2185</v>
      </c>
      <c r="L119" s="251"/>
    </row>
    <row r="120" spans="2:12" ht="15" customHeight="1" thickBot="1">
      <c r="B120" s="234"/>
      <c r="C120" s="258"/>
      <c r="D120" s="624"/>
      <c r="E120" s="626"/>
      <c r="F120" s="233"/>
      <c r="G120" s="248"/>
      <c r="H120" s="249" t="s">
        <v>2186</v>
      </c>
      <c r="I120" s="638"/>
      <c r="J120" s="638"/>
      <c r="K120" s="250" t="s">
        <v>2187</v>
      </c>
      <c r="L120" s="251"/>
    </row>
    <row r="121" spans="2:12">
      <c r="B121" s="234"/>
      <c r="C121" s="232" t="s">
        <v>2188</v>
      </c>
      <c r="D121" s="623"/>
      <c r="E121" s="625"/>
      <c r="F121" s="233"/>
      <c r="G121" s="248"/>
      <c r="H121" s="249" t="s">
        <v>2189</v>
      </c>
      <c r="I121" s="638"/>
      <c r="J121" s="638"/>
      <c r="K121" s="250" t="s">
        <v>2190</v>
      </c>
      <c r="L121" s="251"/>
    </row>
    <row r="122" spans="2:12" ht="25.5" thickBot="1">
      <c r="B122" s="234"/>
      <c r="C122" s="235" t="s">
        <v>2191</v>
      </c>
      <c r="D122" s="624"/>
      <c r="E122" s="626"/>
      <c r="F122" s="233"/>
      <c r="G122" s="248"/>
      <c r="H122" s="249" t="s">
        <v>2192</v>
      </c>
      <c r="I122" s="638"/>
      <c r="J122" s="638"/>
      <c r="K122" s="250" t="s">
        <v>2193</v>
      </c>
      <c r="L122" s="251"/>
    </row>
    <row r="123" spans="2:12">
      <c r="B123" s="234"/>
      <c r="C123" s="232" t="s">
        <v>2194</v>
      </c>
      <c r="D123" s="623"/>
      <c r="E123" s="625"/>
      <c r="F123" s="233"/>
      <c r="G123" s="248"/>
      <c r="H123" s="249" t="s">
        <v>2195</v>
      </c>
      <c r="I123" s="638"/>
      <c r="J123" s="640" t="s">
        <v>2196</v>
      </c>
      <c r="K123" s="249"/>
      <c r="L123" s="251"/>
    </row>
    <row r="124" spans="2:12" ht="21.95" thickBot="1">
      <c r="B124" s="234"/>
      <c r="C124" s="235" t="s">
        <v>2197</v>
      </c>
      <c r="D124" s="624"/>
      <c r="E124" s="626"/>
      <c r="F124" s="233"/>
      <c r="G124" s="248"/>
      <c r="H124" s="249" t="s">
        <v>2198</v>
      </c>
      <c r="I124" s="638"/>
      <c r="J124" s="640"/>
      <c r="K124" s="250" t="s">
        <v>2199</v>
      </c>
      <c r="L124" s="251"/>
    </row>
    <row r="125" spans="2:12">
      <c r="B125" s="237"/>
      <c r="C125" s="232" t="s">
        <v>2200</v>
      </c>
      <c r="D125" s="623"/>
      <c r="E125" s="625" t="s">
        <v>2201</v>
      </c>
      <c r="F125" s="233"/>
      <c r="G125" s="248"/>
      <c r="H125" s="249" t="s">
        <v>2202</v>
      </c>
      <c r="I125" s="638"/>
      <c r="J125" s="640"/>
      <c r="K125" s="250" t="s">
        <v>2203</v>
      </c>
      <c r="L125" s="251"/>
    </row>
    <row r="126" spans="2:12" ht="21.95" thickBot="1">
      <c r="B126" s="237"/>
      <c r="C126" s="235" t="s">
        <v>2204</v>
      </c>
      <c r="D126" s="624"/>
      <c r="E126" s="626"/>
      <c r="F126" s="233"/>
      <c r="G126" s="248"/>
      <c r="H126" s="249" t="s">
        <v>2205</v>
      </c>
      <c r="I126" s="638"/>
      <c r="J126" s="640"/>
      <c r="K126" s="250" t="s">
        <v>2206</v>
      </c>
      <c r="L126" s="251"/>
    </row>
    <row r="127" spans="2:12">
      <c r="B127" s="237"/>
      <c r="C127" s="232" t="s">
        <v>2207</v>
      </c>
      <c r="D127" s="623"/>
      <c r="E127" s="625"/>
      <c r="F127" s="233"/>
      <c r="G127" s="248"/>
      <c r="H127" s="249" t="s">
        <v>2208</v>
      </c>
      <c r="I127" s="638"/>
      <c r="J127" s="640"/>
      <c r="K127" s="250" t="s">
        <v>2209</v>
      </c>
      <c r="L127" s="251"/>
    </row>
    <row r="128" spans="2:12" ht="21.95" thickBot="1">
      <c r="B128" s="243"/>
      <c r="C128" s="235" t="s">
        <v>1945</v>
      </c>
      <c r="D128" s="624"/>
      <c r="E128" s="626"/>
      <c r="F128" s="233"/>
      <c r="G128" s="248"/>
      <c r="H128" s="249" t="s">
        <v>2210</v>
      </c>
      <c r="I128" s="638"/>
      <c r="J128" s="640"/>
      <c r="K128" s="250" t="s">
        <v>2211</v>
      </c>
      <c r="L128" s="251"/>
    </row>
    <row r="129" spans="2:12">
      <c r="B129" s="231" t="s">
        <v>2212</v>
      </c>
      <c r="C129" s="232" t="s">
        <v>2213</v>
      </c>
      <c r="D129" s="623"/>
      <c r="E129" s="625" t="s">
        <v>2214</v>
      </c>
      <c r="F129" s="233"/>
      <c r="G129" s="248"/>
      <c r="H129" s="249" t="s">
        <v>2215</v>
      </c>
      <c r="I129" s="638"/>
      <c r="J129" s="643"/>
      <c r="K129" s="250" t="s">
        <v>2216</v>
      </c>
      <c r="L129" s="251"/>
    </row>
    <row r="130" spans="2:12" ht="15" customHeight="1" thickBot="1">
      <c r="B130" s="234" t="s">
        <v>2217</v>
      </c>
      <c r="C130" s="235" t="s">
        <v>2218</v>
      </c>
      <c r="D130" s="624"/>
      <c r="E130" s="626"/>
      <c r="F130" s="233"/>
      <c r="G130" s="248">
        <v>8030</v>
      </c>
      <c r="H130" s="249" t="s">
        <v>2219</v>
      </c>
      <c r="I130" s="638"/>
      <c r="J130" s="640" t="s">
        <v>2220</v>
      </c>
      <c r="K130" s="249"/>
      <c r="L130" s="251"/>
    </row>
    <row r="131" spans="2:12" ht="15.75" customHeight="1">
      <c r="B131" s="237"/>
      <c r="C131" s="232" t="s">
        <v>2221</v>
      </c>
      <c r="D131" s="623"/>
      <c r="E131" s="625"/>
      <c r="F131" s="233"/>
      <c r="G131" s="248">
        <v>8031</v>
      </c>
      <c r="H131" s="249" t="s">
        <v>2222</v>
      </c>
      <c r="I131" s="638"/>
      <c r="J131" s="643"/>
      <c r="K131" s="250" t="s">
        <v>2223</v>
      </c>
      <c r="L131" s="251"/>
    </row>
    <row r="132" spans="2:12" ht="32.1" thickBot="1">
      <c r="B132" s="237"/>
      <c r="C132" s="235" t="s">
        <v>2224</v>
      </c>
      <c r="D132" s="624"/>
      <c r="E132" s="626"/>
      <c r="F132" s="233"/>
      <c r="G132" s="248">
        <v>8032</v>
      </c>
      <c r="H132" s="249" t="s">
        <v>2225</v>
      </c>
      <c r="I132" s="638"/>
      <c r="J132" s="643"/>
      <c r="K132" s="250" t="s">
        <v>2226</v>
      </c>
      <c r="L132" s="251"/>
    </row>
    <row r="133" spans="2:12">
      <c r="B133" s="237"/>
      <c r="C133" s="232" t="s">
        <v>2227</v>
      </c>
      <c r="D133" s="623"/>
      <c r="E133" s="625"/>
      <c r="F133" s="233"/>
      <c r="G133" s="248">
        <v>8033</v>
      </c>
      <c r="H133" s="249" t="s">
        <v>2228</v>
      </c>
      <c r="I133" s="638"/>
      <c r="J133" s="643"/>
      <c r="K133" s="250" t="s">
        <v>2229</v>
      </c>
      <c r="L133" s="251"/>
    </row>
    <row r="134" spans="2:12" ht="15.95" thickBot="1">
      <c r="B134" s="237"/>
      <c r="C134" s="235" t="s">
        <v>2230</v>
      </c>
      <c r="D134" s="624"/>
      <c r="E134" s="626"/>
      <c r="F134" s="233"/>
      <c r="G134" s="248">
        <v>8034</v>
      </c>
      <c r="H134" s="249" t="s">
        <v>2231</v>
      </c>
      <c r="I134" s="638"/>
      <c r="J134" s="643"/>
      <c r="K134" s="250" t="s">
        <v>2232</v>
      </c>
      <c r="L134" s="251"/>
    </row>
    <row r="135" spans="2:12" ht="24.95">
      <c r="B135" s="237"/>
      <c r="C135" s="232" t="s">
        <v>2233</v>
      </c>
      <c r="D135" s="623"/>
      <c r="E135" s="625"/>
      <c r="F135" s="233"/>
      <c r="G135" s="248"/>
      <c r="H135" s="249" t="s">
        <v>2234</v>
      </c>
      <c r="I135" s="638"/>
      <c r="J135" s="643"/>
      <c r="K135" s="250" t="s">
        <v>2235</v>
      </c>
      <c r="L135" s="251" t="s">
        <v>2236</v>
      </c>
    </row>
    <row r="136" spans="2:12" ht="25.5" thickBot="1">
      <c r="B136" s="237"/>
      <c r="C136" s="235" t="s">
        <v>2237</v>
      </c>
      <c r="D136" s="624"/>
      <c r="E136" s="626"/>
      <c r="F136" s="233"/>
      <c r="G136" s="248"/>
      <c r="H136" s="249" t="s">
        <v>2238</v>
      </c>
      <c r="I136" s="638"/>
      <c r="J136" s="643"/>
      <c r="K136" s="250" t="s">
        <v>2239</v>
      </c>
      <c r="L136" s="251"/>
    </row>
    <row r="137" spans="2:12" ht="24.95">
      <c r="B137" s="237"/>
      <c r="C137" s="232" t="s">
        <v>2240</v>
      </c>
      <c r="D137" s="232" t="s">
        <v>2241</v>
      </c>
      <c r="E137" s="625"/>
      <c r="F137" s="233"/>
      <c r="G137" s="248">
        <v>8035</v>
      </c>
      <c r="H137" s="249" t="s">
        <v>2242</v>
      </c>
      <c r="I137" s="638"/>
      <c r="J137" s="643"/>
      <c r="K137" s="250" t="s">
        <v>2220</v>
      </c>
      <c r="L137" s="251"/>
    </row>
    <row r="138" spans="2:12" ht="21.95" thickBot="1">
      <c r="B138" s="237"/>
      <c r="C138" s="256" t="s">
        <v>2243</v>
      </c>
      <c r="D138" s="235" t="s">
        <v>2244</v>
      </c>
      <c r="E138" s="626"/>
      <c r="F138" s="233"/>
      <c r="G138" s="244">
        <v>6000</v>
      </c>
      <c r="H138" s="240" t="s">
        <v>2245</v>
      </c>
      <c r="I138" s="240" t="s">
        <v>2246</v>
      </c>
      <c r="J138" s="245"/>
      <c r="K138" s="245"/>
      <c r="L138" s="246"/>
    </row>
    <row r="139" spans="2:12">
      <c r="B139" s="237"/>
      <c r="C139" s="257"/>
      <c r="D139" s="232" t="s">
        <v>2247</v>
      </c>
      <c r="E139" s="625" t="s">
        <v>2248</v>
      </c>
      <c r="F139" s="233"/>
      <c r="G139" s="265">
        <v>6010</v>
      </c>
      <c r="H139" s="266" t="s">
        <v>2249</v>
      </c>
      <c r="I139" s="641"/>
      <c r="J139" s="250" t="s">
        <v>2250</v>
      </c>
      <c r="K139" s="249"/>
      <c r="L139" s="249"/>
    </row>
    <row r="140" spans="2:12" ht="15" customHeight="1" thickBot="1">
      <c r="B140" s="237"/>
      <c r="C140" s="257"/>
      <c r="D140" s="235" t="s">
        <v>2251</v>
      </c>
      <c r="E140" s="626"/>
      <c r="F140" s="233"/>
      <c r="G140" s="265">
        <v>6020</v>
      </c>
      <c r="H140" s="249" t="s">
        <v>2252</v>
      </c>
      <c r="I140" s="642"/>
      <c r="J140" s="250" t="s">
        <v>2253</v>
      </c>
      <c r="K140" s="249"/>
      <c r="L140" s="249"/>
    </row>
    <row r="141" spans="2:12">
      <c r="B141" s="237"/>
      <c r="C141" s="257"/>
      <c r="D141" s="232" t="s">
        <v>2254</v>
      </c>
      <c r="E141" s="625"/>
      <c r="F141" s="233"/>
      <c r="G141" s="265">
        <v>6030</v>
      </c>
      <c r="H141" s="249" t="s">
        <v>2255</v>
      </c>
      <c r="I141" s="642"/>
      <c r="J141" s="639" t="s">
        <v>2256</v>
      </c>
      <c r="K141" s="249"/>
      <c r="L141" s="249"/>
    </row>
    <row r="142" spans="2:12" ht="25.5" thickBot="1">
      <c r="B142" s="237"/>
      <c r="C142" s="257"/>
      <c r="D142" s="235" t="s">
        <v>2257</v>
      </c>
      <c r="E142" s="626"/>
      <c r="F142" s="233"/>
      <c r="G142" s="267"/>
      <c r="H142" s="249" t="s">
        <v>2258</v>
      </c>
      <c r="I142" s="642"/>
      <c r="J142" s="638"/>
      <c r="K142" s="250" t="s">
        <v>2259</v>
      </c>
      <c r="L142" s="249"/>
    </row>
    <row r="143" spans="2:12">
      <c r="B143" s="237"/>
      <c r="C143" s="257"/>
      <c r="D143" s="232" t="s">
        <v>2260</v>
      </c>
      <c r="E143" s="625"/>
      <c r="F143" s="233"/>
      <c r="G143" s="268"/>
      <c r="H143" s="249" t="s">
        <v>2261</v>
      </c>
      <c r="I143" s="642"/>
      <c r="J143" s="638"/>
      <c r="K143" s="250" t="s">
        <v>2262</v>
      </c>
      <c r="L143" s="249"/>
    </row>
    <row r="144" spans="2:12" ht="15" customHeight="1" thickBot="1">
      <c r="B144" s="237"/>
      <c r="C144" s="257"/>
      <c r="D144" s="235" t="s">
        <v>2263</v>
      </c>
      <c r="E144" s="626"/>
      <c r="F144" s="233"/>
      <c r="G144" s="267"/>
      <c r="H144" s="249" t="s">
        <v>2264</v>
      </c>
      <c r="I144" s="642"/>
      <c r="J144" s="638"/>
      <c r="K144" s="250" t="s">
        <v>2265</v>
      </c>
      <c r="L144" s="249"/>
    </row>
    <row r="145" spans="2:12">
      <c r="B145" s="237"/>
      <c r="C145" s="257"/>
      <c r="D145" s="232" t="s">
        <v>2266</v>
      </c>
      <c r="E145" s="625"/>
      <c r="F145" s="233"/>
      <c r="G145" s="267"/>
      <c r="H145" s="249" t="s">
        <v>2267</v>
      </c>
      <c r="I145" s="642"/>
      <c r="J145" s="638"/>
      <c r="K145" s="250" t="s">
        <v>2268</v>
      </c>
      <c r="L145" s="249"/>
    </row>
    <row r="146" spans="2:12" ht="21.95" thickBot="1">
      <c r="B146" s="237"/>
      <c r="C146" s="258"/>
      <c r="D146" s="235" t="s">
        <v>2269</v>
      </c>
      <c r="E146" s="626"/>
      <c r="F146" s="233"/>
      <c r="G146" s="267"/>
      <c r="H146" s="249" t="s">
        <v>2270</v>
      </c>
      <c r="I146" s="642"/>
      <c r="J146" s="638"/>
      <c r="K146" s="250" t="s">
        <v>2271</v>
      </c>
      <c r="L146" s="249"/>
    </row>
    <row r="147" spans="2:12" ht="24.95">
      <c r="B147" s="237"/>
      <c r="C147" s="232" t="s">
        <v>2272</v>
      </c>
      <c r="D147" s="623"/>
      <c r="E147" s="625"/>
      <c r="F147" s="233"/>
      <c r="G147" s="268"/>
      <c r="H147" s="249" t="s">
        <v>2273</v>
      </c>
      <c r="I147" s="642"/>
      <c r="J147" s="638"/>
      <c r="K147" s="250" t="s">
        <v>2274</v>
      </c>
      <c r="L147" s="249" t="s">
        <v>2275</v>
      </c>
    </row>
    <row r="148" spans="2:12" ht="24.95">
      <c r="B148" s="237"/>
      <c r="C148" s="232"/>
      <c r="D148" s="630"/>
      <c r="E148" s="631"/>
      <c r="F148" s="233"/>
      <c r="G148" s="268"/>
      <c r="H148" s="249"/>
      <c r="I148" s="642"/>
      <c r="J148" s="252"/>
      <c r="K148" s="250" t="s">
        <v>2276</v>
      </c>
      <c r="L148" s="249"/>
    </row>
    <row r="149" spans="2:12" ht="21.95" thickBot="1">
      <c r="B149" s="237"/>
      <c r="C149" s="235" t="s">
        <v>2277</v>
      </c>
      <c r="D149" s="624"/>
      <c r="E149" s="626"/>
      <c r="F149" s="233"/>
      <c r="G149" s="265">
        <v>6040</v>
      </c>
      <c r="H149" s="249" t="s">
        <v>2278</v>
      </c>
      <c r="I149" s="642"/>
      <c r="J149" s="249" t="s">
        <v>2279</v>
      </c>
      <c r="K149" s="250"/>
      <c r="L149" s="249"/>
    </row>
    <row r="150" spans="2:12" ht="24.95">
      <c r="B150" s="237"/>
      <c r="C150" s="232" t="s">
        <v>2280</v>
      </c>
      <c r="D150" s="623"/>
      <c r="E150" s="625"/>
      <c r="F150" s="233"/>
      <c r="G150" s="265">
        <v>6041</v>
      </c>
      <c r="H150" s="249" t="s">
        <v>2281</v>
      </c>
      <c r="I150" s="642"/>
      <c r="J150" s="249"/>
      <c r="K150" s="250" t="s">
        <v>2282</v>
      </c>
      <c r="L150" s="249"/>
    </row>
    <row r="151" spans="2:12" ht="15" customHeight="1" thickBot="1">
      <c r="B151" s="237"/>
      <c r="C151" s="235" t="s">
        <v>2283</v>
      </c>
      <c r="D151" s="624"/>
      <c r="E151" s="626"/>
      <c r="F151" s="233"/>
      <c r="G151" s="265">
        <v>6042</v>
      </c>
      <c r="H151" s="249" t="s">
        <v>2284</v>
      </c>
      <c r="I151" s="642"/>
      <c r="J151" s="249"/>
      <c r="K151" s="250" t="s">
        <v>2285</v>
      </c>
      <c r="L151" s="249"/>
    </row>
    <row r="152" spans="2:12" ht="24.95">
      <c r="B152" s="237"/>
      <c r="C152" s="232" t="s">
        <v>2286</v>
      </c>
      <c r="D152" s="623"/>
      <c r="E152" s="625" t="s">
        <v>2287</v>
      </c>
      <c r="F152" s="233"/>
      <c r="G152" s="265">
        <v>6043</v>
      </c>
      <c r="H152" s="249" t="s">
        <v>2288</v>
      </c>
      <c r="I152" s="642"/>
      <c r="J152" s="249"/>
      <c r="K152" s="250" t="s">
        <v>2289</v>
      </c>
      <c r="L152" s="249"/>
    </row>
    <row r="153" spans="2:12" ht="25.5" thickBot="1">
      <c r="B153" s="237"/>
      <c r="C153" s="235" t="s">
        <v>2290</v>
      </c>
      <c r="D153" s="624"/>
      <c r="E153" s="626"/>
      <c r="F153" s="233"/>
      <c r="G153" s="265">
        <v>6044</v>
      </c>
      <c r="H153" s="249" t="s">
        <v>2291</v>
      </c>
      <c r="I153" s="642"/>
      <c r="J153" s="249"/>
      <c r="K153" s="250" t="s">
        <v>2292</v>
      </c>
      <c r="L153" s="249"/>
    </row>
    <row r="154" spans="2:12">
      <c r="B154" s="237"/>
      <c r="C154" s="232" t="s">
        <v>2293</v>
      </c>
      <c r="D154" s="623"/>
      <c r="E154" s="625"/>
      <c r="F154" s="233"/>
      <c r="G154" s="265"/>
      <c r="H154" s="249" t="s">
        <v>2294</v>
      </c>
      <c r="I154" s="642"/>
      <c r="J154" s="249"/>
      <c r="K154" s="250" t="s">
        <v>2295</v>
      </c>
      <c r="L154" s="249"/>
    </row>
    <row r="155" spans="2:12" ht="15" customHeight="1" thickBot="1">
      <c r="B155" s="237"/>
      <c r="C155" s="235" t="s">
        <v>2296</v>
      </c>
      <c r="D155" s="624"/>
      <c r="E155" s="626"/>
      <c r="F155" s="233"/>
      <c r="G155" s="265">
        <v>6050</v>
      </c>
      <c r="H155" s="249" t="s">
        <v>2297</v>
      </c>
      <c r="I155" s="642"/>
      <c r="J155" s="250" t="s">
        <v>2298</v>
      </c>
      <c r="K155" s="249"/>
      <c r="L155" s="249"/>
    </row>
    <row r="156" spans="2:12">
      <c r="B156" s="237"/>
      <c r="C156" s="232" t="s">
        <v>2299</v>
      </c>
      <c r="D156" s="623"/>
      <c r="E156" s="625"/>
      <c r="F156" s="233"/>
      <c r="G156" s="265"/>
      <c r="H156" s="249" t="s">
        <v>2300</v>
      </c>
      <c r="I156" s="642"/>
      <c r="J156" s="250" t="s">
        <v>2301</v>
      </c>
      <c r="K156" s="249"/>
      <c r="L156" s="249"/>
    </row>
    <row r="157" spans="2:12" ht="21.95" thickBot="1">
      <c r="B157" s="237"/>
      <c r="C157" s="235" t="s">
        <v>2302</v>
      </c>
      <c r="D157" s="624"/>
      <c r="E157" s="626"/>
      <c r="F157" s="233"/>
      <c r="G157" s="244">
        <v>7000</v>
      </c>
      <c r="H157" s="269" t="s">
        <v>2303</v>
      </c>
      <c r="I157" s="269" t="s">
        <v>2304</v>
      </c>
      <c r="J157" s="245"/>
      <c r="K157" s="245"/>
      <c r="L157" s="246"/>
    </row>
    <row r="158" spans="2:12">
      <c r="B158" s="237"/>
      <c r="C158" s="232" t="s">
        <v>2305</v>
      </c>
      <c r="D158" s="623"/>
      <c r="E158" s="625"/>
      <c r="F158" s="233"/>
      <c r="G158" s="248">
        <v>7010</v>
      </c>
      <c r="H158" s="249" t="s">
        <v>2306</v>
      </c>
      <c r="I158" s="639"/>
      <c r="J158" s="251" t="s">
        <v>2307</v>
      </c>
      <c r="K158" s="251"/>
      <c r="L158" s="251"/>
    </row>
    <row r="159" spans="2:12" ht="42" thickBot="1">
      <c r="B159" s="237"/>
      <c r="C159" s="235" t="s">
        <v>2308</v>
      </c>
      <c r="D159" s="624"/>
      <c r="E159" s="626"/>
      <c r="F159" s="233"/>
      <c r="G159" s="248">
        <v>7011</v>
      </c>
      <c r="H159" s="249" t="s">
        <v>2309</v>
      </c>
      <c r="I159" s="638"/>
      <c r="J159" s="637"/>
      <c r="K159" s="251" t="s">
        <v>2310</v>
      </c>
      <c r="L159" s="251"/>
    </row>
    <row r="160" spans="2:12" ht="15" customHeight="1">
      <c r="B160" s="237"/>
      <c r="C160" s="232" t="s">
        <v>2311</v>
      </c>
      <c r="D160" s="623"/>
      <c r="E160" s="625" t="s">
        <v>2312</v>
      </c>
      <c r="F160" s="233"/>
      <c r="G160" s="248">
        <v>7012</v>
      </c>
      <c r="H160" s="249" t="s">
        <v>2313</v>
      </c>
      <c r="I160" s="638"/>
      <c r="J160" s="638"/>
      <c r="K160" s="251" t="s">
        <v>2314</v>
      </c>
      <c r="L160" s="251" t="s">
        <v>2315</v>
      </c>
    </row>
    <row r="161" spans="2:12" ht="32.1" thickBot="1">
      <c r="B161" s="237"/>
      <c r="C161" s="235" t="s">
        <v>2316</v>
      </c>
      <c r="D161" s="624"/>
      <c r="E161" s="626"/>
      <c r="F161" s="233"/>
      <c r="G161" s="248">
        <v>7014</v>
      </c>
      <c r="H161" s="249" t="s">
        <v>2317</v>
      </c>
      <c r="I161" s="638"/>
      <c r="J161" s="638"/>
      <c r="K161" s="251" t="s">
        <v>2318</v>
      </c>
      <c r="L161" s="251"/>
    </row>
    <row r="162" spans="2:12" ht="24.95">
      <c r="B162" s="237"/>
      <c r="C162" s="232" t="s">
        <v>2319</v>
      </c>
      <c r="D162" s="623"/>
      <c r="E162" s="625"/>
      <c r="F162" s="233"/>
      <c r="G162" s="248">
        <v>7013</v>
      </c>
      <c r="H162" s="249" t="s">
        <v>2320</v>
      </c>
      <c r="I162" s="638"/>
      <c r="J162" s="638"/>
      <c r="K162" s="251" t="s">
        <v>2321</v>
      </c>
      <c r="L162" s="251"/>
    </row>
    <row r="163" spans="2:12" ht="32.1" thickBot="1">
      <c r="B163" s="237"/>
      <c r="C163" s="235" t="s">
        <v>2322</v>
      </c>
      <c r="D163" s="624"/>
      <c r="E163" s="626"/>
      <c r="F163" s="233"/>
      <c r="G163" s="248"/>
      <c r="H163" s="249" t="s">
        <v>2323</v>
      </c>
      <c r="I163" s="638"/>
      <c r="J163" s="638"/>
      <c r="K163" s="251" t="s">
        <v>2324</v>
      </c>
      <c r="L163" s="251"/>
    </row>
    <row r="164" spans="2:12">
      <c r="B164" s="237"/>
      <c r="C164" s="232" t="s">
        <v>2325</v>
      </c>
      <c r="D164" s="623"/>
      <c r="E164" s="625"/>
      <c r="F164" s="233"/>
      <c r="G164" s="248"/>
      <c r="H164" s="249" t="s">
        <v>2326</v>
      </c>
      <c r="I164" s="638"/>
      <c r="J164" s="638"/>
      <c r="K164" s="251" t="s">
        <v>2327</v>
      </c>
      <c r="L164" s="251"/>
    </row>
    <row r="165" spans="2:12" ht="21.95" thickBot="1">
      <c r="B165" s="237"/>
      <c r="C165" s="235" t="s">
        <v>2328</v>
      </c>
      <c r="D165" s="624"/>
      <c r="E165" s="626"/>
      <c r="F165" s="233"/>
      <c r="G165" s="248"/>
      <c r="H165" s="249" t="s">
        <v>2329</v>
      </c>
      <c r="I165" s="638"/>
      <c r="J165" s="638"/>
      <c r="K165" s="251" t="s">
        <v>2330</v>
      </c>
      <c r="L165" s="251"/>
    </row>
    <row r="166" spans="2:12">
      <c r="B166" s="237"/>
      <c r="C166" s="232" t="s">
        <v>2331</v>
      </c>
      <c r="D166" s="623"/>
      <c r="E166" s="625" t="s">
        <v>2332</v>
      </c>
      <c r="F166" s="233"/>
      <c r="G166" s="248">
        <v>7060</v>
      </c>
      <c r="H166" s="249" t="s">
        <v>2333</v>
      </c>
      <c r="I166" s="638"/>
      <c r="J166" s="251" t="s">
        <v>2334</v>
      </c>
      <c r="K166" s="251"/>
      <c r="L166" s="251"/>
    </row>
    <row r="167" spans="2:12" ht="15.95" thickBot="1">
      <c r="B167" s="243"/>
      <c r="C167" s="235" t="s">
        <v>2335</v>
      </c>
      <c r="D167" s="624"/>
      <c r="E167" s="626"/>
      <c r="F167" s="233"/>
      <c r="G167" s="248"/>
      <c r="H167" s="249" t="s">
        <v>2336</v>
      </c>
      <c r="I167" s="638"/>
      <c r="J167" s="637"/>
      <c r="K167" s="251" t="s">
        <v>2337</v>
      </c>
      <c r="L167" s="251"/>
    </row>
    <row r="168" spans="2:12">
      <c r="B168" s="231" t="s">
        <v>2338</v>
      </c>
      <c r="C168" s="232" t="s">
        <v>2339</v>
      </c>
      <c r="D168" s="623"/>
      <c r="E168" s="625"/>
      <c r="F168" s="233"/>
      <c r="G168" s="248"/>
      <c r="H168" s="249" t="s">
        <v>2340</v>
      </c>
      <c r="I168" s="638"/>
      <c r="J168" s="638"/>
      <c r="K168" s="251" t="s">
        <v>2341</v>
      </c>
      <c r="L168" s="251"/>
    </row>
    <row r="169" spans="2:12" ht="25.5" thickBot="1">
      <c r="B169" s="234" t="s">
        <v>2342</v>
      </c>
      <c r="C169" s="235" t="s">
        <v>2343</v>
      </c>
      <c r="D169" s="624"/>
      <c r="E169" s="626"/>
      <c r="F169" s="233"/>
      <c r="G169" s="248"/>
      <c r="H169" s="249" t="s">
        <v>2344</v>
      </c>
      <c r="I169" s="638"/>
      <c r="J169" s="638"/>
      <c r="K169" s="251" t="s">
        <v>2345</v>
      </c>
      <c r="L169" s="251"/>
    </row>
    <row r="170" spans="2:12" ht="15" customHeight="1">
      <c r="B170" s="237"/>
      <c r="C170" s="232" t="s">
        <v>2346</v>
      </c>
      <c r="D170" s="623"/>
      <c r="E170" s="625" t="s">
        <v>2347</v>
      </c>
      <c r="F170" s="233"/>
      <c r="G170" s="248"/>
      <c r="H170" s="249" t="s">
        <v>2348</v>
      </c>
      <c r="I170" s="638"/>
      <c r="J170" s="638"/>
      <c r="K170" s="251" t="s">
        <v>2349</v>
      </c>
      <c r="L170" s="251"/>
    </row>
    <row r="171" spans="2:12" ht="25.5" thickBot="1">
      <c r="B171" s="237"/>
      <c r="C171" s="235" t="s">
        <v>2350</v>
      </c>
      <c r="D171" s="624"/>
      <c r="E171" s="626"/>
      <c r="F171" s="233"/>
      <c r="G171" s="248"/>
      <c r="H171" s="249" t="s">
        <v>2351</v>
      </c>
      <c r="I171" s="638"/>
      <c r="J171" s="638"/>
      <c r="K171" s="251" t="s">
        <v>2352</v>
      </c>
      <c r="L171" s="251" t="s">
        <v>2353</v>
      </c>
    </row>
    <row r="172" spans="2:12" ht="24.95">
      <c r="B172" s="237"/>
      <c r="C172" s="232" t="s">
        <v>2354</v>
      </c>
      <c r="D172" s="623"/>
      <c r="E172" s="625"/>
      <c r="F172" s="233"/>
      <c r="G172" s="248"/>
      <c r="H172" s="249" t="s">
        <v>2355</v>
      </c>
      <c r="I172" s="638"/>
      <c r="J172" s="638"/>
      <c r="K172" s="251" t="s">
        <v>2356</v>
      </c>
      <c r="L172" s="251"/>
    </row>
    <row r="173" spans="2:12" ht="15.95" thickBot="1">
      <c r="B173" s="237"/>
      <c r="C173" s="235" t="s">
        <v>2357</v>
      </c>
      <c r="D173" s="624"/>
      <c r="E173" s="626"/>
      <c r="F173" s="233"/>
      <c r="G173" s="248"/>
      <c r="H173" s="249" t="s">
        <v>2358</v>
      </c>
      <c r="I173" s="638"/>
      <c r="J173" s="638"/>
      <c r="K173" s="251" t="s">
        <v>2359</v>
      </c>
      <c r="L173" s="251" t="s">
        <v>2360</v>
      </c>
    </row>
    <row r="174" spans="2:12">
      <c r="B174" s="237"/>
      <c r="C174" s="232" t="s">
        <v>2361</v>
      </c>
      <c r="D174" s="623"/>
      <c r="E174" s="625"/>
      <c r="F174" s="233"/>
      <c r="G174" s="248"/>
      <c r="H174" s="249" t="s">
        <v>2362</v>
      </c>
      <c r="I174" s="638"/>
      <c r="J174" s="638"/>
      <c r="K174" s="251" t="s">
        <v>2363</v>
      </c>
      <c r="L174" s="251"/>
    </row>
    <row r="175" spans="2:12" ht="15.95" thickBot="1">
      <c r="B175" s="237"/>
      <c r="C175" s="235" t="s">
        <v>2364</v>
      </c>
      <c r="D175" s="624"/>
      <c r="E175" s="626"/>
      <c r="F175" s="233"/>
      <c r="G175" s="248">
        <v>7020</v>
      </c>
      <c r="H175" s="249" t="s">
        <v>2365</v>
      </c>
      <c r="I175" s="638"/>
      <c r="J175" s="251" t="s">
        <v>2366</v>
      </c>
      <c r="K175" s="251"/>
      <c r="L175" s="251"/>
    </row>
    <row r="176" spans="2:12">
      <c r="B176" s="237"/>
      <c r="C176" s="232" t="s">
        <v>2367</v>
      </c>
      <c r="D176" s="623"/>
      <c r="E176" s="625"/>
      <c r="F176" s="233"/>
      <c r="G176" s="248"/>
      <c r="H176" s="249" t="s">
        <v>2368</v>
      </c>
      <c r="I176" s="638"/>
      <c r="J176" s="637"/>
      <c r="K176" s="251" t="s">
        <v>2369</v>
      </c>
      <c r="L176" s="251"/>
    </row>
    <row r="177" spans="2:12" ht="25.5" thickBot="1">
      <c r="B177" s="237"/>
      <c r="C177" s="235" t="s">
        <v>2370</v>
      </c>
      <c r="D177" s="624"/>
      <c r="E177" s="626"/>
      <c r="F177" s="233"/>
      <c r="G177" s="248"/>
      <c r="H177" s="249" t="s">
        <v>2371</v>
      </c>
      <c r="I177" s="638"/>
      <c r="J177" s="638"/>
      <c r="K177" s="251" t="s">
        <v>2372</v>
      </c>
      <c r="L177" s="251"/>
    </row>
    <row r="178" spans="2:12" ht="24.95">
      <c r="B178" s="237"/>
      <c r="C178" s="232" t="s">
        <v>2373</v>
      </c>
      <c r="D178" s="623"/>
      <c r="E178" s="625"/>
      <c r="F178" s="233"/>
      <c r="G178" s="248"/>
      <c r="H178" s="249" t="s">
        <v>2374</v>
      </c>
      <c r="I178" s="638"/>
      <c r="J178" s="638"/>
      <c r="K178" s="251" t="s">
        <v>2375</v>
      </c>
      <c r="L178" s="251"/>
    </row>
    <row r="179" spans="2:12" ht="21.95" thickBot="1">
      <c r="B179" s="237"/>
      <c r="C179" s="235" t="s">
        <v>2376</v>
      </c>
      <c r="D179" s="624"/>
      <c r="E179" s="626"/>
      <c r="F179" s="233"/>
      <c r="G179" s="248"/>
      <c r="H179" s="249" t="s">
        <v>2377</v>
      </c>
      <c r="I179" s="638"/>
      <c r="J179" s="638"/>
      <c r="K179" s="251" t="s">
        <v>2378</v>
      </c>
      <c r="L179" s="251"/>
    </row>
    <row r="180" spans="2:12" ht="24.95">
      <c r="B180" s="237"/>
      <c r="C180" s="232" t="s">
        <v>2379</v>
      </c>
      <c r="D180" s="623"/>
      <c r="E180" s="625"/>
      <c r="F180" s="233"/>
      <c r="G180" s="248"/>
      <c r="H180" s="249" t="s">
        <v>2380</v>
      </c>
      <c r="I180" s="638"/>
      <c r="J180" s="638"/>
      <c r="K180" s="251" t="s">
        <v>2381</v>
      </c>
      <c r="L180" s="251"/>
    </row>
    <row r="181" spans="2:12" ht="15.95" thickBot="1">
      <c r="B181" s="237"/>
      <c r="C181" s="235" t="s">
        <v>2382</v>
      </c>
      <c r="D181" s="624"/>
      <c r="E181" s="626"/>
      <c r="F181" s="233"/>
      <c r="G181" s="248"/>
      <c r="H181" s="249" t="s">
        <v>2383</v>
      </c>
      <c r="I181" s="638"/>
      <c r="J181" s="638"/>
      <c r="K181" s="251" t="s">
        <v>2384</v>
      </c>
      <c r="L181" s="251"/>
    </row>
    <row r="182" spans="2:12" ht="15" customHeight="1">
      <c r="B182" s="237"/>
      <c r="C182" s="232" t="s">
        <v>2385</v>
      </c>
      <c r="D182" s="632"/>
      <c r="E182" s="625" t="s">
        <v>2386</v>
      </c>
      <c r="F182" s="233"/>
      <c r="G182" s="248"/>
      <c r="H182" s="249" t="s">
        <v>2387</v>
      </c>
      <c r="I182" s="638"/>
      <c r="J182" s="638"/>
      <c r="K182" s="251" t="s">
        <v>2388</v>
      </c>
      <c r="L182" s="251" t="s">
        <v>2389</v>
      </c>
    </row>
    <row r="183" spans="2:12" ht="25.5" thickBot="1">
      <c r="B183" s="237"/>
      <c r="C183" s="235" t="s">
        <v>2390</v>
      </c>
      <c r="D183" s="633"/>
      <c r="E183" s="626"/>
      <c r="F183" s="233"/>
      <c r="G183" s="248"/>
      <c r="H183" s="249" t="s">
        <v>2391</v>
      </c>
      <c r="I183" s="638"/>
      <c r="J183" s="638"/>
      <c r="K183" s="251" t="s">
        <v>2392</v>
      </c>
      <c r="L183" s="251" t="s">
        <v>2393</v>
      </c>
    </row>
    <row r="184" spans="2:12">
      <c r="B184" s="237"/>
      <c r="C184" s="232" t="s">
        <v>2394</v>
      </c>
      <c r="D184" s="623"/>
      <c r="E184" s="625"/>
      <c r="F184" s="233"/>
      <c r="G184" s="248"/>
      <c r="H184" s="249" t="s">
        <v>2395</v>
      </c>
      <c r="I184" s="638"/>
      <c r="J184" s="638"/>
      <c r="K184" s="251" t="s">
        <v>2396</v>
      </c>
      <c r="L184" s="251"/>
    </row>
    <row r="185" spans="2:12" ht="25.5" thickBot="1">
      <c r="B185" s="237"/>
      <c r="C185" s="235" t="s">
        <v>2397</v>
      </c>
      <c r="D185" s="624"/>
      <c r="E185" s="626"/>
      <c r="F185" s="233"/>
      <c r="G185" s="248"/>
      <c r="H185" s="249" t="s">
        <v>2398</v>
      </c>
      <c r="I185" s="638"/>
      <c r="J185" s="638"/>
      <c r="K185" s="251" t="s">
        <v>2399</v>
      </c>
      <c r="L185" s="251"/>
    </row>
    <row r="186" spans="2:12">
      <c r="B186" s="237"/>
      <c r="C186" s="232" t="s">
        <v>2400</v>
      </c>
      <c r="D186" s="623"/>
      <c r="E186" s="625"/>
      <c r="F186" s="233"/>
      <c r="G186" s="248">
        <v>7030</v>
      </c>
      <c r="H186" s="249" t="s">
        <v>2401</v>
      </c>
      <c r="I186" s="638"/>
      <c r="J186" s="251" t="s">
        <v>2402</v>
      </c>
      <c r="K186" s="251"/>
      <c r="L186" s="251"/>
    </row>
    <row r="187" spans="2:12" ht="25.5" thickBot="1">
      <c r="B187" s="237"/>
      <c r="C187" s="235" t="s">
        <v>2403</v>
      </c>
      <c r="D187" s="624"/>
      <c r="E187" s="626"/>
      <c r="F187" s="233"/>
      <c r="G187" s="248">
        <v>7031</v>
      </c>
      <c r="H187" s="249" t="s">
        <v>2404</v>
      </c>
      <c r="I187" s="638"/>
      <c r="J187" s="637"/>
      <c r="K187" s="251" t="s">
        <v>2405</v>
      </c>
      <c r="L187" s="251"/>
    </row>
    <row r="188" spans="2:12" ht="24.95">
      <c r="B188" s="237"/>
      <c r="C188" s="232" t="s">
        <v>2406</v>
      </c>
      <c r="D188" s="623"/>
      <c r="E188" s="625"/>
      <c r="F188" s="233"/>
      <c r="G188" s="248">
        <v>7032</v>
      </c>
      <c r="H188" s="249" t="s">
        <v>2407</v>
      </c>
      <c r="I188" s="638"/>
      <c r="J188" s="638"/>
      <c r="K188" s="251" t="s">
        <v>2408</v>
      </c>
      <c r="L188" s="251"/>
    </row>
    <row r="189" spans="2:12" ht="25.5" thickBot="1">
      <c r="B189" s="237"/>
      <c r="C189" s="235" t="s">
        <v>2409</v>
      </c>
      <c r="D189" s="624"/>
      <c r="E189" s="626"/>
      <c r="F189" s="233"/>
      <c r="G189" s="248">
        <v>7033</v>
      </c>
      <c r="H189" s="249" t="s">
        <v>2410</v>
      </c>
      <c r="I189" s="638"/>
      <c r="J189" s="638"/>
      <c r="K189" s="251" t="s">
        <v>2411</v>
      </c>
      <c r="L189" s="251" t="s">
        <v>2412</v>
      </c>
    </row>
    <row r="190" spans="2:12">
      <c r="B190" s="237"/>
      <c r="C190" s="232" t="s">
        <v>2413</v>
      </c>
      <c r="D190" s="623"/>
      <c r="E190" s="625"/>
      <c r="F190" s="233"/>
      <c r="G190" s="262"/>
      <c r="H190" s="249" t="s">
        <v>2414</v>
      </c>
      <c r="I190" s="638"/>
      <c r="J190" s="638"/>
      <c r="K190" s="251" t="s">
        <v>2415</v>
      </c>
      <c r="L190" s="251"/>
    </row>
    <row r="191" spans="2:12" ht="25.5" thickBot="1">
      <c r="B191" s="237"/>
      <c r="C191" s="235" t="s">
        <v>2416</v>
      </c>
      <c r="D191" s="624"/>
      <c r="E191" s="626"/>
      <c r="F191" s="233"/>
      <c r="G191" s="248"/>
      <c r="H191" s="249" t="s">
        <v>2417</v>
      </c>
      <c r="I191" s="638"/>
      <c r="J191" s="638"/>
      <c r="K191" s="251" t="s">
        <v>2418</v>
      </c>
      <c r="L191" s="251"/>
    </row>
    <row r="192" spans="2:12">
      <c r="B192" s="237"/>
      <c r="C192" s="232" t="s">
        <v>2419</v>
      </c>
      <c r="D192" s="623"/>
      <c r="E192" s="625"/>
      <c r="F192" s="233"/>
      <c r="G192" s="248"/>
      <c r="H192" s="249" t="s">
        <v>2420</v>
      </c>
      <c r="I192" s="638"/>
      <c r="J192" s="638"/>
      <c r="K192" s="251" t="s">
        <v>2421</v>
      </c>
      <c r="L192" s="251"/>
    </row>
    <row r="193" spans="2:12" ht="25.5" thickBot="1">
      <c r="B193" s="243"/>
      <c r="C193" s="235" t="s">
        <v>2422</v>
      </c>
      <c r="D193" s="624"/>
      <c r="E193" s="626"/>
      <c r="F193" s="233"/>
      <c r="G193" s="248"/>
      <c r="H193" s="249" t="s">
        <v>2423</v>
      </c>
      <c r="I193" s="638"/>
      <c r="J193" s="638"/>
      <c r="K193" s="251" t="s">
        <v>2424</v>
      </c>
      <c r="L193" s="251"/>
    </row>
    <row r="194" spans="2:12" ht="24.95">
      <c r="B194" s="271"/>
      <c r="C194" s="272"/>
      <c r="D194" s="272"/>
      <c r="E194" s="273"/>
      <c r="F194" s="223"/>
      <c r="G194" s="248"/>
      <c r="H194" s="249" t="s">
        <v>2425</v>
      </c>
      <c r="I194" s="638"/>
      <c r="J194" s="638"/>
      <c r="K194" s="251" t="s">
        <v>2426</v>
      </c>
      <c r="L194" s="251"/>
    </row>
    <row r="195" spans="2:12" ht="15.95" thickBot="1">
      <c r="B195" s="274"/>
      <c r="C195" s="275"/>
      <c r="D195" s="275"/>
      <c r="E195" s="276"/>
      <c r="F195" s="223"/>
      <c r="G195" s="248"/>
      <c r="H195" s="249" t="s">
        <v>2427</v>
      </c>
      <c r="I195" s="638"/>
      <c r="J195" s="638"/>
      <c r="K195" s="251" t="s">
        <v>2428</v>
      </c>
      <c r="L195" s="251"/>
    </row>
    <row r="196" spans="2:12">
      <c r="B196" s="270" t="s">
        <v>2429</v>
      </c>
      <c r="C196" s="277" t="s">
        <v>2430</v>
      </c>
      <c r="D196" s="277" t="s">
        <v>2431</v>
      </c>
      <c r="E196" s="625"/>
      <c r="F196" s="233"/>
      <c r="G196" s="248"/>
      <c r="H196" s="249" t="s">
        <v>2432</v>
      </c>
      <c r="I196" s="638"/>
      <c r="J196" s="638"/>
      <c r="K196" s="251" t="s">
        <v>2433</v>
      </c>
      <c r="L196" s="251"/>
    </row>
    <row r="197" spans="2:12" ht="32.1" thickBot="1">
      <c r="B197" s="234" t="s">
        <v>2434</v>
      </c>
      <c r="C197" s="256" t="s">
        <v>2435</v>
      </c>
      <c r="D197" s="235" t="s">
        <v>2436</v>
      </c>
      <c r="E197" s="626"/>
      <c r="F197" s="233"/>
      <c r="G197" s="248">
        <v>7034</v>
      </c>
      <c r="H197" s="249" t="s">
        <v>2437</v>
      </c>
      <c r="I197" s="638"/>
      <c r="J197" s="638"/>
      <c r="K197" s="251" t="s">
        <v>2438</v>
      </c>
      <c r="L197" s="251"/>
    </row>
    <row r="198" spans="2:12">
      <c r="B198" s="237"/>
      <c r="C198" s="257"/>
      <c r="D198" s="232" t="s">
        <v>2439</v>
      </c>
      <c r="E198" s="625"/>
      <c r="F198" s="233"/>
      <c r="G198" s="248"/>
      <c r="H198" s="249" t="s">
        <v>2440</v>
      </c>
      <c r="I198" s="638"/>
      <c r="J198" s="637" t="s">
        <v>2441</v>
      </c>
      <c r="K198" s="251"/>
      <c r="L198" s="251"/>
    </row>
    <row r="199" spans="2:12" ht="21.95" thickBot="1">
      <c r="B199" s="237"/>
      <c r="C199" s="257"/>
      <c r="D199" s="235" t="s">
        <v>2442</v>
      </c>
      <c r="E199" s="626"/>
      <c r="F199" s="233"/>
      <c r="G199" s="248"/>
      <c r="H199" s="249" t="s">
        <v>2443</v>
      </c>
      <c r="I199" s="638"/>
      <c r="J199" s="638"/>
      <c r="K199" s="640" t="s">
        <v>2444</v>
      </c>
      <c r="L199" s="640"/>
    </row>
    <row r="200" spans="2:12">
      <c r="B200" s="237"/>
      <c r="C200" s="257"/>
      <c r="D200" s="232" t="s">
        <v>2445</v>
      </c>
      <c r="E200" s="625"/>
      <c r="F200" s="233"/>
      <c r="G200" s="248"/>
      <c r="H200" s="249" t="s">
        <v>2446</v>
      </c>
      <c r="I200" s="638"/>
      <c r="J200" s="638"/>
      <c r="K200" s="251" t="s">
        <v>2447</v>
      </c>
      <c r="L200" s="251"/>
    </row>
    <row r="201" spans="2:12" ht="21.95" thickBot="1">
      <c r="B201" s="237"/>
      <c r="C201" s="257"/>
      <c r="D201" s="235" t="s">
        <v>2448</v>
      </c>
      <c r="E201" s="626"/>
      <c r="F201" s="233"/>
      <c r="G201" s="248"/>
      <c r="H201" s="249" t="s">
        <v>2449</v>
      </c>
      <c r="I201" s="638"/>
      <c r="J201" s="638"/>
      <c r="K201" s="251" t="s">
        <v>2450</v>
      </c>
      <c r="L201" s="251"/>
    </row>
    <row r="202" spans="2:12">
      <c r="B202" s="237"/>
      <c r="C202" s="257"/>
      <c r="D202" s="232" t="s">
        <v>2451</v>
      </c>
      <c r="E202" s="625"/>
      <c r="F202" s="233"/>
      <c r="G202" s="248"/>
      <c r="H202" s="249" t="s">
        <v>2452</v>
      </c>
      <c r="I202" s="638"/>
      <c r="J202" s="638"/>
      <c r="K202" s="251" t="s">
        <v>2453</v>
      </c>
      <c r="L202" s="251"/>
    </row>
    <row r="203" spans="2:12" ht="32.1" thickBot="1">
      <c r="B203" s="237"/>
      <c r="C203" s="258"/>
      <c r="D203" s="235" t="s">
        <v>2454</v>
      </c>
      <c r="E203" s="626"/>
      <c r="F203" s="233"/>
      <c r="G203" s="248"/>
      <c r="H203" s="249" t="s">
        <v>2455</v>
      </c>
      <c r="I203" s="638"/>
      <c r="J203" s="638"/>
      <c r="K203" s="251" t="s">
        <v>2456</v>
      </c>
      <c r="L203" s="251"/>
    </row>
    <row r="204" spans="2:12">
      <c r="B204" s="237"/>
      <c r="C204" s="232" t="s">
        <v>2457</v>
      </c>
      <c r="D204" s="623"/>
      <c r="E204" s="625"/>
      <c r="F204" s="233"/>
      <c r="G204" s="248"/>
      <c r="H204" s="249" t="s">
        <v>2458</v>
      </c>
      <c r="I204" s="638"/>
      <c r="J204" s="638"/>
      <c r="K204" s="251" t="s">
        <v>2459</v>
      </c>
      <c r="L204" s="251"/>
    </row>
    <row r="205" spans="2:12" ht="21.95" thickBot="1">
      <c r="B205" s="237"/>
      <c r="C205" s="235" t="s">
        <v>2460</v>
      </c>
      <c r="D205" s="624"/>
      <c r="E205" s="626"/>
      <c r="F205" s="233"/>
      <c r="G205" s="248"/>
      <c r="H205" s="249" t="s">
        <v>2461</v>
      </c>
      <c r="I205" s="638"/>
      <c r="J205" s="638"/>
      <c r="K205" s="251" t="s">
        <v>2462</v>
      </c>
      <c r="L205" s="251"/>
    </row>
    <row r="206" spans="2:12">
      <c r="B206" s="237"/>
      <c r="C206" s="232" t="s">
        <v>2463</v>
      </c>
      <c r="D206" s="623"/>
      <c r="E206" s="625" t="s">
        <v>2464</v>
      </c>
      <c r="F206" s="233"/>
      <c r="G206" s="248"/>
      <c r="H206" s="249" t="s">
        <v>2465</v>
      </c>
      <c r="I206" s="638"/>
      <c r="J206" s="638"/>
      <c r="K206" s="251" t="s">
        <v>2466</v>
      </c>
      <c r="L206" s="251"/>
    </row>
    <row r="207" spans="2:12" ht="21.95" thickBot="1">
      <c r="B207" s="237"/>
      <c r="C207" s="235" t="s">
        <v>2467</v>
      </c>
      <c r="D207" s="624"/>
      <c r="E207" s="626"/>
      <c r="F207" s="233"/>
      <c r="G207" s="248"/>
      <c r="H207" s="249" t="s">
        <v>2468</v>
      </c>
      <c r="I207" s="638"/>
      <c r="J207" s="638"/>
      <c r="K207" s="251" t="s">
        <v>2469</v>
      </c>
      <c r="L207" s="251"/>
    </row>
    <row r="208" spans="2:12">
      <c r="B208" s="237"/>
      <c r="C208" s="232" t="s">
        <v>2470</v>
      </c>
      <c r="D208" s="623"/>
      <c r="E208" s="625"/>
      <c r="F208" s="233"/>
      <c r="G208" s="248">
        <v>7040</v>
      </c>
      <c r="H208" s="249" t="s">
        <v>2471</v>
      </c>
      <c r="I208" s="638"/>
      <c r="J208" s="637" t="s">
        <v>2472</v>
      </c>
      <c r="K208" s="251"/>
      <c r="L208" s="251"/>
    </row>
    <row r="209" spans="2:12" ht="21.95" thickBot="1">
      <c r="B209" s="237"/>
      <c r="C209" s="235" t="s">
        <v>2473</v>
      </c>
      <c r="D209" s="624"/>
      <c r="E209" s="626"/>
      <c r="F209" s="233"/>
      <c r="G209" s="248"/>
      <c r="H209" s="249" t="s">
        <v>2474</v>
      </c>
      <c r="I209" s="638"/>
      <c r="J209" s="638"/>
      <c r="K209" s="251" t="s">
        <v>2475</v>
      </c>
      <c r="L209" s="251"/>
    </row>
    <row r="210" spans="2:12">
      <c r="B210" s="237"/>
      <c r="C210" s="232" t="s">
        <v>2476</v>
      </c>
      <c r="D210" s="623"/>
      <c r="E210" s="625"/>
      <c r="F210" s="233"/>
      <c r="G210" s="248"/>
      <c r="H210" s="249" t="s">
        <v>2477</v>
      </c>
      <c r="I210" s="638"/>
      <c r="J210" s="638"/>
      <c r="K210" s="251" t="s">
        <v>2478</v>
      </c>
      <c r="L210" s="251"/>
    </row>
    <row r="211" spans="2:12" ht="32.1" thickBot="1">
      <c r="B211" s="237"/>
      <c r="C211" s="235" t="s">
        <v>2479</v>
      </c>
      <c r="D211" s="624"/>
      <c r="E211" s="626"/>
      <c r="F211" s="233"/>
      <c r="G211" s="248"/>
      <c r="H211" s="249" t="s">
        <v>2480</v>
      </c>
      <c r="I211" s="638"/>
      <c r="J211" s="638"/>
      <c r="K211" s="251" t="s">
        <v>2481</v>
      </c>
      <c r="L211" s="251"/>
    </row>
    <row r="212" spans="2:12">
      <c r="B212" s="237"/>
      <c r="C212" s="232" t="s">
        <v>2482</v>
      </c>
      <c r="D212" s="623"/>
      <c r="E212" s="625"/>
      <c r="F212" s="233"/>
      <c r="G212" s="248"/>
      <c r="H212" s="249" t="s">
        <v>2483</v>
      </c>
      <c r="I212" s="638"/>
      <c r="J212" s="638"/>
      <c r="K212" s="251" t="s">
        <v>2484</v>
      </c>
      <c r="L212" s="251"/>
    </row>
    <row r="213" spans="2:12" ht="15.95" thickBot="1">
      <c r="B213" s="237"/>
      <c r="C213" s="235" t="s">
        <v>2485</v>
      </c>
      <c r="D213" s="624"/>
      <c r="E213" s="626"/>
      <c r="F213" s="233"/>
      <c r="G213" s="248"/>
      <c r="H213" s="249" t="s">
        <v>2486</v>
      </c>
      <c r="I213" s="638"/>
      <c r="J213" s="638"/>
      <c r="K213" s="251" t="s">
        <v>2487</v>
      </c>
      <c r="L213" s="251"/>
    </row>
    <row r="214" spans="2:12" ht="15" customHeight="1">
      <c r="B214" s="237"/>
      <c r="C214" s="232" t="s">
        <v>2488</v>
      </c>
      <c r="D214" s="623"/>
      <c r="E214" s="625" t="s">
        <v>2489</v>
      </c>
      <c r="F214" s="233"/>
      <c r="G214" s="248"/>
      <c r="H214" s="249" t="s">
        <v>2490</v>
      </c>
      <c r="I214" s="638"/>
      <c r="J214" s="638"/>
      <c r="K214" s="251" t="s">
        <v>2491</v>
      </c>
      <c r="L214" s="251"/>
    </row>
    <row r="215" spans="2:12" ht="42" thickBot="1">
      <c r="B215" s="243"/>
      <c r="C215" s="235" t="s">
        <v>2492</v>
      </c>
      <c r="D215" s="624"/>
      <c r="E215" s="626"/>
      <c r="F215" s="233"/>
      <c r="G215" s="248">
        <v>7050</v>
      </c>
      <c r="H215" s="249" t="s">
        <v>2493</v>
      </c>
      <c r="I215" s="638"/>
      <c r="J215" s="251" t="s">
        <v>2494</v>
      </c>
      <c r="K215" s="264"/>
      <c r="L215" s="251"/>
    </row>
    <row r="216" spans="2:12">
      <c r="B216" s="231" t="s">
        <v>2495</v>
      </c>
      <c r="C216" s="232" t="s">
        <v>2496</v>
      </c>
      <c r="D216" s="623"/>
      <c r="E216" s="625" t="s">
        <v>2497</v>
      </c>
      <c r="F216" s="233"/>
      <c r="G216" s="278">
        <v>13000</v>
      </c>
      <c r="H216" s="240" t="s">
        <v>2498</v>
      </c>
      <c r="I216" s="240" t="s">
        <v>2499</v>
      </c>
      <c r="J216" s="245"/>
      <c r="K216" s="245"/>
      <c r="L216" s="246"/>
    </row>
    <row r="217" spans="2:12" ht="21.95" thickBot="1">
      <c r="B217" s="234" t="s">
        <v>2500</v>
      </c>
      <c r="C217" s="235" t="s">
        <v>2501</v>
      </c>
      <c r="D217" s="624"/>
      <c r="E217" s="626"/>
      <c r="F217" s="233"/>
      <c r="G217" s="248">
        <v>11000</v>
      </c>
      <c r="H217" s="249" t="s">
        <v>2502</v>
      </c>
      <c r="I217" s="639"/>
      <c r="J217" s="637" t="s">
        <v>2503</v>
      </c>
      <c r="K217" s="251"/>
      <c r="L217" s="251"/>
    </row>
    <row r="218" spans="2:12" ht="24.95">
      <c r="B218" s="237"/>
      <c r="C218" s="232" t="s">
        <v>2504</v>
      </c>
      <c r="D218" s="623"/>
      <c r="E218" s="625" t="s">
        <v>2505</v>
      </c>
      <c r="F218" s="233"/>
      <c r="G218" s="248">
        <v>11010</v>
      </c>
      <c r="H218" s="249" t="s">
        <v>2506</v>
      </c>
      <c r="I218" s="638"/>
      <c r="J218" s="638"/>
      <c r="K218" s="251" t="s">
        <v>2507</v>
      </c>
      <c r="L218" s="251"/>
    </row>
    <row r="219" spans="2:12" ht="63" thickBot="1">
      <c r="B219" s="237"/>
      <c r="C219" s="235" t="s">
        <v>2508</v>
      </c>
      <c r="D219" s="624"/>
      <c r="E219" s="626"/>
      <c r="F219" s="233"/>
      <c r="G219" s="248">
        <v>11020</v>
      </c>
      <c r="H219" s="249" t="s">
        <v>2509</v>
      </c>
      <c r="I219" s="638"/>
      <c r="J219" s="638"/>
      <c r="K219" s="251" t="s">
        <v>2510</v>
      </c>
      <c r="L219" s="251" t="s">
        <v>2511</v>
      </c>
    </row>
    <row r="220" spans="2:12">
      <c r="B220" s="237"/>
      <c r="C220" s="232" t="s">
        <v>2512</v>
      </c>
      <c r="D220" s="623"/>
      <c r="E220" s="625" t="s">
        <v>2513</v>
      </c>
      <c r="F220" s="233"/>
      <c r="G220" s="262"/>
      <c r="H220" s="249" t="s">
        <v>2514</v>
      </c>
      <c r="I220" s="638"/>
      <c r="J220" s="638"/>
      <c r="K220" s="251" t="s">
        <v>2515</v>
      </c>
      <c r="L220" s="251"/>
    </row>
    <row r="221" spans="2:12" ht="32.1" thickBot="1">
      <c r="B221" s="237"/>
      <c r="C221" s="235" t="s">
        <v>2516</v>
      </c>
      <c r="D221" s="624"/>
      <c r="E221" s="626"/>
      <c r="F221" s="233"/>
      <c r="G221" s="262"/>
      <c r="H221" s="249" t="s">
        <v>2517</v>
      </c>
      <c r="I221" s="638"/>
      <c r="J221" s="638"/>
      <c r="K221" s="251" t="s">
        <v>2518</v>
      </c>
      <c r="L221" s="251"/>
    </row>
    <row r="222" spans="2:12">
      <c r="B222" s="237"/>
      <c r="C222" s="232" t="s">
        <v>2519</v>
      </c>
      <c r="D222" s="623"/>
      <c r="E222" s="625" t="s">
        <v>2520</v>
      </c>
      <c r="F222" s="233"/>
      <c r="G222" s="262"/>
      <c r="H222" s="249" t="s">
        <v>2521</v>
      </c>
      <c r="I222" s="638"/>
      <c r="J222" s="638"/>
      <c r="K222" s="251" t="s">
        <v>2522</v>
      </c>
      <c r="L222" s="251" t="s">
        <v>2523</v>
      </c>
    </row>
    <row r="223" spans="2:12" ht="25.5" thickBot="1">
      <c r="B223" s="237"/>
      <c r="C223" s="235" t="s">
        <v>2524</v>
      </c>
      <c r="D223" s="624"/>
      <c r="E223" s="626"/>
      <c r="F223" s="233"/>
      <c r="G223" s="264"/>
      <c r="H223" s="249" t="s">
        <v>2525</v>
      </c>
      <c r="I223" s="638"/>
      <c r="J223" s="638"/>
      <c r="K223" s="251" t="s">
        <v>2526</v>
      </c>
      <c r="L223" s="251" t="s">
        <v>2527</v>
      </c>
    </row>
    <row r="224" spans="2:12">
      <c r="B224" s="237"/>
      <c r="C224" s="232" t="s">
        <v>2528</v>
      </c>
      <c r="D224" s="623"/>
      <c r="E224" s="625" t="s">
        <v>2529</v>
      </c>
      <c r="F224" s="233"/>
      <c r="G224" s="262"/>
      <c r="H224" s="249" t="s">
        <v>2530</v>
      </c>
      <c r="I224" s="638"/>
      <c r="J224" s="638"/>
      <c r="K224" s="251" t="s">
        <v>2531</v>
      </c>
      <c r="L224" s="251"/>
    </row>
    <row r="225" spans="2:12" ht="32.1" thickBot="1">
      <c r="B225" s="243"/>
      <c r="C225" s="235" t="s">
        <v>2532</v>
      </c>
      <c r="D225" s="624"/>
      <c r="E225" s="626"/>
      <c r="F225" s="233"/>
      <c r="G225" s="262"/>
      <c r="H225" s="249" t="s">
        <v>2533</v>
      </c>
      <c r="I225" s="638"/>
      <c r="J225" s="637" t="s">
        <v>2534</v>
      </c>
      <c r="K225" s="251"/>
      <c r="L225" s="251"/>
    </row>
    <row r="226" spans="2:12" ht="15" customHeight="1">
      <c r="B226" s="231" t="s">
        <v>2535</v>
      </c>
      <c r="C226" s="232" t="s">
        <v>2536</v>
      </c>
      <c r="D226" s="623"/>
      <c r="E226" s="625" t="s">
        <v>2537</v>
      </c>
      <c r="F226" s="233"/>
      <c r="G226" s="262"/>
      <c r="H226" s="249" t="s">
        <v>2538</v>
      </c>
      <c r="I226" s="638"/>
      <c r="J226" s="638"/>
      <c r="K226" s="251" t="s">
        <v>2539</v>
      </c>
      <c r="L226" s="251"/>
    </row>
    <row r="227" spans="2:12" ht="21.95" thickBot="1">
      <c r="B227" s="234" t="s">
        <v>2540</v>
      </c>
      <c r="C227" s="235" t="s">
        <v>2541</v>
      </c>
      <c r="D227" s="624"/>
      <c r="E227" s="626"/>
      <c r="F227" s="233"/>
      <c r="G227" s="262"/>
      <c r="H227" s="249" t="s">
        <v>2542</v>
      </c>
      <c r="I227" s="638"/>
      <c r="J227" s="638"/>
      <c r="K227" s="251" t="s">
        <v>2543</v>
      </c>
      <c r="L227" s="251"/>
    </row>
    <row r="228" spans="2:12">
      <c r="B228" s="237"/>
      <c r="C228" s="232" t="s">
        <v>2544</v>
      </c>
      <c r="D228" s="623"/>
      <c r="E228" s="625"/>
      <c r="F228" s="233"/>
      <c r="G228" s="262"/>
      <c r="H228" s="249" t="s">
        <v>2545</v>
      </c>
      <c r="I228" s="638"/>
      <c r="J228" s="638"/>
      <c r="K228" s="251" t="s">
        <v>2546</v>
      </c>
      <c r="L228" s="251"/>
    </row>
    <row r="229" spans="2:12" ht="32.1" thickBot="1">
      <c r="B229" s="237"/>
      <c r="C229" s="235" t="s">
        <v>2547</v>
      </c>
      <c r="D229" s="624"/>
      <c r="E229" s="626"/>
      <c r="F229" s="233"/>
      <c r="G229" s="262"/>
      <c r="H229" s="249" t="s">
        <v>2548</v>
      </c>
      <c r="I229" s="638"/>
      <c r="J229" s="638"/>
      <c r="K229" s="251" t="s">
        <v>2549</v>
      </c>
      <c r="L229" s="251"/>
    </row>
    <row r="230" spans="2:12">
      <c r="B230" s="237"/>
      <c r="C230" s="232" t="s">
        <v>2550</v>
      </c>
      <c r="D230" s="232" t="s">
        <v>2551</v>
      </c>
      <c r="E230" s="625"/>
      <c r="F230" s="233"/>
      <c r="G230" s="262"/>
      <c r="H230" s="249" t="s">
        <v>2552</v>
      </c>
      <c r="I230" s="638"/>
      <c r="J230" s="638"/>
      <c r="K230" s="251" t="s">
        <v>2553</v>
      </c>
      <c r="L230" s="251"/>
    </row>
    <row r="231" spans="2:12" ht="21.95" thickBot="1">
      <c r="B231" s="237"/>
      <c r="C231" s="256" t="s">
        <v>2554</v>
      </c>
      <c r="D231" s="235" t="s">
        <v>2555</v>
      </c>
      <c r="E231" s="626"/>
      <c r="F231" s="233"/>
      <c r="G231" s="262"/>
      <c r="H231" s="249" t="s">
        <v>2556</v>
      </c>
      <c r="I231" s="638"/>
      <c r="J231" s="638"/>
      <c r="K231" s="251" t="s">
        <v>2557</v>
      </c>
      <c r="L231" s="251"/>
    </row>
    <row r="232" spans="2:12">
      <c r="B232" s="237"/>
      <c r="C232" s="257"/>
      <c r="D232" s="232" t="s">
        <v>2558</v>
      </c>
      <c r="E232" s="625"/>
      <c r="F232" s="233"/>
      <c r="G232" s="262"/>
      <c r="H232" s="249" t="s">
        <v>2559</v>
      </c>
      <c r="I232" s="638"/>
      <c r="J232" s="637" t="s">
        <v>2560</v>
      </c>
      <c r="K232" s="251"/>
      <c r="L232" s="251"/>
    </row>
    <row r="233" spans="2:12" ht="32.1" thickBot="1">
      <c r="B233" s="237"/>
      <c r="C233" s="257"/>
      <c r="D233" s="235" t="s">
        <v>2561</v>
      </c>
      <c r="E233" s="626"/>
      <c r="F233" s="233"/>
      <c r="G233" s="279"/>
      <c r="H233" s="249" t="s">
        <v>2562</v>
      </c>
      <c r="I233" s="638"/>
      <c r="J233" s="638"/>
      <c r="K233" s="251" t="s">
        <v>2563</v>
      </c>
      <c r="L233" s="251"/>
    </row>
    <row r="234" spans="2:12">
      <c r="B234" s="237"/>
      <c r="C234" s="257"/>
      <c r="D234" s="232" t="s">
        <v>2564</v>
      </c>
      <c r="E234" s="625"/>
      <c r="F234" s="233"/>
      <c r="G234" s="279"/>
      <c r="H234" s="249" t="s">
        <v>2565</v>
      </c>
      <c r="I234" s="638"/>
      <c r="J234" s="638"/>
      <c r="K234" s="251" t="s">
        <v>2566</v>
      </c>
      <c r="L234" s="251"/>
    </row>
    <row r="235" spans="2:12" ht="25.5" thickBot="1">
      <c r="B235" s="237"/>
      <c r="C235" s="257"/>
      <c r="D235" s="235" t="s">
        <v>2567</v>
      </c>
      <c r="E235" s="626"/>
      <c r="F235" s="233"/>
      <c r="G235" s="279"/>
      <c r="H235" s="249" t="s">
        <v>2568</v>
      </c>
      <c r="I235" s="638"/>
      <c r="J235" s="638"/>
      <c r="K235" s="251" t="s">
        <v>2569</v>
      </c>
      <c r="L235" s="251"/>
    </row>
    <row r="236" spans="2:12">
      <c r="B236" s="237"/>
      <c r="C236" s="257"/>
      <c r="D236" s="232" t="s">
        <v>2570</v>
      </c>
      <c r="E236" s="625" t="s">
        <v>2571</v>
      </c>
      <c r="F236" s="233"/>
      <c r="G236" s="279"/>
      <c r="H236" s="249" t="s">
        <v>2572</v>
      </c>
      <c r="I236" s="638"/>
      <c r="J236" s="638"/>
      <c r="K236" s="251" t="s">
        <v>2573</v>
      </c>
      <c r="L236" s="251"/>
    </row>
    <row r="237" spans="2:12" ht="25.5" thickBot="1">
      <c r="B237" s="243"/>
      <c r="C237" s="258"/>
      <c r="D237" s="235" t="s">
        <v>2574</v>
      </c>
      <c r="E237" s="626"/>
      <c r="F237" s="233"/>
      <c r="G237" s="279"/>
      <c r="H237" s="249" t="s">
        <v>2575</v>
      </c>
      <c r="I237" s="638"/>
      <c r="J237" s="638"/>
      <c r="K237" s="251" t="s">
        <v>2576</v>
      </c>
      <c r="L237" s="251"/>
    </row>
    <row r="238" spans="2:12" ht="15" customHeight="1">
      <c r="B238" s="231" t="s">
        <v>2577</v>
      </c>
      <c r="C238" s="232" t="s">
        <v>2578</v>
      </c>
      <c r="D238" s="623"/>
      <c r="E238" s="625" t="s">
        <v>2579</v>
      </c>
      <c r="F238" s="233"/>
      <c r="G238" s="279"/>
      <c r="H238" s="249" t="s">
        <v>2580</v>
      </c>
      <c r="I238" s="638"/>
      <c r="J238" s="638"/>
      <c r="K238" s="251" t="s">
        <v>2581</v>
      </c>
      <c r="L238" s="251"/>
    </row>
    <row r="239" spans="2:12" ht="21.95" thickBot="1">
      <c r="B239" s="234" t="s">
        <v>2582</v>
      </c>
      <c r="C239" s="235" t="s">
        <v>2583</v>
      </c>
      <c r="D239" s="624"/>
      <c r="E239" s="626"/>
      <c r="F239" s="233"/>
      <c r="G239" s="279"/>
      <c r="H239" s="249" t="s">
        <v>2584</v>
      </c>
      <c r="I239" s="638"/>
      <c r="J239" s="251" t="s">
        <v>2585</v>
      </c>
      <c r="K239" s="251"/>
      <c r="L239" s="251"/>
    </row>
    <row r="240" spans="2:12">
      <c r="B240" s="237"/>
      <c r="C240" s="232" t="s">
        <v>2586</v>
      </c>
      <c r="D240" s="623"/>
      <c r="E240" s="625" t="s">
        <v>2587</v>
      </c>
      <c r="F240" s="233"/>
      <c r="G240" s="279"/>
      <c r="H240" s="249" t="s">
        <v>2588</v>
      </c>
      <c r="I240" s="638"/>
      <c r="J240" s="251" t="s">
        <v>2589</v>
      </c>
      <c r="K240" s="251"/>
      <c r="L240" s="251"/>
    </row>
    <row r="241" spans="2:12" ht="32.1" thickBot="1">
      <c r="B241" s="237"/>
      <c r="C241" s="235" t="s">
        <v>2590</v>
      </c>
      <c r="D241" s="624"/>
      <c r="E241" s="626"/>
      <c r="F241" s="233"/>
      <c r="G241" s="279"/>
      <c r="H241" s="249" t="s">
        <v>2591</v>
      </c>
      <c r="I241" s="638"/>
      <c r="J241" s="637" t="s">
        <v>2592</v>
      </c>
      <c r="K241" s="251"/>
      <c r="L241" s="251"/>
    </row>
    <row r="242" spans="2:12" ht="15" customHeight="1">
      <c r="B242" s="237"/>
      <c r="C242" s="232" t="s">
        <v>2593</v>
      </c>
      <c r="D242" s="623"/>
      <c r="E242" s="625" t="s">
        <v>2594</v>
      </c>
      <c r="F242" s="233"/>
      <c r="G242" s="279"/>
      <c r="H242" s="249" t="s">
        <v>2595</v>
      </c>
      <c r="I242" s="638"/>
      <c r="J242" s="638"/>
      <c r="K242" s="251" t="s">
        <v>2596</v>
      </c>
      <c r="L242" s="251"/>
    </row>
    <row r="243" spans="2:12" ht="32.1" thickBot="1">
      <c r="B243" s="237"/>
      <c r="C243" s="235" t="s">
        <v>2597</v>
      </c>
      <c r="D243" s="624"/>
      <c r="E243" s="626"/>
      <c r="F243" s="233"/>
      <c r="G243" s="279"/>
      <c r="H243" s="249" t="s">
        <v>2598</v>
      </c>
      <c r="I243" s="638"/>
      <c r="J243" s="638"/>
      <c r="K243" s="251" t="s">
        <v>2599</v>
      </c>
      <c r="L243" s="251"/>
    </row>
    <row r="244" spans="2:12">
      <c r="B244" s="237"/>
      <c r="C244" s="232" t="s">
        <v>2600</v>
      </c>
      <c r="D244" s="623"/>
      <c r="E244" s="625"/>
      <c r="F244" s="233"/>
      <c r="G244" s="279"/>
      <c r="H244" s="249" t="s">
        <v>2601</v>
      </c>
      <c r="I244" s="638"/>
      <c r="J244" s="251" t="s">
        <v>2602</v>
      </c>
      <c r="K244" s="251"/>
      <c r="L244" s="251"/>
    </row>
    <row r="245" spans="2:12" ht="32.1" thickBot="1">
      <c r="B245" s="237"/>
      <c r="C245" s="235" t="s">
        <v>2603</v>
      </c>
      <c r="D245" s="624"/>
      <c r="E245" s="626"/>
      <c r="F245" s="233"/>
      <c r="G245" s="279"/>
      <c r="H245" s="249" t="s">
        <v>2604</v>
      </c>
      <c r="I245" s="638"/>
      <c r="J245" s="251" t="s">
        <v>2605</v>
      </c>
      <c r="K245" s="251"/>
      <c r="L245" s="251"/>
    </row>
    <row r="246" spans="2:12">
      <c r="B246" s="237"/>
      <c r="C246" s="232" t="s">
        <v>2606</v>
      </c>
      <c r="D246" s="623"/>
      <c r="E246" s="625"/>
      <c r="F246" s="233"/>
      <c r="G246" s="279"/>
      <c r="H246" s="249" t="s">
        <v>2607</v>
      </c>
      <c r="I246" s="638"/>
      <c r="J246" s="251" t="s">
        <v>2608</v>
      </c>
      <c r="K246" s="251"/>
      <c r="L246" s="251"/>
    </row>
    <row r="247" spans="2:12" ht="15.95" thickBot="1">
      <c r="B247" s="237"/>
      <c r="C247" s="235" t="s">
        <v>2609</v>
      </c>
      <c r="D247" s="624"/>
      <c r="E247" s="626"/>
      <c r="F247" s="233"/>
      <c r="G247" s="279"/>
      <c r="H247" s="240" t="s">
        <v>2610</v>
      </c>
      <c r="I247" s="240" t="s">
        <v>2611</v>
      </c>
      <c r="J247" s="245"/>
      <c r="K247" s="245"/>
      <c r="L247" s="280"/>
    </row>
    <row r="248" spans="2:12">
      <c r="B248" s="237"/>
      <c r="C248" s="232" t="s">
        <v>2612</v>
      </c>
      <c r="D248" s="623"/>
      <c r="E248" s="625"/>
      <c r="F248" s="281"/>
      <c r="G248" s="222"/>
      <c r="H248" s="222"/>
      <c r="I248" s="222"/>
      <c r="J248" s="222"/>
      <c r="K248" s="222"/>
      <c r="L248" s="222"/>
    </row>
    <row r="249" spans="2:12" ht="15.95" thickBot="1">
      <c r="B249" s="237"/>
      <c r="C249" s="235" t="s">
        <v>2613</v>
      </c>
      <c r="D249" s="624"/>
      <c r="E249" s="626"/>
      <c r="F249" s="281"/>
      <c r="G249" s="222"/>
      <c r="H249" s="222"/>
      <c r="I249" s="222"/>
      <c r="J249" s="222"/>
      <c r="K249" s="222"/>
      <c r="L249" s="222"/>
    </row>
    <row r="250" spans="2:12">
      <c r="B250" s="237"/>
      <c r="C250" s="232" t="s">
        <v>2614</v>
      </c>
      <c r="D250" s="623"/>
      <c r="E250" s="625"/>
      <c r="F250" s="281"/>
      <c r="G250" s="222"/>
      <c r="H250" s="222"/>
      <c r="I250" s="222"/>
      <c r="J250" s="222"/>
      <c r="K250" s="222"/>
      <c r="L250" s="222"/>
    </row>
    <row r="251" spans="2:12" ht="15.95" thickBot="1">
      <c r="B251" s="237"/>
      <c r="C251" s="235" t="s">
        <v>2615</v>
      </c>
      <c r="D251" s="624"/>
      <c r="E251" s="626"/>
      <c r="F251" s="281"/>
      <c r="G251" s="222"/>
      <c r="H251" s="222"/>
      <c r="I251" s="222"/>
      <c r="J251" s="222"/>
      <c r="K251" s="222"/>
      <c r="L251" s="222"/>
    </row>
    <row r="252" spans="2:12">
      <c r="B252" s="237"/>
      <c r="C252" s="232" t="s">
        <v>2616</v>
      </c>
      <c r="D252" s="623"/>
      <c r="E252" s="625"/>
      <c r="F252" s="281"/>
      <c r="G252" s="222"/>
      <c r="H252" s="222"/>
      <c r="I252" s="222"/>
      <c r="J252" s="222"/>
      <c r="K252" s="222"/>
      <c r="L252" s="222"/>
    </row>
    <row r="253" spans="2:12" ht="15.95" thickBot="1">
      <c r="B253" s="237"/>
      <c r="C253" s="235" t="s">
        <v>2617</v>
      </c>
      <c r="D253" s="624"/>
      <c r="E253" s="626"/>
      <c r="F253" s="281"/>
      <c r="G253" s="222"/>
      <c r="H253" s="222"/>
      <c r="I253" s="222"/>
      <c r="J253" s="222"/>
      <c r="K253" s="222"/>
      <c r="L253" s="222"/>
    </row>
    <row r="254" spans="2:12">
      <c r="B254" s="237"/>
      <c r="C254" s="232" t="s">
        <v>2618</v>
      </c>
      <c r="D254" s="623"/>
      <c r="E254" s="625"/>
      <c r="F254" s="281"/>
      <c r="G254" s="222"/>
      <c r="H254" s="222"/>
      <c r="I254" s="222"/>
      <c r="J254" s="222"/>
      <c r="K254" s="222"/>
      <c r="L254" s="222"/>
    </row>
    <row r="255" spans="2:12" ht="15.95" thickBot="1">
      <c r="B255" s="237"/>
      <c r="C255" s="235" t="s">
        <v>2619</v>
      </c>
      <c r="D255" s="624"/>
      <c r="E255" s="626"/>
      <c r="F255" s="281"/>
      <c r="G255" s="222"/>
      <c r="H255" s="222"/>
      <c r="I255" s="222"/>
      <c r="J255" s="222"/>
      <c r="K255" s="222"/>
      <c r="L255" s="222"/>
    </row>
    <row r="256" spans="2:12">
      <c r="B256" s="237"/>
      <c r="C256" s="232" t="s">
        <v>2620</v>
      </c>
      <c r="D256" s="623"/>
      <c r="E256" s="625" t="s">
        <v>2621</v>
      </c>
      <c r="F256" s="281"/>
      <c r="G256" s="222"/>
      <c r="H256" s="222"/>
      <c r="I256" s="222"/>
      <c r="J256" s="222"/>
      <c r="K256" s="222"/>
      <c r="L256" s="222"/>
    </row>
    <row r="257" spans="2:12" ht="21.95" thickBot="1">
      <c r="B257" s="243"/>
      <c r="C257" s="235" t="s">
        <v>2622</v>
      </c>
      <c r="D257" s="624"/>
      <c r="E257" s="626"/>
      <c r="F257" s="281"/>
      <c r="G257" s="222"/>
      <c r="H257" s="222"/>
      <c r="I257" s="222"/>
      <c r="J257" s="222"/>
      <c r="K257" s="222"/>
      <c r="L257" s="222"/>
    </row>
    <row r="258" spans="2:12">
      <c r="B258" s="231" t="s">
        <v>2623</v>
      </c>
      <c r="C258" s="232" t="s">
        <v>2624</v>
      </c>
      <c r="D258" s="623"/>
      <c r="E258" s="625"/>
      <c r="F258" s="281"/>
      <c r="G258" s="222"/>
      <c r="H258" s="222"/>
      <c r="I258" s="222"/>
      <c r="J258" s="222"/>
      <c r="K258" s="222"/>
      <c r="L258" s="222"/>
    </row>
    <row r="259" spans="2:12" ht="21.95" thickBot="1">
      <c r="B259" s="234" t="s">
        <v>2625</v>
      </c>
      <c r="C259" s="235" t="s">
        <v>2626</v>
      </c>
      <c r="D259" s="624"/>
      <c r="E259" s="626"/>
      <c r="F259" s="281"/>
      <c r="G259" s="222"/>
      <c r="H259" s="222"/>
      <c r="I259" s="222"/>
      <c r="J259" s="222"/>
      <c r="K259" s="222"/>
      <c r="L259" s="222"/>
    </row>
    <row r="260" spans="2:12">
      <c r="B260" s="234"/>
      <c r="C260" s="232" t="s">
        <v>2627</v>
      </c>
      <c r="D260" s="623"/>
      <c r="E260" s="625"/>
      <c r="F260" s="281"/>
      <c r="G260" s="222"/>
      <c r="H260" s="222"/>
      <c r="I260" s="222"/>
      <c r="J260" s="222"/>
      <c r="K260" s="222"/>
      <c r="L260" s="222"/>
    </row>
    <row r="261" spans="2:12" ht="15.95" thickBot="1">
      <c r="B261" s="237"/>
      <c r="C261" s="235" t="s">
        <v>2628</v>
      </c>
      <c r="D261" s="624"/>
      <c r="E261" s="626"/>
      <c r="F261" s="281"/>
      <c r="G261" s="222"/>
      <c r="H261" s="222"/>
      <c r="I261" s="222"/>
      <c r="J261" s="222"/>
      <c r="K261" s="222"/>
      <c r="L261" s="222"/>
    </row>
    <row r="262" spans="2:12">
      <c r="B262" s="237"/>
      <c r="C262" s="232" t="s">
        <v>2629</v>
      </c>
      <c r="D262" s="623"/>
      <c r="E262" s="625"/>
      <c r="F262" s="281"/>
      <c r="G262" s="222"/>
      <c r="H262" s="222"/>
      <c r="I262" s="222"/>
      <c r="J262" s="222"/>
      <c r="K262" s="222"/>
      <c r="L262" s="222"/>
    </row>
    <row r="263" spans="2:12" ht="15.95" thickBot="1">
      <c r="B263" s="237"/>
      <c r="C263" s="235" t="s">
        <v>2630</v>
      </c>
      <c r="D263" s="624"/>
      <c r="E263" s="626"/>
      <c r="F263" s="281"/>
      <c r="G263" s="222"/>
      <c r="H263" s="222"/>
      <c r="I263" s="222"/>
      <c r="J263" s="222"/>
      <c r="K263" s="222"/>
      <c r="L263" s="222"/>
    </row>
    <row r="264" spans="2:12">
      <c r="B264" s="237"/>
      <c r="C264" s="232" t="s">
        <v>2631</v>
      </c>
      <c r="D264" s="623"/>
      <c r="E264" s="625"/>
      <c r="F264" s="281"/>
      <c r="G264" s="222"/>
      <c r="H264" s="222"/>
      <c r="I264" s="222"/>
      <c r="J264" s="222"/>
      <c r="K264" s="222"/>
      <c r="L264" s="222"/>
    </row>
    <row r="265" spans="2:12" ht="15.95" thickBot="1">
      <c r="B265" s="243"/>
      <c r="C265" s="235" t="s">
        <v>2632</v>
      </c>
      <c r="D265" s="624"/>
      <c r="E265" s="626"/>
      <c r="F265" s="281"/>
      <c r="G265" s="222"/>
      <c r="H265" s="222"/>
      <c r="I265" s="222"/>
      <c r="J265" s="222"/>
      <c r="K265" s="222"/>
      <c r="L265" s="222"/>
    </row>
    <row r="266" spans="2:12">
      <c r="B266" s="231" t="s">
        <v>2633</v>
      </c>
      <c r="C266" s="232" t="s">
        <v>2634</v>
      </c>
      <c r="D266" s="623"/>
      <c r="E266" s="625"/>
      <c r="F266" s="281"/>
      <c r="G266" s="222"/>
      <c r="H266" s="222"/>
      <c r="I266" s="222"/>
      <c r="J266" s="222"/>
      <c r="K266" s="222"/>
      <c r="L266" s="222"/>
    </row>
    <row r="267" spans="2:12" ht="42" thickBot="1">
      <c r="B267" s="234" t="s">
        <v>2635</v>
      </c>
      <c r="C267" s="235" t="s">
        <v>2636</v>
      </c>
      <c r="D267" s="624"/>
      <c r="E267" s="626"/>
      <c r="F267" s="281"/>
      <c r="G267" s="222"/>
      <c r="H267" s="222"/>
      <c r="I267" s="222"/>
      <c r="J267" s="222"/>
      <c r="K267" s="222"/>
      <c r="L267" s="222"/>
    </row>
    <row r="268" spans="2:12">
      <c r="B268" s="237"/>
      <c r="C268" s="232" t="s">
        <v>2637</v>
      </c>
      <c r="D268" s="623"/>
      <c r="E268" s="625"/>
      <c r="F268" s="281"/>
      <c r="G268" s="222"/>
      <c r="H268" s="222"/>
      <c r="I268" s="222"/>
      <c r="J268" s="222"/>
      <c r="K268" s="222"/>
      <c r="L268" s="222"/>
    </row>
    <row r="269" spans="2:12" ht="15.95" thickBot="1">
      <c r="B269" s="237"/>
      <c r="C269" s="235" t="s">
        <v>2638</v>
      </c>
      <c r="D269" s="624"/>
      <c r="E269" s="626"/>
      <c r="F269" s="281"/>
      <c r="G269" s="222"/>
      <c r="H269" s="222"/>
      <c r="I269" s="222"/>
      <c r="J269" s="222"/>
      <c r="K269" s="222"/>
      <c r="L269" s="222"/>
    </row>
    <row r="270" spans="2:12" ht="15" customHeight="1">
      <c r="B270" s="237"/>
      <c r="C270" s="232" t="s">
        <v>2639</v>
      </c>
      <c r="D270" s="623"/>
      <c r="E270" s="625" t="s">
        <v>2640</v>
      </c>
      <c r="F270" s="281"/>
      <c r="G270" s="222"/>
      <c r="H270" s="222"/>
      <c r="I270" s="222"/>
      <c r="J270" s="222"/>
      <c r="K270" s="222"/>
      <c r="L270" s="222"/>
    </row>
    <row r="271" spans="2:12" ht="32.1" thickBot="1">
      <c r="B271" s="237"/>
      <c r="C271" s="235" t="s">
        <v>2641</v>
      </c>
      <c r="D271" s="624"/>
      <c r="E271" s="626"/>
      <c r="F271" s="281"/>
      <c r="G271" s="222"/>
      <c r="H271" s="222"/>
      <c r="I271" s="222"/>
      <c r="J271" s="222"/>
      <c r="K271" s="222"/>
      <c r="L271" s="222"/>
    </row>
    <row r="272" spans="2:12">
      <c r="B272" s="237"/>
      <c r="C272" s="232" t="s">
        <v>2642</v>
      </c>
      <c r="D272" s="623"/>
      <c r="E272" s="625" t="s">
        <v>2643</v>
      </c>
      <c r="F272" s="281"/>
      <c r="G272" s="222"/>
      <c r="H272" s="222"/>
      <c r="I272" s="222"/>
      <c r="J272" s="222"/>
      <c r="K272" s="222"/>
      <c r="L272" s="222"/>
    </row>
    <row r="273" spans="2:12" ht="32.1" thickBot="1">
      <c r="B273" s="237"/>
      <c r="C273" s="235" t="s">
        <v>2644</v>
      </c>
      <c r="D273" s="624"/>
      <c r="E273" s="626"/>
      <c r="F273" s="281"/>
      <c r="G273" s="222"/>
      <c r="H273" s="222"/>
      <c r="I273" s="222"/>
      <c r="J273" s="222"/>
      <c r="K273" s="222"/>
      <c r="L273" s="222"/>
    </row>
    <row r="274" spans="2:12">
      <c r="B274" s="237"/>
      <c r="C274" s="232" t="s">
        <v>2645</v>
      </c>
      <c r="D274" s="623"/>
      <c r="E274" s="625"/>
      <c r="F274" s="281"/>
      <c r="G274" s="222"/>
      <c r="H274" s="222"/>
      <c r="I274" s="222"/>
      <c r="J274" s="222"/>
      <c r="K274" s="222"/>
      <c r="L274" s="222"/>
    </row>
    <row r="275" spans="2:12" ht="21.95" thickBot="1">
      <c r="B275" s="237"/>
      <c r="C275" s="235" t="s">
        <v>2646</v>
      </c>
      <c r="D275" s="624"/>
      <c r="E275" s="626"/>
      <c r="F275" s="281"/>
      <c r="G275" s="222"/>
      <c r="H275" s="222"/>
      <c r="I275" s="222"/>
      <c r="J275" s="222"/>
      <c r="K275" s="222"/>
      <c r="L275" s="222"/>
    </row>
    <row r="276" spans="2:12">
      <c r="B276" s="237"/>
      <c r="C276" s="232" t="s">
        <v>2647</v>
      </c>
      <c r="D276" s="623"/>
      <c r="E276" s="625"/>
      <c r="F276" s="281"/>
      <c r="G276" s="222"/>
      <c r="H276" s="222"/>
      <c r="I276" s="222"/>
      <c r="J276" s="222"/>
      <c r="K276" s="222"/>
      <c r="L276" s="222"/>
    </row>
    <row r="277" spans="2:12" ht="15.95" thickBot="1">
      <c r="B277" s="237"/>
      <c r="C277" s="235" t="s">
        <v>2648</v>
      </c>
      <c r="D277" s="624"/>
      <c r="E277" s="626"/>
      <c r="F277" s="281"/>
      <c r="G277" s="222"/>
      <c r="H277" s="222"/>
      <c r="I277" s="222"/>
      <c r="J277" s="222"/>
      <c r="K277" s="222"/>
      <c r="L277" s="222"/>
    </row>
    <row r="278" spans="2:12" ht="15" customHeight="1">
      <c r="B278" s="237"/>
      <c r="C278" s="232" t="s">
        <v>2649</v>
      </c>
      <c r="D278" s="623"/>
      <c r="E278" s="625" t="s">
        <v>2650</v>
      </c>
      <c r="F278" s="281"/>
      <c r="G278" s="222"/>
      <c r="H278" s="222"/>
      <c r="I278" s="222"/>
      <c r="J278" s="222"/>
      <c r="K278" s="222"/>
      <c r="L278" s="222"/>
    </row>
    <row r="279" spans="2:12" ht="15.95" thickBot="1">
      <c r="B279" s="237"/>
      <c r="C279" s="235" t="s">
        <v>2651</v>
      </c>
      <c r="D279" s="624"/>
      <c r="E279" s="626"/>
      <c r="F279" s="281"/>
      <c r="G279" s="222"/>
      <c r="H279" s="222"/>
      <c r="I279" s="222"/>
      <c r="J279" s="222"/>
      <c r="K279" s="222"/>
      <c r="L279" s="222"/>
    </row>
    <row r="280" spans="2:12">
      <c r="B280" s="237"/>
      <c r="C280" s="232" t="s">
        <v>2652</v>
      </c>
      <c r="D280" s="623"/>
      <c r="E280" s="625"/>
      <c r="F280" s="281"/>
      <c r="G280" s="222"/>
      <c r="H280" s="222"/>
      <c r="I280" s="222"/>
      <c r="J280" s="222"/>
      <c r="K280" s="222"/>
      <c r="L280" s="222"/>
    </row>
    <row r="281" spans="2:12" ht="32.1" thickBot="1">
      <c r="B281" s="237"/>
      <c r="C281" s="235" t="s">
        <v>2653</v>
      </c>
      <c r="D281" s="624"/>
      <c r="E281" s="626"/>
      <c r="F281" s="281"/>
      <c r="G281" s="222"/>
      <c r="H281" s="222"/>
      <c r="I281" s="222"/>
      <c r="J281" s="222"/>
      <c r="K281" s="222"/>
      <c r="L281" s="222"/>
    </row>
    <row r="282" spans="2:12">
      <c r="B282" s="237"/>
      <c r="C282" s="232" t="s">
        <v>2654</v>
      </c>
      <c r="D282" s="623"/>
      <c r="E282" s="625"/>
      <c r="F282" s="281"/>
      <c r="G282" s="222"/>
      <c r="H282" s="222"/>
      <c r="I282" s="222"/>
      <c r="J282" s="222"/>
      <c r="K282" s="222"/>
      <c r="L282" s="222"/>
    </row>
    <row r="283" spans="2:12" ht="15.95" thickBot="1">
      <c r="B283" s="237"/>
      <c r="C283" s="235" t="s">
        <v>2655</v>
      </c>
      <c r="D283" s="624"/>
      <c r="E283" s="626"/>
      <c r="F283" s="281"/>
      <c r="G283" s="222"/>
      <c r="H283" s="222"/>
      <c r="I283" s="222"/>
      <c r="J283" s="222"/>
      <c r="K283" s="222"/>
      <c r="L283" s="222"/>
    </row>
    <row r="284" spans="2:12">
      <c r="B284" s="237"/>
      <c r="C284" s="232" t="s">
        <v>2656</v>
      </c>
      <c r="D284" s="623"/>
      <c r="E284" s="625" t="s">
        <v>2657</v>
      </c>
      <c r="F284" s="281"/>
      <c r="G284" s="222"/>
      <c r="H284" s="222"/>
      <c r="I284" s="222"/>
      <c r="J284" s="222"/>
      <c r="K284" s="222"/>
      <c r="L284" s="222"/>
    </row>
    <row r="285" spans="2:12" ht="15.95" thickBot="1">
      <c r="B285" s="237"/>
      <c r="C285" s="235" t="s">
        <v>2658</v>
      </c>
      <c r="D285" s="624"/>
      <c r="E285" s="626"/>
      <c r="F285" s="281"/>
      <c r="G285" s="222"/>
      <c r="H285" s="222"/>
      <c r="I285" s="222"/>
      <c r="J285" s="222"/>
      <c r="K285" s="222"/>
      <c r="L285" s="222"/>
    </row>
    <row r="286" spans="2:12">
      <c r="B286" s="237"/>
      <c r="C286" s="232" t="s">
        <v>2659</v>
      </c>
      <c r="D286" s="623"/>
      <c r="E286" s="625"/>
      <c r="F286" s="281"/>
      <c r="G286" s="222"/>
      <c r="H286" s="222"/>
      <c r="I286" s="222"/>
      <c r="J286" s="222"/>
      <c r="K286" s="222"/>
      <c r="L286" s="222"/>
    </row>
    <row r="287" spans="2:12" ht="21.95" thickBot="1">
      <c r="B287" s="237"/>
      <c r="C287" s="235" t="s">
        <v>2660</v>
      </c>
      <c r="D287" s="624"/>
      <c r="E287" s="626"/>
      <c r="F287" s="281"/>
      <c r="G287" s="222"/>
      <c r="H287" s="222"/>
      <c r="I287" s="222"/>
      <c r="J287" s="222"/>
      <c r="K287" s="222"/>
      <c r="L287" s="222"/>
    </row>
    <row r="288" spans="2:12">
      <c r="B288" s="237"/>
      <c r="C288" s="232" t="s">
        <v>2661</v>
      </c>
      <c r="D288" s="623"/>
      <c r="E288" s="625" t="s">
        <v>2662</v>
      </c>
      <c r="F288" s="281"/>
      <c r="G288" s="222"/>
      <c r="H288" s="222"/>
      <c r="I288" s="222"/>
      <c r="J288" s="222"/>
      <c r="K288" s="222"/>
      <c r="L288" s="222"/>
    </row>
    <row r="289" spans="2:12" ht="21.95" thickBot="1">
      <c r="B289" s="243"/>
      <c r="C289" s="235" t="s">
        <v>2663</v>
      </c>
      <c r="D289" s="624"/>
      <c r="E289" s="626"/>
      <c r="F289" s="281"/>
      <c r="G289" s="222"/>
      <c r="H289" s="222"/>
      <c r="I289" s="222"/>
      <c r="J289" s="222"/>
      <c r="K289" s="222"/>
      <c r="L289" s="222"/>
    </row>
    <row r="290" spans="2:12">
      <c r="B290" s="231" t="s">
        <v>2664</v>
      </c>
      <c r="C290" s="623"/>
      <c r="D290" s="623"/>
      <c r="E290" s="625"/>
      <c r="F290" s="281"/>
      <c r="G290" s="222"/>
      <c r="H290" s="222"/>
      <c r="I290" s="222"/>
      <c r="J290" s="222"/>
      <c r="K290" s="222"/>
      <c r="L290" s="222"/>
    </row>
    <row r="291" spans="2:12" ht="32.1" thickBot="1">
      <c r="B291" s="236" t="s">
        <v>2665</v>
      </c>
      <c r="C291" s="624"/>
      <c r="D291" s="624"/>
      <c r="E291" s="626"/>
      <c r="F291" s="281"/>
      <c r="G291" s="222"/>
      <c r="H291" s="222"/>
      <c r="I291" s="222"/>
      <c r="J291" s="222"/>
      <c r="K291" s="222"/>
      <c r="L291" s="222"/>
    </row>
    <row r="292" spans="2:12">
      <c r="B292" s="282" t="s">
        <v>2666</v>
      </c>
      <c r="E292" s="284"/>
      <c r="F292" s="285"/>
      <c r="G292" s="222"/>
      <c r="H292" s="222"/>
      <c r="I292" s="222"/>
      <c r="J292" s="222"/>
      <c r="K292" s="222"/>
      <c r="L292" s="222"/>
    </row>
    <row r="293" spans="2:12" ht="15.95" thickBot="1">
      <c r="B293" s="634" t="s">
        <v>2667</v>
      </c>
      <c r="C293" s="635"/>
      <c r="D293" s="635"/>
      <c r="E293" s="636"/>
      <c r="F293" s="285"/>
      <c r="G293" s="222"/>
      <c r="H293" s="222"/>
      <c r="I293" s="222"/>
      <c r="J293" s="222"/>
      <c r="K293" s="222"/>
      <c r="L293" s="222"/>
    </row>
    <row r="294" spans="2:12">
      <c r="B294" s="234"/>
      <c r="C294" s="232" t="s">
        <v>2668</v>
      </c>
      <c r="D294" s="232" t="s">
        <v>2669</v>
      </c>
      <c r="E294" s="625"/>
      <c r="F294" s="281"/>
      <c r="G294" s="222"/>
      <c r="H294" s="222"/>
      <c r="I294" s="222"/>
      <c r="J294" s="222"/>
      <c r="K294" s="222"/>
      <c r="L294" s="222"/>
    </row>
    <row r="295" spans="2:12" ht="31.5">
      <c r="B295" s="234"/>
      <c r="C295" s="256" t="s">
        <v>2670</v>
      </c>
      <c r="D295" s="256" t="s">
        <v>2671</v>
      </c>
      <c r="E295" s="631"/>
      <c r="F295" s="281"/>
      <c r="G295" s="222"/>
      <c r="H295" s="222"/>
      <c r="I295" s="222"/>
      <c r="J295" s="222"/>
      <c r="K295" s="222"/>
      <c r="L295" s="222"/>
    </row>
    <row r="296" spans="2:12">
      <c r="B296" s="234"/>
      <c r="C296" s="257"/>
      <c r="D296" s="257"/>
      <c r="E296" s="631"/>
      <c r="F296" s="281"/>
      <c r="G296" s="222"/>
      <c r="H296" s="222"/>
      <c r="I296" s="222"/>
      <c r="J296" s="222"/>
      <c r="K296" s="222"/>
      <c r="L296" s="222"/>
    </row>
    <row r="297" spans="2:12">
      <c r="B297" s="234"/>
      <c r="C297" s="257"/>
      <c r="D297" s="257"/>
      <c r="E297" s="631"/>
      <c r="F297" s="281"/>
      <c r="G297" s="222"/>
      <c r="H297" s="222"/>
      <c r="I297" s="222"/>
      <c r="J297" s="222"/>
      <c r="K297" s="222"/>
      <c r="L297" s="222"/>
    </row>
    <row r="298" spans="2:12">
      <c r="B298" s="234"/>
      <c r="C298" s="257"/>
      <c r="D298" s="257"/>
      <c r="E298" s="631"/>
      <c r="F298" s="281"/>
      <c r="G298" s="222"/>
      <c r="H298" s="222"/>
      <c r="I298" s="222"/>
      <c r="J298" s="222"/>
      <c r="K298" s="222"/>
      <c r="L298" s="222"/>
    </row>
    <row r="299" spans="2:12">
      <c r="B299" s="234"/>
      <c r="C299" s="257"/>
      <c r="D299" s="257"/>
      <c r="E299" s="631"/>
      <c r="F299" s="281"/>
      <c r="G299" s="222"/>
      <c r="H299" s="222"/>
      <c r="I299" s="222"/>
      <c r="J299" s="222"/>
      <c r="K299" s="222"/>
      <c r="L299" s="222"/>
    </row>
    <row r="300" spans="2:12">
      <c r="B300" s="234"/>
      <c r="C300" s="257"/>
      <c r="D300" s="257"/>
      <c r="E300" s="631"/>
      <c r="F300" s="281"/>
      <c r="G300" s="222"/>
      <c r="H300" s="222"/>
      <c r="I300" s="222"/>
      <c r="J300" s="222"/>
      <c r="K300" s="222"/>
      <c r="L300" s="222"/>
    </row>
    <row r="301" spans="2:12">
      <c r="B301" s="234"/>
      <c r="C301" s="257"/>
      <c r="D301" s="257"/>
      <c r="E301" s="631"/>
      <c r="F301" s="281"/>
      <c r="G301" s="222"/>
      <c r="H301" s="222"/>
      <c r="I301" s="222"/>
      <c r="J301" s="222"/>
      <c r="K301" s="222"/>
      <c r="L301" s="222"/>
    </row>
    <row r="302" spans="2:12">
      <c r="B302" s="234"/>
      <c r="C302" s="257"/>
      <c r="D302" s="257"/>
      <c r="E302" s="631"/>
      <c r="F302" s="281"/>
      <c r="G302" s="222"/>
      <c r="H302" s="222"/>
      <c r="I302" s="222"/>
      <c r="J302" s="222"/>
      <c r="K302" s="222"/>
      <c r="L302" s="222"/>
    </row>
    <row r="303" spans="2:12">
      <c r="B303" s="234"/>
      <c r="C303" s="257"/>
      <c r="D303" s="257"/>
      <c r="E303" s="631"/>
      <c r="F303" s="281"/>
      <c r="G303" s="222"/>
      <c r="H303" s="222"/>
      <c r="I303" s="222"/>
      <c r="J303" s="222"/>
      <c r="K303" s="222"/>
      <c r="L303" s="222"/>
    </row>
    <row r="304" spans="2:12">
      <c r="B304" s="234"/>
      <c r="C304" s="257"/>
      <c r="D304" s="257"/>
      <c r="E304" s="631"/>
      <c r="F304" s="281"/>
      <c r="G304" s="222"/>
      <c r="H304" s="222"/>
      <c r="I304" s="222"/>
      <c r="J304" s="222"/>
      <c r="K304" s="222"/>
      <c r="L304" s="222"/>
    </row>
    <row r="305" spans="2:12">
      <c r="B305" s="234"/>
      <c r="C305" s="257"/>
      <c r="D305" s="257"/>
      <c r="E305" s="631"/>
      <c r="F305" s="281"/>
      <c r="G305" s="222"/>
      <c r="H305" s="222"/>
      <c r="I305" s="222"/>
      <c r="J305" s="222"/>
      <c r="K305" s="222"/>
      <c r="L305" s="222"/>
    </row>
    <row r="306" spans="2:12">
      <c r="B306" s="234"/>
      <c r="C306" s="257"/>
      <c r="D306" s="257"/>
      <c r="E306" s="631"/>
      <c r="F306" s="281"/>
      <c r="G306" s="222"/>
      <c r="H306" s="222"/>
      <c r="I306" s="222"/>
      <c r="J306" s="222"/>
      <c r="K306" s="222"/>
      <c r="L306" s="222"/>
    </row>
    <row r="307" spans="2:12">
      <c r="B307" s="234"/>
      <c r="C307" s="257"/>
      <c r="D307" s="257"/>
      <c r="E307" s="631"/>
      <c r="F307" s="281"/>
      <c r="G307" s="222"/>
      <c r="H307" s="222"/>
      <c r="I307" s="222"/>
      <c r="J307" s="222"/>
      <c r="K307" s="222"/>
      <c r="L307" s="222"/>
    </row>
    <row r="308" spans="2:12">
      <c r="B308" s="231" t="s">
        <v>2672</v>
      </c>
      <c r="C308" s="257"/>
      <c r="D308" s="257"/>
      <c r="E308" s="631"/>
      <c r="F308" s="281"/>
      <c r="G308" s="222"/>
      <c r="H308" s="222"/>
      <c r="I308" s="222"/>
      <c r="J308" s="222"/>
      <c r="K308" s="222"/>
      <c r="L308" s="222"/>
    </row>
    <row r="309" spans="2:12">
      <c r="B309" s="234" t="s">
        <v>2246</v>
      </c>
      <c r="C309" s="257"/>
      <c r="D309" s="257"/>
      <c r="E309" s="631"/>
      <c r="F309" s="281"/>
      <c r="G309" s="222"/>
      <c r="H309" s="222"/>
      <c r="I309" s="222"/>
      <c r="J309" s="222"/>
      <c r="K309" s="222"/>
      <c r="L309" s="222"/>
    </row>
    <row r="310" spans="2:12">
      <c r="B310" s="234"/>
      <c r="C310" s="257"/>
      <c r="D310" s="257"/>
      <c r="E310" s="631"/>
      <c r="F310" s="281"/>
      <c r="G310" s="222"/>
      <c r="H310" s="222"/>
      <c r="I310" s="222"/>
      <c r="J310" s="222"/>
      <c r="K310" s="222"/>
      <c r="L310" s="222"/>
    </row>
    <row r="311" spans="2:12">
      <c r="B311" s="234"/>
      <c r="C311" s="257"/>
      <c r="D311" s="257"/>
      <c r="E311" s="631"/>
      <c r="F311" s="281"/>
      <c r="G311" s="222"/>
      <c r="H311" s="222"/>
      <c r="I311" s="222"/>
      <c r="J311" s="222"/>
      <c r="K311" s="222"/>
      <c r="L311" s="222"/>
    </row>
    <row r="312" spans="2:12">
      <c r="B312" s="234"/>
      <c r="C312" s="257"/>
      <c r="D312" s="257"/>
      <c r="E312" s="631"/>
      <c r="F312" s="281"/>
      <c r="G312" s="222"/>
      <c r="H312" s="222"/>
      <c r="I312" s="222"/>
      <c r="J312" s="222"/>
      <c r="K312" s="222"/>
      <c r="L312" s="222"/>
    </row>
    <row r="313" spans="2:12">
      <c r="B313" s="234"/>
      <c r="C313" s="257"/>
      <c r="D313" s="257"/>
      <c r="E313" s="631"/>
      <c r="F313" s="281"/>
      <c r="G313" s="222"/>
      <c r="H313" s="222"/>
      <c r="I313" s="222"/>
      <c r="J313" s="222"/>
      <c r="K313" s="222"/>
      <c r="L313" s="222"/>
    </row>
    <row r="314" spans="2:12" ht="15.95" thickBot="1">
      <c r="B314" s="234"/>
      <c r="C314" s="257"/>
      <c r="D314" s="258"/>
      <c r="E314" s="626"/>
      <c r="F314" s="281"/>
      <c r="G314" s="222"/>
      <c r="H314" s="222"/>
      <c r="I314" s="222"/>
      <c r="J314" s="222"/>
      <c r="K314" s="222"/>
      <c r="L314" s="222"/>
    </row>
    <row r="315" spans="2:12">
      <c r="B315" s="234"/>
      <c r="C315" s="257"/>
      <c r="D315" s="232" t="s">
        <v>2673</v>
      </c>
      <c r="E315" s="625" t="s">
        <v>2674</v>
      </c>
      <c r="F315" s="281"/>
      <c r="G315" s="222"/>
      <c r="H315" s="222"/>
      <c r="I315" s="222"/>
      <c r="J315" s="222"/>
      <c r="K315" s="222"/>
      <c r="L315" s="222"/>
    </row>
    <row r="316" spans="2:12" ht="15.95" thickBot="1">
      <c r="B316" s="234"/>
      <c r="C316" s="258"/>
      <c r="D316" s="235" t="s">
        <v>2675</v>
      </c>
      <c r="E316" s="626"/>
      <c r="F316" s="281"/>
      <c r="G316" s="222"/>
      <c r="H316" s="222"/>
      <c r="I316" s="222"/>
      <c r="J316" s="222"/>
      <c r="K316" s="222"/>
      <c r="L316" s="222"/>
    </row>
    <row r="317" spans="2:12">
      <c r="B317" s="234"/>
      <c r="C317" s="232" t="s">
        <v>2676</v>
      </c>
      <c r="D317" s="232" t="s">
        <v>2677</v>
      </c>
      <c r="E317" s="625"/>
      <c r="F317" s="281"/>
      <c r="G317" s="222"/>
      <c r="H317" s="222"/>
      <c r="I317" s="222"/>
      <c r="J317" s="222"/>
      <c r="K317" s="222"/>
      <c r="L317" s="222"/>
    </row>
    <row r="318" spans="2:12" ht="32.1" thickBot="1">
      <c r="B318" s="234"/>
      <c r="C318" s="256" t="s">
        <v>2678</v>
      </c>
      <c r="D318" s="235" t="s">
        <v>2671</v>
      </c>
      <c r="E318" s="626"/>
      <c r="F318" s="281"/>
      <c r="G318" s="222"/>
      <c r="H318" s="222"/>
      <c r="I318" s="222"/>
      <c r="J318" s="222"/>
      <c r="K318" s="222"/>
      <c r="L318" s="222"/>
    </row>
    <row r="319" spans="2:12">
      <c r="B319" s="234"/>
      <c r="C319" s="257"/>
      <c r="D319" s="232" t="s">
        <v>2679</v>
      </c>
      <c r="E319" s="625" t="s">
        <v>2674</v>
      </c>
      <c r="F319" s="281"/>
      <c r="G319" s="222"/>
      <c r="H319" s="222"/>
      <c r="I319" s="222"/>
      <c r="J319" s="222"/>
      <c r="K319" s="222"/>
      <c r="L319" s="222"/>
    </row>
    <row r="320" spans="2:12" ht="15.95" thickBot="1">
      <c r="B320" s="234"/>
      <c r="C320" s="258"/>
      <c r="D320" s="235" t="s">
        <v>2675</v>
      </c>
      <c r="E320" s="626"/>
      <c r="F320" s="281"/>
      <c r="G320" s="222"/>
      <c r="H320" s="222"/>
      <c r="I320" s="222"/>
      <c r="J320" s="222"/>
      <c r="K320" s="222"/>
      <c r="L320" s="222"/>
    </row>
    <row r="321" spans="2:12">
      <c r="B321" s="234"/>
      <c r="C321" s="232" t="s">
        <v>2680</v>
      </c>
      <c r="D321" s="623"/>
      <c r="E321" s="625"/>
      <c r="F321" s="281"/>
      <c r="G321" s="222"/>
      <c r="H321" s="222"/>
      <c r="I321" s="222"/>
      <c r="J321" s="222"/>
      <c r="K321" s="222"/>
      <c r="L321" s="222"/>
    </row>
    <row r="322" spans="2:12" ht="32.1" thickBot="1">
      <c r="B322" s="234"/>
      <c r="C322" s="235" t="s">
        <v>2681</v>
      </c>
      <c r="D322" s="624"/>
      <c r="E322" s="626"/>
      <c r="F322" s="281"/>
      <c r="G322" s="222"/>
      <c r="H322" s="222"/>
      <c r="I322" s="222"/>
      <c r="J322" s="222"/>
      <c r="K322" s="222"/>
      <c r="L322" s="222"/>
    </row>
    <row r="323" spans="2:12">
      <c r="B323" s="234"/>
      <c r="C323" s="232" t="s">
        <v>2682</v>
      </c>
      <c r="D323" s="623"/>
      <c r="E323" s="625"/>
      <c r="F323" s="281"/>
      <c r="G323" s="222"/>
      <c r="H323" s="222"/>
      <c r="I323" s="222"/>
      <c r="J323" s="222"/>
      <c r="K323" s="222"/>
      <c r="L323" s="222"/>
    </row>
    <row r="324" spans="2:12" ht="32.1" thickBot="1">
      <c r="B324" s="234"/>
      <c r="C324" s="235" t="s">
        <v>2683</v>
      </c>
      <c r="D324" s="624"/>
      <c r="E324" s="626"/>
      <c r="F324" s="281"/>
      <c r="G324" s="222"/>
      <c r="H324" s="222"/>
      <c r="I324" s="222"/>
      <c r="J324" s="222"/>
      <c r="K324" s="222"/>
      <c r="L324" s="222"/>
    </row>
    <row r="325" spans="2:12">
      <c r="B325" s="234"/>
      <c r="C325" s="232" t="s">
        <v>2684</v>
      </c>
      <c r="D325" s="623"/>
      <c r="E325" s="625"/>
      <c r="F325" s="281"/>
      <c r="G325" s="222"/>
      <c r="H325" s="222"/>
      <c r="I325" s="222"/>
      <c r="J325" s="222"/>
      <c r="K325" s="222"/>
      <c r="L325" s="222"/>
    </row>
    <row r="326" spans="2:12" ht="32.1" thickBot="1">
      <c r="B326" s="234"/>
      <c r="C326" s="235" t="s">
        <v>2685</v>
      </c>
      <c r="D326" s="624"/>
      <c r="E326" s="626"/>
      <c r="F326" s="281"/>
      <c r="G326" s="222"/>
      <c r="H326" s="222"/>
      <c r="I326" s="222"/>
      <c r="J326" s="222"/>
      <c r="K326" s="222"/>
      <c r="L326" s="222"/>
    </row>
    <row r="327" spans="2:12">
      <c r="B327" s="234"/>
      <c r="C327" s="232" t="s">
        <v>2686</v>
      </c>
      <c r="D327" s="623"/>
      <c r="E327" s="625"/>
      <c r="F327" s="281"/>
      <c r="G327" s="222"/>
      <c r="H327" s="222"/>
      <c r="I327" s="222"/>
      <c r="J327" s="222"/>
      <c r="K327" s="222"/>
      <c r="L327" s="222"/>
    </row>
    <row r="328" spans="2:12" ht="32.1" thickBot="1">
      <c r="B328" s="237"/>
      <c r="C328" s="235" t="s">
        <v>2687</v>
      </c>
      <c r="D328" s="624"/>
      <c r="E328" s="626"/>
      <c r="F328" s="281"/>
      <c r="G328" s="222"/>
      <c r="H328" s="222"/>
      <c r="I328" s="222"/>
      <c r="J328" s="222"/>
      <c r="K328" s="222"/>
      <c r="L328" s="222"/>
    </row>
    <row r="329" spans="2:12">
      <c r="B329" s="237"/>
      <c r="C329" s="232" t="s">
        <v>2688</v>
      </c>
      <c r="D329" s="232" t="s">
        <v>2689</v>
      </c>
      <c r="E329" s="625" t="s">
        <v>2690</v>
      </c>
      <c r="F329" s="281"/>
      <c r="G329" s="222"/>
      <c r="H329" s="222"/>
      <c r="I329" s="222"/>
      <c r="J329" s="222"/>
      <c r="K329" s="222"/>
      <c r="L329" s="222"/>
    </row>
    <row r="330" spans="2:12" ht="21.6">
      <c r="B330" s="237"/>
      <c r="C330" s="256" t="s">
        <v>2691</v>
      </c>
      <c r="D330" s="256" t="s">
        <v>2692</v>
      </c>
      <c r="E330" s="631"/>
      <c r="F330" s="281"/>
      <c r="G330" s="222"/>
      <c r="H330" s="222"/>
      <c r="I330" s="222"/>
      <c r="J330" s="222"/>
      <c r="K330" s="222"/>
      <c r="L330" s="222"/>
    </row>
    <row r="331" spans="2:12" ht="15.95" thickBot="1">
      <c r="B331" s="237"/>
      <c r="C331" s="257"/>
      <c r="D331" s="235"/>
      <c r="E331" s="626"/>
      <c r="F331" s="281"/>
      <c r="G331" s="222"/>
      <c r="H331" s="222"/>
      <c r="I331" s="222"/>
      <c r="J331" s="222"/>
      <c r="K331" s="222"/>
      <c r="L331" s="222"/>
    </row>
    <row r="332" spans="2:12">
      <c r="B332" s="237"/>
      <c r="C332" s="257"/>
      <c r="D332" s="232" t="s">
        <v>2693</v>
      </c>
      <c r="E332" s="625" t="s">
        <v>2694</v>
      </c>
      <c r="F332" s="281"/>
      <c r="G332" s="222"/>
      <c r="H332" s="222"/>
      <c r="I332" s="222"/>
      <c r="J332" s="222"/>
      <c r="K332" s="222"/>
      <c r="L332" s="222"/>
    </row>
    <row r="333" spans="2:12" ht="21.95" thickBot="1">
      <c r="B333" s="237"/>
      <c r="C333" s="257"/>
      <c r="D333" s="235" t="s">
        <v>2695</v>
      </c>
      <c r="E333" s="626"/>
      <c r="F333" s="281"/>
      <c r="G333" s="222"/>
      <c r="H333" s="222"/>
      <c r="I333" s="222"/>
      <c r="J333" s="222"/>
      <c r="K333" s="222"/>
      <c r="L333" s="222"/>
    </row>
    <row r="334" spans="2:12">
      <c r="B334" s="237"/>
      <c r="C334" s="257"/>
      <c r="D334" s="232" t="s">
        <v>2696</v>
      </c>
      <c r="E334" s="625"/>
      <c r="F334" s="281"/>
      <c r="G334" s="222"/>
      <c r="H334" s="222"/>
      <c r="I334" s="222"/>
      <c r="J334" s="222"/>
      <c r="K334" s="222"/>
      <c r="L334" s="222"/>
    </row>
    <row r="335" spans="2:12" ht="21.95" thickBot="1">
      <c r="B335" s="237"/>
      <c r="C335" s="257"/>
      <c r="D335" s="235" t="s">
        <v>2697</v>
      </c>
      <c r="E335" s="626"/>
      <c r="F335" s="281"/>
      <c r="G335" s="222"/>
      <c r="H335" s="222"/>
      <c r="I335" s="222"/>
      <c r="J335" s="222"/>
      <c r="K335" s="222"/>
      <c r="L335" s="222"/>
    </row>
    <row r="336" spans="2:12" ht="15" customHeight="1">
      <c r="B336" s="237"/>
      <c r="C336" s="257"/>
      <c r="D336" s="232" t="s">
        <v>2698</v>
      </c>
      <c r="E336" s="625" t="s">
        <v>2699</v>
      </c>
      <c r="F336" s="281"/>
      <c r="G336" s="222"/>
      <c r="H336" s="222"/>
      <c r="I336" s="222"/>
      <c r="J336" s="222"/>
      <c r="K336" s="222"/>
      <c r="L336" s="222"/>
    </row>
    <row r="337" spans="2:12" ht="32.1" thickBot="1">
      <c r="B337" s="237"/>
      <c r="C337" s="258"/>
      <c r="D337" s="235" t="s">
        <v>2700</v>
      </c>
      <c r="E337" s="626"/>
      <c r="F337" s="281"/>
      <c r="G337" s="222"/>
      <c r="H337" s="222"/>
      <c r="I337" s="222"/>
      <c r="J337" s="222"/>
      <c r="K337" s="222"/>
      <c r="L337" s="222"/>
    </row>
    <row r="338" spans="2:12">
      <c r="B338" s="237"/>
      <c r="C338" s="232" t="s">
        <v>2701</v>
      </c>
      <c r="D338" s="232" t="s">
        <v>2702</v>
      </c>
      <c r="E338" s="625"/>
      <c r="F338" s="281"/>
      <c r="G338" s="222"/>
      <c r="H338" s="222"/>
      <c r="I338" s="222"/>
      <c r="J338" s="222"/>
      <c r="K338" s="222"/>
      <c r="L338" s="222"/>
    </row>
    <row r="339" spans="2:12" ht="32.1" thickBot="1">
      <c r="B339" s="237"/>
      <c r="C339" s="256" t="s">
        <v>2703</v>
      </c>
      <c r="D339" s="235" t="s">
        <v>2704</v>
      </c>
      <c r="E339" s="626"/>
      <c r="F339" s="281"/>
      <c r="G339" s="222"/>
      <c r="H339" s="222"/>
      <c r="I339" s="222"/>
      <c r="J339" s="222"/>
      <c r="K339" s="222"/>
      <c r="L339" s="222"/>
    </row>
    <row r="340" spans="2:12" ht="15" customHeight="1">
      <c r="B340" s="237"/>
      <c r="C340" s="257"/>
      <c r="D340" s="232" t="s">
        <v>2705</v>
      </c>
      <c r="E340" s="625"/>
      <c r="F340" s="281"/>
      <c r="G340" s="222"/>
      <c r="H340" s="222"/>
      <c r="I340" s="222"/>
      <c r="J340" s="222"/>
      <c r="K340" s="222"/>
      <c r="L340" s="222"/>
    </row>
    <row r="341" spans="2:12" ht="32.1" thickBot="1">
      <c r="B341" s="243"/>
      <c r="C341" s="258"/>
      <c r="D341" s="235" t="s">
        <v>2706</v>
      </c>
      <c r="E341" s="626"/>
      <c r="F341" s="281"/>
      <c r="G341" s="222"/>
      <c r="H341" s="222"/>
      <c r="I341" s="222"/>
      <c r="J341" s="222"/>
      <c r="K341" s="222"/>
      <c r="L341" s="222"/>
    </row>
    <row r="342" spans="2:12">
      <c r="B342" s="231" t="s">
        <v>2707</v>
      </c>
      <c r="C342" s="232" t="s">
        <v>2708</v>
      </c>
      <c r="D342" s="232" t="s">
        <v>2709</v>
      </c>
      <c r="E342" s="625"/>
      <c r="F342" s="281"/>
      <c r="G342" s="222"/>
      <c r="H342" s="222"/>
      <c r="I342" s="222"/>
      <c r="J342" s="222"/>
      <c r="K342" s="222"/>
      <c r="L342" s="222"/>
    </row>
    <row r="343" spans="2:12" ht="42" thickBot="1">
      <c r="B343" s="234" t="s">
        <v>2710</v>
      </c>
      <c r="C343" s="256" t="s">
        <v>2711</v>
      </c>
      <c r="D343" s="235" t="s">
        <v>2712</v>
      </c>
      <c r="E343" s="626"/>
      <c r="F343" s="281"/>
      <c r="G343" s="222"/>
      <c r="H343" s="222"/>
      <c r="I343" s="222"/>
      <c r="J343" s="222"/>
      <c r="K343" s="222"/>
      <c r="L343" s="222"/>
    </row>
    <row r="344" spans="2:12">
      <c r="B344" s="237"/>
      <c r="C344" s="257"/>
      <c r="D344" s="232" t="s">
        <v>2713</v>
      </c>
      <c r="E344" s="625"/>
      <c r="F344" s="281"/>
      <c r="G344" s="222"/>
      <c r="H344" s="222"/>
      <c r="I344" s="222"/>
      <c r="J344" s="222"/>
      <c r="K344" s="222"/>
      <c r="L344" s="222"/>
    </row>
    <row r="345" spans="2:12" ht="21.95" thickBot="1">
      <c r="B345" s="237"/>
      <c r="C345" s="258"/>
      <c r="D345" s="235" t="s">
        <v>2714</v>
      </c>
      <c r="E345" s="626"/>
      <c r="F345" s="281"/>
      <c r="G345" s="222"/>
      <c r="H345" s="222"/>
      <c r="I345" s="222"/>
      <c r="J345" s="222"/>
      <c r="K345" s="222"/>
      <c r="L345" s="222"/>
    </row>
    <row r="346" spans="2:12">
      <c r="B346" s="237"/>
      <c r="C346" s="232" t="s">
        <v>2715</v>
      </c>
      <c r="D346" s="623"/>
      <c r="E346" s="625"/>
      <c r="F346" s="281"/>
      <c r="G346" s="222"/>
      <c r="H346" s="222"/>
      <c r="I346" s="222"/>
      <c r="J346" s="222"/>
      <c r="K346" s="222"/>
      <c r="L346" s="222"/>
    </row>
    <row r="347" spans="2:12" ht="15.95" thickBot="1">
      <c r="B347" s="237"/>
      <c r="C347" s="235" t="s">
        <v>2716</v>
      </c>
      <c r="D347" s="624"/>
      <c r="E347" s="626"/>
      <c r="F347" s="281"/>
      <c r="G347" s="222"/>
      <c r="H347" s="222"/>
      <c r="I347" s="222"/>
      <c r="J347" s="222"/>
      <c r="K347" s="222"/>
      <c r="L347" s="222"/>
    </row>
    <row r="348" spans="2:12">
      <c r="B348" s="237"/>
      <c r="C348" s="232" t="s">
        <v>2717</v>
      </c>
      <c r="D348" s="623"/>
      <c r="E348" s="625" t="s">
        <v>2718</v>
      </c>
      <c r="F348" s="281"/>
      <c r="G348" s="222"/>
      <c r="H348" s="222"/>
      <c r="I348" s="222"/>
      <c r="J348" s="222"/>
      <c r="K348" s="222"/>
      <c r="L348" s="222"/>
    </row>
    <row r="349" spans="2:12" ht="32.1" thickBot="1">
      <c r="B349" s="237"/>
      <c r="C349" s="235" t="s">
        <v>2719</v>
      </c>
      <c r="D349" s="624"/>
      <c r="E349" s="626"/>
      <c r="F349" s="281"/>
      <c r="G349" s="222"/>
      <c r="H349" s="222"/>
      <c r="I349" s="222"/>
      <c r="J349" s="222"/>
      <c r="K349" s="222"/>
      <c r="L349" s="222"/>
    </row>
    <row r="350" spans="2:12">
      <c r="B350" s="237"/>
      <c r="C350" s="232" t="s">
        <v>2720</v>
      </c>
      <c r="D350" s="232" t="s">
        <v>2721</v>
      </c>
      <c r="E350" s="625"/>
      <c r="F350" s="281"/>
      <c r="G350" s="222"/>
      <c r="H350" s="222"/>
      <c r="I350" s="222"/>
      <c r="J350" s="222"/>
      <c r="K350" s="222"/>
      <c r="L350" s="222"/>
    </row>
    <row r="351" spans="2:12" ht="21.95" thickBot="1">
      <c r="B351" s="237"/>
      <c r="C351" s="256" t="s">
        <v>2722</v>
      </c>
      <c r="D351" s="235" t="s">
        <v>2723</v>
      </c>
      <c r="E351" s="626"/>
      <c r="F351" s="281"/>
      <c r="G351" s="222"/>
      <c r="H351" s="222"/>
      <c r="I351" s="222"/>
      <c r="J351" s="222"/>
      <c r="K351" s="222"/>
      <c r="L351" s="222"/>
    </row>
    <row r="352" spans="2:12" ht="15" customHeight="1">
      <c r="B352" s="237"/>
      <c r="C352" s="257"/>
      <c r="D352" s="232" t="s">
        <v>2724</v>
      </c>
      <c r="E352" s="625"/>
      <c r="F352" s="281"/>
      <c r="G352" s="222"/>
      <c r="H352" s="222"/>
      <c r="I352" s="222"/>
      <c r="J352" s="222"/>
      <c r="K352" s="222"/>
      <c r="L352" s="222"/>
    </row>
    <row r="353" spans="2:12" ht="21.95" thickBot="1">
      <c r="B353" s="237"/>
      <c r="C353" s="257"/>
      <c r="D353" s="235" t="s">
        <v>2725</v>
      </c>
      <c r="E353" s="626"/>
      <c r="F353" s="281"/>
      <c r="G353" s="222"/>
      <c r="H353" s="222"/>
      <c r="I353" s="222"/>
      <c r="J353" s="222"/>
      <c r="K353" s="222"/>
      <c r="L353" s="222"/>
    </row>
    <row r="354" spans="2:12">
      <c r="B354" s="237"/>
      <c r="C354" s="257"/>
      <c r="D354" s="232" t="s">
        <v>2726</v>
      </c>
      <c r="E354" s="625" t="s">
        <v>2727</v>
      </c>
      <c r="F354" s="281"/>
      <c r="G354" s="222"/>
      <c r="H354" s="222"/>
      <c r="I354" s="222"/>
      <c r="J354" s="222"/>
      <c r="K354" s="222"/>
      <c r="L354" s="222"/>
    </row>
    <row r="355" spans="2:12" ht="21.95" thickBot="1">
      <c r="B355" s="237"/>
      <c r="C355" s="257"/>
      <c r="D355" s="235" t="s">
        <v>2728</v>
      </c>
      <c r="E355" s="626"/>
      <c r="F355" s="281"/>
      <c r="G355" s="222"/>
      <c r="H355" s="222"/>
      <c r="I355" s="222"/>
      <c r="J355" s="222"/>
      <c r="K355" s="222"/>
      <c r="L355" s="222"/>
    </row>
    <row r="356" spans="2:12">
      <c r="B356" s="237"/>
      <c r="C356" s="257"/>
      <c r="D356" s="232" t="s">
        <v>2729</v>
      </c>
      <c r="E356" s="625"/>
      <c r="F356" s="281"/>
      <c r="G356" s="222"/>
      <c r="H356" s="222"/>
      <c r="I356" s="222"/>
      <c r="J356" s="222"/>
      <c r="K356" s="222"/>
      <c r="L356" s="222"/>
    </row>
    <row r="357" spans="2:12" ht="21.95" thickBot="1">
      <c r="B357" s="237"/>
      <c r="C357" s="257"/>
      <c r="D357" s="235" t="s">
        <v>2730</v>
      </c>
      <c r="E357" s="626"/>
      <c r="F357" s="281"/>
      <c r="G357" s="222"/>
      <c r="H357" s="222"/>
      <c r="I357" s="222"/>
      <c r="J357" s="222"/>
      <c r="K357" s="222"/>
      <c r="L357" s="222"/>
    </row>
    <row r="358" spans="2:12">
      <c r="B358" s="237"/>
      <c r="C358" s="257"/>
      <c r="D358" s="232" t="s">
        <v>2731</v>
      </c>
      <c r="E358" s="625" t="s">
        <v>2732</v>
      </c>
      <c r="F358" s="281"/>
      <c r="G358" s="222"/>
      <c r="H358" s="222"/>
      <c r="I358" s="222"/>
      <c r="J358" s="222"/>
      <c r="K358" s="222"/>
      <c r="L358" s="222"/>
    </row>
    <row r="359" spans="2:12" ht="32.1" thickBot="1">
      <c r="B359" s="237"/>
      <c r="C359" s="257"/>
      <c r="D359" s="235" t="s">
        <v>2733</v>
      </c>
      <c r="E359" s="626"/>
      <c r="F359" s="281"/>
      <c r="G359" s="222"/>
      <c r="H359" s="222"/>
      <c r="I359" s="222"/>
      <c r="J359" s="222"/>
      <c r="K359" s="222"/>
      <c r="L359" s="222"/>
    </row>
    <row r="360" spans="2:12">
      <c r="B360" s="237"/>
      <c r="C360" s="257"/>
      <c r="D360" s="232" t="s">
        <v>2734</v>
      </c>
      <c r="E360" s="625"/>
      <c r="F360" s="281"/>
      <c r="G360" s="222"/>
      <c r="H360" s="222"/>
      <c r="I360" s="222"/>
      <c r="J360" s="222"/>
      <c r="K360" s="222"/>
      <c r="L360" s="222"/>
    </row>
    <row r="361" spans="2:12" ht="21.95" thickBot="1">
      <c r="B361" s="237"/>
      <c r="C361" s="257"/>
      <c r="D361" s="235" t="s">
        <v>2735</v>
      </c>
      <c r="E361" s="626"/>
      <c r="F361" s="281"/>
      <c r="G361" s="222"/>
      <c r="H361" s="222"/>
      <c r="I361" s="222"/>
      <c r="J361" s="222"/>
      <c r="K361" s="222"/>
      <c r="L361" s="222"/>
    </row>
    <row r="362" spans="2:12" ht="15" customHeight="1">
      <c r="B362" s="237"/>
      <c r="C362" s="257"/>
      <c r="D362" s="232" t="s">
        <v>2736</v>
      </c>
      <c r="E362" s="625" t="s">
        <v>2737</v>
      </c>
      <c r="F362" s="281"/>
      <c r="G362" s="222"/>
      <c r="H362" s="222"/>
      <c r="I362" s="222"/>
      <c r="J362" s="222"/>
      <c r="K362" s="222"/>
      <c r="L362" s="222"/>
    </row>
    <row r="363" spans="2:12" ht="15.95" thickBot="1">
      <c r="B363" s="237"/>
      <c r="C363" s="257"/>
      <c r="D363" s="235" t="s">
        <v>2738</v>
      </c>
      <c r="E363" s="626"/>
      <c r="F363" s="281"/>
      <c r="G363" s="222"/>
      <c r="H363" s="222"/>
      <c r="I363" s="222"/>
      <c r="J363" s="222"/>
      <c r="K363" s="222"/>
      <c r="L363" s="222"/>
    </row>
    <row r="364" spans="2:12">
      <c r="B364" s="237"/>
      <c r="C364" s="257"/>
      <c r="D364" s="232" t="s">
        <v>2739</v>
      </c>
      <c r="E364" s="625"/>
      <c r="F364" s="281"/>
      <c r="G364" s="222"/>
      <c r="H364" s="222"/>
      <c r="I364" s="222"/>
      <c r="J364" s="222"/>
      <c r="K364" s="222"/>
      <c r="L364" s="222"/>
    </row>
    <row r="365" spans="2:12" ht="15.95" thickBot="1">
      <c r="B365" s="237"/>
      <c r="C365" s="257"/>
      <c r="D365" s="235" t="s">
        <v>2740</v>
      </c>
      <c r="E365" s="626"/>
      <c r="F365" s="281"/>
      <c r="G365" s="222"/>
      <c r="H365" s="222"/>
      <c r="I365" s="222"/>
      <c r="J365" s="222"/>
      <c r="K365" s="222"/>
      <c r="L365" s="222"/>
    </row>
    <row r="366" spans="2:12">
      <c r="B366" s="237"/>
      <c r="C366" s="257"/>
      <c r="D366" s="232" t="s">
        <v>2741</v>
      </c>
      <c r="E366" s="625"/>
      <c r="F366" s="281"/>
      <c r="G366" s="222"/>
      <c r="H366" s="222"/>
      <c r="I366" s="222"/>
      <c r="J366" s="222"/>
      <c r="K366" s="222"/>
      <c r="L366" s="222"/>
    </row>
    <row r="367" spans="2:12" ht="42" thickBot="1">
      <c r="B367" s="237"/>
      <c r="C367" s="257"/>
      <c r="D367" s="235" t="s">
        <v>2742</v>
      </c>
      <c r="E367" s="626"/>
      <c r="F367" s="281"/>
      <c r="G367" s="222"/>
      <c r="H367" s="222"/>
      <c r="I367" s="222"/>
      <c r="J367" s="222"/>
      <c r="K367" s="222"/>
      <c r="L367" s="222"/>
    </row>
    <row r="368" spans="2:12">
      <c r="B368" s="237"/>
      <c r="C368" s="257"/>
      <c r="D368" s="232" t="s">
        <v>2743</v>
      </c>
      <c r="E368" s="625"/>
      <c r="F368" s="281"/>
      <c r="G368" s="222"/>
      <c r="H368" s="222"/>
      <c r="I368" s="222"/>
      <c r="J368" s="222"/>
      <c r="K368" s="222"/>
      <c r="L368" s="222"/>
    </row>
    <row r="369" spans="2:12" ht="21.95" thickBot="1">
      <c r="B369" s="237"/>
      <c r="C369" s="257"/>
      <c r="D369" s="235" t="s">
        <v>2744</v>
      </c>
      <c r="E369" s="626"/>
      <c r="F369" s="281"/>
      <c r="G369" s="222"/>
      <c r="H369" s="222"/>
      <c r="I369" s="222"/>
      <c r="J369" s="222"/>
      <c r="K369" s="222"/>
      <c r="L369" s="222"/>
    </row>
    <row r="370" spans="2:12">
      <c r="B370" s="237"/>
      <c r="C370" s="257"/>
      <c r="D370" s="232" t="s">
        <v>2745</v>
      </c>
      <c r="E370" s="625" t="s">
        <v>2746</v>
      </c>
      <c r="F370" s="281"/>
      <c r="G370" s="222"/>
      <c r="H370" s="222"/>
      <c r="I370" s="222"/>
      <c r="J370" s="222"/>
      <c r="K370" s="222"/>
      <c r="L370" s="222"/>
    </row>
    <row r="371" spans="2:12" ht="21.95" thickBot="1">
      <c r="B371" s="237"/>
      <c r="C371" s="257"/>
      <c r="D371" s="235" t="s">
        <v>2747</v>
      </c>
      <c r="E371" s="626"/>
      <c r="F371" s="281"/>
      <c r="G371" s="222"/>
      <c r="H371" s="222"/>
      <c r="I371" s="222"/>
      <c r="J371" s="222"/>
      <c r="K371" s="222"/>
      <c r="L371" s="222"/>
    </row>
    <row r="372" spans="2:12">
      <c r="B372" s="237"/>
      <c r="C372" s="257"/>
      <c r="D372" s="232" t="s">
        <v>2748</v>
      </c>
      <c r="E372" s="625" t="s">
        <v>2749</v>
      </c>
      <c r="F372" s="281"/>
      <c r="G372" s="222"/>
      <c r="H372" s="222"/>
      <c r="I372" s="222"/>
      <c r="J372" s="222"/>
      <c r="K372" s="222"/>
      <c r="L372" s="222"/>
    </row>
    <row r="373" spans="2:12" ht="21.95" thickBot="1">
      <c r="B373" s="237"/>
      <c r="C373" s="258"/>
      <c r="D373" s="235" t="s">
        <v>2750</v>
      </c>
      <c r="E373" s="626"/>
      <c r="F373" s="281"/>
      <c r="G373" s="222"/>
      <c r="H373" s="222"/>
      <c r="I373" s="222"/>
      <c r="J373" s="222"/>
      <c r="K373" s="222"/>
      <c r="L373" s="222"/>
    </row>
    <row r="374" spans="2:12">
      <c r="B374" s="237"/>
      <c r="C374" s="232" t="s">
        <v>2751</v>
      </c>
      <c r="D374" s="632"/>
      <c r="E374" s="625" t="s">
        <v>2752</v>
      </c>
      <c r="F374" s="281"/>
      <c r="G374" s="222"/>
      <c r="H374" s="222"/>
      <c r="I374" s="222"/>
      <c r="J374" s="222"/>
      <c r="K374" s="222"/>
      <c r="L374" s="222"/>
    </row>
    <row r="375" spans="2:12" ht="21.95" thickBot="1">
      <c r="B375" s="237"/>
      <c r="C375" s="235" t="s">
        <v>2753</v>
      </c>
      <c r="D375" s="633"/>
      <c r="E375" s="626"/>
      <c r="F375" s="281"/>
      <c r="G375" s="222"/>
      <c r="H375" s="222"/>
      <c r="I375" s="222"/>
      <c r="J375" s="222"/>
      <c r="K375" s="222"/>
      <c r="L375" s="222"/>
    </row>
    <row r="376" spans="2:12">
      <c r="B376" s="237"/>
      <c r="C376" s="232" t="s">
        <v>2754</v>
      </c>
      <c r="D376" s="632"/>
      <c r="E376" s="625"/>
      <c r="F376" s="281"/>
      <c r="G376" s="222"/>
      <c r="H376" s="222"/>
      <c r="I376" s="222"/>
      <c r="J376" s="222"/>
      <c r="K376" s="222"/>
      <c r="L376" s="222"/>
    </row>
    <row r="377" spans="2:12" ht="15.95" thickBot="1">
      <c r="B377" s="243"/>
      <c r="C377" s="235" t="s">
        <v>2755</v>
      </c>
      <c r="D377" s="633"/>
      <c r="E377" s="626"/>
      <c r="F377" s="281"/>
      <c r="G377" s="222"/>
      <c r="H377" s="222"/>
      <c r="I377" s="222"/>
      <c r="J377" s="222"/>
      <c r="K377" s="222"/>
      <c r="L377" s="222"/>
    </row>
    <row r="378" spans="2:12">
      <c r="B378" s="231" t="s">
        <v>2756</v>
      </c>
      <c r="C378" s="232" t="s">
        <v>2757</v>
      </c>
      <c r="D378" s="623"/>
      <c r="E378" s="625"/>
      <c r="F378" s="281"/>
      <c r="G378" s="222"/>
      <c r="H378" s="222"/>
      <c r="I378" s="222"/>
      <c r="J378" s="222"/>
      <c r="K378" s="222"/>
      <c r="L378" s="222"/>
    </row>
    <row r="379" spans="2:12" ht="21.95" thickBot="1">
      <c r="B379" s="234" t="s">
        <v>2758</v>
      </c>
      <c r="C379" s="235" t="s">
        <v>2759</v>
      </c>
      <c r="D379" s="624"/>
      <c r="E379" s="626"/>
      <c r="F379" s="281"/>
      <c r="G379" s="222"/>
      <c r="H379" s="222"/>
      <c r="I379" s="222"/>
      <c r="J379" s="222"/>
      <c r="K379" s="222"/>
      <c r="L379" s="222"/>
    </row>
    <row r="380" spans="2:12">
      <c r="B380" s="237"/>
      <c r="C380" s="232" t="s">
        <v>2760</v>
      </c>
      <c r="D380" s="623"/>
      <c r="E380" s="625" t="s">
        <v>2761</v>
      </c>
      <c r="F380" s="281"/>
      <c r="G380" s="222"/>
      <c r="H380" s="222"/>
      <c r="I380" s="222"/>
      <c r="J380" s="222"/>
      <c r="K380" s="222"/>
      <c r="L380" s="222"/>
    </row>
    <row r="381" spans="2:12" ht="21.95" thickBot="1">
      <c r="B381" s="237"/>
      <c r="C381" s="235" t="s">
        <v>2762</v>
      </c>
      <c r="D381" s="624"/>
      <c r="E381" s="626"/>
      <c r="F381" s="281"/>
      <c r="G381" s="222"/>
      <c r="H381" s="222"/>
      <c r="I381" s="222"/>
      <c r="J381" s="222"/>
      <c r="K381" s="222"/>
      <c r="L381" s="222"/>
    </row>
    <row r="382" spans="2:12">
      <c r="B382" s="237"/>
      <c r="C382" s="232" t="s">
        <v>2763</v>
      </c>
      <c r="D382" s="623"/>
      <c r="E382" s="625"/>
      <c r="F382" s="281"/>
      <c r="G382" s="222"/>
      <c r="H382" s="222"/>
      <c r="I382" s="222"/>
      <c r="J382" s="222"/>
      <c r="K382" s="222"/>
      <c r="L382" s="222"/>
    </row>
    <row r="383" spans="2:12" ht="15.95" thickBot="1">
      <c r="B383" s="237"/>
      <c r="C383" s="235" t="s">
        <v>2764</v>
      </c>
      <c r="D383" s="624"/>
      <c r="E383" s="626"/>
      <c r="F383" s="281"/>
      <c r="G383" s="222"/>
      <c r="H383" s="222"/>
      <c r="I383" s="222"/>
      <c r="J383" s="222"/>
      <c r="K383" s="222"/>
      <c r="L383" s="222"/>
    </row>
    <row r="384" spans="2:12" ht="15" customHeight="1">
      <c r="B384" s="237"/>
      <c r="C384" s="232" t="s">
        <v>2765</v>
      </c>
      <c r="D384" s="232" t="s">
        <v>2766</v>
      </c>
      <c r="E384" s="625"/>
      <c r="F384" s="281"/>
      <c r="G384" s="222"/>
      <c r="H384" s="222"/>
      <c r="I384" s="222"/>
      <c r="J384" s="222"/>
      <c r="K384" s="222"/>
      <c r="L384" s="222"/>
    </row>
    <row r="385" spans="2:12" ht="32.1" thickBot="1">
      <c r="B385" s="237"/>
      <c r="C385" s="256" t="s">
        <v>2767</v>
      </c>
      <c r="D385" s="235" t="s">
        <v>2768</v>
      </c>
      <c r="E385" s="626"/>
      <c r="F385" s="281"/>
      <c r="G385" s="222"/>
      <c r="H385" s="222"/>
      <c r="I385" s="222"/>
      <c r="J385" s="222"/>
      <c r="K385" s="222"/>
      <c r="L385" s="222"/>
    </row>
    <row r="386" spans="2:12">
      <c r="B386" s="237"/>
      <c r="C386" s="257"/>
      <c r="D386" s="232" t="s">
        <v>2769</v>
      </c>
      <c r="E386" s="625"/>
      <c r="F386" s="281"/>
      <c r="G386" s="222"/>
      <c r="H386" s="222"/>
      <c r="I386" s="222"/>
      <c r="J386" s="222"/>
      <c r="K386" s="222"/>
      <c r="L386" s="222"/>
    </row>
    <row r="387" spans="2:12" ht="32.1" thickBot="1">
      <c r="B387" s="237"/>
      <c r="C387" s="257"/>
      <c r="D387" s="235" t="s">
        <v>2770</v>
      </c>
      <c r="E387" s="626"/>
      <c r="F387" s="281"/>
      <c r="G387" s="222"/>
      <c r="H387" s="222"/>
      <c r="I387" s="222"/>
      <c r="J387" s="222"/>
      <c r="K387" s="222"/>
      <c r="L387" s="222"/>
    </row>
    <row r="388" spans="2:12">
      <c r="B388" s="237"/>
      <c r="C388" s="257"/>
      <c r="D388" s="232" t="s">
        <v>2771</v>
      </c>
      <c r="E388" s="625"/>
      <c r="F388" s="281"/>
      <c r="G388" s="222"/>
      <c r="H388" s="222"/>
      <c r="I388" s="222"/>
      <c r="J388" s="222"/>
      <c r="K388" s="222"/>
      <c r="L388" s="222"/>
    </row>
    <row r="389" spans="2:12" ht="42" thickBot="1">
      <c r="B389" s="237"/>
      <c r="C389" s="258"/>
      <c r="D389" s="235" t="s">
        <v>2772</v>
      </c>
      <c r="E389" s="626"/>
      <c r="F389" s="281"/>
      <c r="G389" s="222"/>
      <c r="H389" s="222"/>
      <c r="I389" s="222"/>
      <c r="J389" s="222"/>
      <c r="K389" s="222"/>
      <c r="L389" s="222"/>
    </row>
    <row r="390" spans="2:12">
      <c r="B390" s="237"/>
      <c r="C390" s="232" t="s">
        <v>2773</v>
      </c>
      <c r="D390" s="623"/>
      <c r="E390" s="625" t="s">
        <v>2774</v>
      </c>
      <c r="F390" s="281"/>
      <c r="G390" s="222"/>
      <c r="H390" s="222"/>
      <c r="I390" s="222"/>
      <c r="J390" s="222"/>
      <c r="K390" s="222"/>
      <c r="L390" s="222"/>
    </row>
    <row r="391" spans="2:12" ht="21.6">
      <c r="B391" s="237"/>
      <c r="C391" s="256" t="s">
        <v>2775</v>
      </c>
      <c r="D391" s="630"/>
      <c r="E391" s="631"/>
      <c r="F391" s="281"/>
      <c r="G391" s="222"/>
      <c r="H391" s="222"/>
      <c r="I391" s="222"/>
      <c r="J391" s="222"/>
      <c r="K391" s="222"/>
      <c r="L391" s="222"/>
    </row>
    <row r="392" spans="2:12" ht="15.95" thickBot="1">
      <c r="B392" s="237"/>
      <c r="C392" s="235"/>
      <c r="D392" s="624"/>
      <c r="E392" s="626"/>
      <c r="F392" s="281"/>
      <c r="G392" s="222"/>
      <c r="H392" s="222"/>
      <c r="I392" s="222"/>
      <c r="J392" s="222"/>
      <c r="K392" s="222"/>
      <c r="L392" s="222"/>
    </row>
    <row r="393" spans="2:12">
      <c r="B393" s="237"/>
      <c r="C393" s="232" t="s">
        <v>2776</v>
      </c>
      <c r="D393" s="623"/>
      <c r="E393" s="625"/>
      <c r="F393" s="281"/>
      <c r="G393" s="222"/>
      <c r="H393" s="222"/>
      <c r="I393" s="222"/>
      <c r="J393" s="222"/>
      <c r="K393" s="222"/>
      <c r="L393" s="222"/>
    </row>
    <row r="394" spans="2:12" ht="15" customHeight="1">
      <c r="B394" s="237"/>
      <c r="C394" s="256" t="s">
        <v>2777</v>
      </c>
      <c r="D394" s="630"/>
      <c r="E394" s="631"/>
      <c r="F394" s="281"/>
      <c r="G394" s="222"/>
      <c r="H394" s="222"/>
      <c r="I394" s="222"/>
      <c r="J394" s="222"/>
      <c r="K394" s="222"/>
      <c r="L394" s="222"/>
    </row>
    <row r="395" spans="2:12" ht="15.95" thickBot="1">
      <c r="B395" s="243"/>
      <c r="C395" s="235"/>
      <c r="D395" s="624"/>
      <c r="E395" s="626"/>
      <c r="F395" s="281"/>
      <c r="G395" s="222"/>
      <c r="H395" s="222"/>
      <c r="I395" s="222"/>
      <c r="J395" s="222"/>
      <c r="K395" s="222"/>
      <c r="L395" s="222"/>
    </row>
    <row r="396" spans="2:12">
      <c r="B396" s="231" t="s">
        <v>2778</v>
      </c>
      <c r="C396" s="232" t="s">
        <v>2779</v>
      </c>
      <c r="D396" s="623"/>
      <c r="E396" s="625"/>
      <c r="F396" s="281"/>
      <c r="G396" s="222"/>
      <c r="H396" s="222"/>
      <c r="I396" s="222"/>
      <c r="J396" s="222"/>
      <c r="K396" s="222"/>
      <c r="L396" s="222"/>
    </row>
    <row r="397" spans="2:12" ht="32.1" thickBot="1">
      <c r="B397" s="234" t="s">
        <v>2780</v>
      </c>
      <c r="C397" s="235" t="s">
        <v>2781</v>
      </c>
      <c r="D397" s="624"/>
      <c r="E397" s="626"/>
      <c r="F397" s="281"/>
      <c r="G397" s="222"/>
      <c r="H397" s="222"/>
      <c r="I397" s="222"/>
      <c r="J397" s="222"/>
      <c r="K397" s="222"/>
      <c r="L397" s="222"/>
    </row>
    <row r="398" spans="2:12">
      <c r="B398" s="237"/>
      <c r="C398" s="232" t="s">
        <v>2782</v>
      </c>
      <c r="D398" s="623"/>
      <c r="E398" s="625"/>
      <c r="F398" s="281"/>
      <c r="G398" s="222"/>
      <c r="H398" s="222"/>
      <c r="I398" s="222"/>
      <c r="J398" s="222"/>
      <c r="K398" s="222"/>
      <c r="L398" s="222"/>
    </row>
    <row r="399" spans="2:12" ht="15.95" thickBot="1">
      <c r="B399" s="237"/>
      <c r="C399" s="235" t="s">
        <v>2783</v>
      </c>
      <c r="D399" s="624"/>
      <c r="E399" s="626"/>
      <c r="F399" s="281"/>
      <c r="G399" s="222"/>
      <c r="H399" s="222"/>
      <c r="I399" s="222"/>
      <c r="J399" s="222"/>
      <c r="K399" s="222"/>
      <c r="L399" s="222"/>
    </row>
    <row r="400" spans="2:12">
      <c r="B400" s="237"/>
      <c r="C400" s="232" t="s">
        <v>2784</v>
      </c>
      <c r="D400" s="623"/>
      <c r="E400" s="625"/>
      <c r="F400" s="281"/>
      <c r="G400" s="222"/>
      <c r="H400" s="222"/>
      <c r="I400" s="222"/>
      <c r="J400" s="222"/>
      <c r="K400" s="222"/>
      <c r="L400" s="222"/>
    </row>
    <row r="401" spans="2:12" ht="21.95" thickBot="1">
      <c r="B401" s="243"/>
      <c r="C401" s="235" t="s">
        <v>2785</v>
      </c>
      <c r="D401" s="624"/>
      <c r="E401" s="626"/>
      <c r="F401" s="281"/>
      <c r="G401" s="222"/>
      <c r="H401" s="222"/>
      <c r="I401" s="222"/>
      <c r="J401" s="222"/>
      <c r="K401" s="222"/>
      <c r="L401" s="222"/>
    </row>
    <row r="402" spans="2:12">
      <c r="B402" s="231" t="s">
        <v>2786</v>
      </c>
      <c r="C402" s="232" t="s">
        <v>2787</v>
      </c>
      <c r="D402" s="623"/>
      <c r="E402" s="625" t="s">
        <v>2788</v>
      </c>
      <c r="F402" s="281"/>
      <c r="G402" s="222"/>
      <c r="H402" s="222"/>
      <c r="I402" s="222"/>
      <c r="J402" s="222"/>
      <c r="K402" s="222"/>
      <c r="L402" s="222"/>
    </row>
    <row r="403" spans="2:12" ht="42" thickBot="1">
      <c r="B403" s="234" t="s">
        <v>2789</v>
      </c>
      <c r="C403" s="235" t="s">
        <v>2790</v>
      </c>
      <c r="D403" s="624"/>
      <c r="E403" s="626"/>
      <c r="F403" s="281"/>
      <c r="G403" s="222"/>
      <c r="H403" s="222"/>
      <c r="I403" s="222"/>
      <c r="J403" s="222"/>
      <c r="K403" s="222"/>
      <c r="L403" s="222"/>
    </row>
    <row r="404" spans="2:12">
      <c r="B404" s="237"/>
      <c r="C404" s="232" t="s">
        <v>2791</v>
      </c>
      <c r="D404" s="623"/>
      <c r="E404" s="625" t="s">
        <v>2792</v>
      </c>
      <c r="F404" s="281"/>
      <c r="G404" s="222"/>
      <c r="H404" s="222"/>
      <c r="I404" s="222"/>
      <c r="J404" s="222"/>
      <c r="K404" s="222"/>
      <c r="L404" s="222"/>
    </row>
    <row r="405" spans="2:12" ht="32.1" thickBot="1">
      <c r="B405" s="237"/>
      <c r="C405" s="235" t="s">
        <v>2793</v>
      </c>
      <c r="D405" s="624"/>
      <c r="E405" s="626"/>
      <c r="F405" s="281"/>
      <c r="G405" s="222"/>
      <c r="H405" s="222"/>
      <c r="I405" s="222"/>
      <c r="J405" s="222"/>
      <c r="K405" s="222"/>
      <c r="L405" s="222"/>
    </row>
    <row r="406" spans="2:12">
      <c r="B406" s="237"/>
      <c r="C406" s="232" t="s">
        <v>2794</v>
      </c>
      <c r="D406" s="623"/>
      <c r="E406" s="625" t="s">
        <v>2795</v>
      </c>
      <c r="F406" s="281"/>
      <c r="G406" s="222"/>
      <c r="H406" s="222"/>
      <c r="I406" s="222"/>
      <c r="J406" s="222"/>
      <c r="K406" s="222"/>
      <c r="L406" s="222"/>
    </row>
    <row r="407" spans="2:12" ht="21.95" thickBot="1">
      <c r="B407" s="237"/>
      <c r="C407" s="235" t="s">
        <v>2796</v>
      </c>
      <c r="D407" s="624"/>
      <c r="E407" s="626"/>
      <c r="F407" s="281"/>
      <c r="G407" s="222"/>
      <c r="H407" s="222"/>
      <c r="I407" s="222"/>
      <c r="J407" s="222"/>
      <c r="K407" s="222"/>
      <c r="L407" s="222"/>
    </row>
    <row r="408" spans="2:12">
      <c r="B408" s="237"/>
      <c r="C408" s="232" t="s">
        <v>2797</v>
      </c>
      <c r="D408" s="623"/>
      <c r="E408" s="625"/>
      <c r="F408" s="281"/>
      <c r="G408" s="222"/>
      <c r="H408" s="222"/>
      <c r="I408" s="222"/>
      <c r="J408" s="222"/>
      <c r="K408" s="222"/>
      <c r="L408" s="222"/>
    </row>
    <row r="409" spans="2:12" ht="32.1" thickBot="1">
      <c r="B409" s="237"/>
      <c r="C409" s="235" t="s">
        <v>2798</v>
      </c>
      <c r="D409" s="624"/>
      <c r="E409" s="626"/>
      <c r="F409" s="281"/>
      <c r="G409" s="222"/>
      <c r="H409" s="222"/>
      <c r="I409" s="222"/>
      <c r="J409" s="222"/>
      <c r="K409" s="222"/>
      <c r="L409" s="222"/>
    </row>
    <row r="410" spans="2:12">
      <c r="B410" s="237"/>
      <c r="C410" s="232" t="s">
        <v>2799</v>
      </c>
      <c r="D410" s="623"/>
      <c r="E410" s="625"/>
      <c r="F410" s="281"/>
      <c r="G410" s="222"/>
      <c r="H410" s="222"/>
      <c r="I410" s="222"/>
      <c r="J410" s="222"/>
      <c r="K410" s="222"/>
      <c r="L410" s="222"/>
    </row>
    <row r="411" spans="2:12" ht="42" thickBot="1">
      <c r="B411" s="237"/>
      <c r="C411" s="235" t="s">
        <v>2800</v>
      </c>
      <c r="D411" s="624"/>
      <c r="E411" s="626"/>
      <c r="F411" s="281"/>
      <c r="G411" s="222"/>
      <c r="H411" s="222"/>
      <c r="I411" s="222"/>
      <c r="J411" s="222"/>
      <c r="K411" s="222"/>
      <c r="L411" s="222"/>
    </row>
    <row r="412" spans="2:12">
      <c r="B412" s="237"/>
      <c r="C412" s="232" t="s">
        <v>2801</v>
      </c>
      <c r="D412" s="623"/>
      <c r="E412" s="625"/>
      <c r="F412" s="281"/>
      <c r="G412" s="222"/>
      <c r="H412" s="222"/>
      <c r="I412" s="222"/>
      <c r="J412" s="222"/>
      <c r="K412" s="222"/>
      <c r="L412" s="222"/>
    </row>
    <row r="413" spans="2:12" ht="21.95" thickBot="1">
      <c r="B413" s="237"/>
      <c r="C413" s="235" t="s">
        <v>2802</v>
      </c>
      <c r="D413" s="624"/>
      <c r="E413" s="626"/>
      <c r="F413" s="281"/>
      <c r="G413" s="222"/>
      <c r="H413" s="222"/>
      <c r="I413" s="222"/>
      <c r="J413" s="222"/>
      <c r="K413" s="222"/>
      <c r="L413" s="222"/>
    </row>
    <row r="414" spans="2:12">
      <c r="B414" s="237"/>
      <c r="C414" s="232" t="s">
        <v>2803</v>
      </c>
      <c r="D414" s="623"/>
      <c r="E414" s="625" t="s">
        <v>2804</v>
      </c>
      <c r="F414" s="281"/>
      <c r="G414" s="222"/>
      <c r="H414" s="222"/>
      <c r="I414" s="222"/>
      <c r="J414" s="222"/>
      <c r="K414" s="222"/>
      <c r="L414" s="222"/>
    </row>
    <row r="415" spans="2:12" ht="32.1" thickBot="1">
      <c r="B415" s="243"/>
      <c r="C415" s="235" t="s">
        <v>2805</v>
      </c>
      <c r="D415" s="624"/>
      <c r="E415" s="626"/>
      <c r="F415" s="281"/>
      <c r="G415" s="222"/>
      <c r="H415" s="222"/>
      <c r="I415" s="222"/>
      <c r="J415" s="222"/>
      <c r="K415" s="222"/>
      <c r="L415" s="222"/>
    </row>
    <row r="416" spans="2:12">
      <c r="B416" s="231" t="s">
        <v>2806</v>
      </c>
      <c r="C416" s="232" t="s">
        <v>2807</v>
      </c>
      <c r="D416" s="623"/>
      <c r="E416" s="625" t="s">
        <v>2808</v>
      </c>
      <c r="F416" s="281"/>
      <c r="G416" s="222"/>
      <c r="H416" s="222"/>
      <c r="I416" s="222"/>
      <c r="J416" s="222"/>
      <c r="K416" s="222"/>
      <c r="L416" s="222"/>
    </row>
    <row r="417" spans="2:12" ht="51.95" thickBot="1">
      <c r="B417" s="234" t="s">
        <v>2809</v>
      </c>
      <c r="C417" s="235" t="s">
        <v>2810</v>
      </c>
      <c r="D417" s="624"/>
      <c r="E417" s="626"/>
      <c r="F417" s="281"/>
      <c r="G417" s="222"/>
      <c r="H417" s="222"/>
      <c r="I417" s="222"/>
      <c r="J417" s="222"/>
      <c r="K417" s="222"/>
      <c r="L417" s="222"/>
    </row>
    <row r="418" spans="2:12">
      <c r="B418" s="237"/>
      <c r="C418" s="232" t="s">
        <v>2811</v>
      </c>
      <c r="D418" s="623"/>
      <c r="E418" s="625"/>
      <c r="F418" s="281"/>
      <c r="G418" s="222"/>
      <c r="H418" s="222"/>
      <c r="I418" s="222"/>
      <c r="J418" s="222"/>
      <c r="K418" s="222"/>
      <c r="L418" s="222"/>
    </row>
    <row r="419" spans="2:12" ht="32.1" thickBot="1">
      <c r="B419" s="237"/>
      <c r="C419" s="235" t="s">
        <v>2812</v>
      </c>
      <c r="D419" s="624"/>
      <c r="E419" s="626"/>
      <c r="F419" s="281"/>
      <c r="G419" s="222"/>
      <c r="H419" s="222"/>
      <c r="I419" s="222"/>
      <c r="J419" s="222"/>
      <c r="K419" s="222"/>
      <c r="L419" s="222"/>
    </row>
    <row r="420" spans="2:12">
      <c r="B420" s="237"/>
      <c r="C420" s="232" t="s">
        <v>2813</v>
      </c>
      <c r="D420" s="623"/>
      <c r="E420" s="625"/>
      <c r="F420" s="281"/>
      <c r="G420" s="222"/>
      <c r="H420" s="222"/>
      <c r="I420" s="222"/>
      <c r="J420" s="222"/>
      <c r="K420" s="222"/>
      <c r="L420" s="222"/>
    </row>
    <row r="421" spans="2:12" ht="21.95" thickBot="1">
      <c r="B421" s="237"/>
      <c r="C421" s="235" t="s">
        <v>2814</v>
      </c>
      <c r="D421" s="624"/>
      <c r="E421" s="626"/>
      <c r="F421" s="281"/>
      <c r="G421" s="222"/>
      <c r="H421" s="222"/>
      <c r="I421" s="222"/>
      <c r="J421" s="222"/>
      <c r="K421" s="222"/>
      <c r="L421" s="222"/>
    </row>
    <row r="422" spans="2:12">
      <c r="B422" s="237"/>
      <c r="C422" s="232" t="s">
        <v>2815</v>
      </c>
      <c r="D422" s="623"/>
      <c r="E422" s="625"/>
      <c r="F422" s="281"/>
      <c r="G422" s="222"/>
      <c r="H422" s="222"/>
      <c r="I422" s="222"/>
      <c r="J422" s="222"/>
      <c r="K422" s="222"/>
      <c r="L422" s="222"/>
    </row>
    <row r="423" spans="2:12" ht="32.1" thickBot="1">
      <c r="B423" s="237"/>
      <c r="C423" s="235" t="s">
        <v>2816</v>
      </c>
      <c r="D423" s="624"/>
      <c r="E423" s="626"/>
      <c r="F423" s="281"/>
      <c r="G423" s="222"/>
      <c r="H423" s="222"/>
      <c r="I423" s="222"/>
      <c r="J423" s="222"/>
      <c r="K423" s="222"/>
      <c r="L423" s="222"/>
    </row>
    <row r="424" spans="2:12">
      <c r="B424" s="237"/>
      <c r="C424" s="232" t="s">
        <v>2817</v>
      </c>
      <c r="D424" s="623"/>
      <c r="E424" s="625"/>
      <c r="F424" s="281"/>
      <c r="G424" s="222"/>
      <c r="H424" s="222"/>
      <c r="I424" s="222"/>
      <c r="J424" s="222"/>
      <c r="K424" s="222"/>
      <c r="L424" s="222"/>
    </row>
    <row r="425" spans="2:12" ht="51.95" thickBot="1">
      <c r="B425" s="237"/>
      <c r="C425" s="235" t="s">
        <v>2818</v>
      </c>
      <c r="D425" s="624"/>
      <c r="E425" s="626"/>
      <c r="F425" s="281"/>
      <c r="G425" s="222"/>
      <c r="H425" s="222"/>
      <c r="I425" s="222"/>
      <c r="J425" s="222"/>
      <c r="K425" s="222"/>
      <c r="L425" s="222"/>
    </row>
    <row r="426" spans="2:12">
      <c r="B426" s="237"/>
      <c r="C426" s="232" t="s">
        <v>2819</v>
      </c>
      <c r="D426" s="623"/>
      <c r="E426" s="625"/>
      <c r="F426" s="281"/>
      <c r="G426" s="222"/>
      <c r="H426" s="222"/>
      <c r="I426" s="222"/>
      <c r="J426" s="222"/>
      <c r="K426" s="222"/>
      <c r="L426" s="222"/>
    </row>
    <row r="427" spans="2:12" ht="15.95" thickBot="1">
      <c r="B427" s="237"/>
      <c r="C427" s="235" t="s">
        <v>2820</v>
      </c>
      <c r="D427" s="624"/>
      <c r="E427" s="626"/>
      <c r="F427" s="281"/>
      <c r="G427" s="222"/>
      <c r="H427" s="222"/>
      <c r="I427" s="222"/>
      <c r="J427" s="222"/>
      <c r="K427" s="222"/>
      <c r="L427" s="222"/>
    </row>
    <row r="428" spans="2:12">
      <c r="B428" s="237"/>
      <c r="C428" s="232" t="s">
        <v>2821</v>
      </c>
      <c r="D428" s="623"/>
      <c r="E428" s="625" t="s">
        <v>2822</v>
      </c>
      <c r="F428" s="281"/>
      <c r="G428" s="222"/>
      <c r="H428" s="222"/>
      <c r="I428" s="222"/>
      <c r="J428" s="222"/>
      <c r="K428" s="222"/>
      <c r="L428" s="222"/>
    </row>
    <row r="429" spans="2:12" ht="15.95" thickBot="1">
      <c r="B429" s="237"/>
      <c r="C429" s="235" t="s">
        <v>2823</v>
      </c>
      <c r="D429" s="624"/>
      <c r="E429" s="626"/>
      <c r="F429" s="281"/>
      <c r="G429" s="222"/>
      <c r="H429" s="222"/>
      <c r="I429" s="222"/>
      <c r="J429" s="222"/>
      <c r="K429" s="222"/>
      <c r="L429" s="222"/>
    </row>
    <row r="430" spans="2:12">
      <c r="B430" s="237"/>
      <c r="C430" s="232" t="s">
        <v>2824</v>
      </c>
      <c r="D430" s="623"/>
      <c r="E430" s="625" t="s">
        <v>2825</v>
      </c>
      <c r="F430" s="281"/>
      <c r="G430" s="222"/>
      <c r="H430" s="222"/>
      <c r="I430" s="222"/>
      <c r="J430" s="222"/>
      <c r="K430" s="222"/>
      <c r="L430" s="222"/>
    </row>
    <row r="431" spans="2:12" ht="42" thickBot="1">
      <c r="B431" s="243"/>
      <c r="C431" s="235" t="s">
        <v>2826</v>
      </c>
      <c r="D431" s="624"/>
      <c r="E431" s="626"/>
      <c r="F431" s="281"/>
      <c r="G431" s="222"/>
      <c r="H431" s="222"/>
      <c r="I431" s="222"/>
      <c r="J431" s="222"/>
      <c r="K431" s="222"/>
      <c r="L431" s="222"/>
    </row>
    <row r="432" spans="2:12">
      <c r="B432" s="231" t="s">
        <v>2827</v>
      </c>
      <c r="C432" s="232" t="s">
        <v>2828</v>
      </c>
      <c r="D432" s="623"/>
      <c r="E432" s="625" t="s">
        <v>2829</v>
      </c>
      <c r="F432" s="281"/>
      <c r="G432" s="222"/>
      <c r="H432" s="222"/>
      <c r="I432" s="222"/>
      <c r="J432" s="222"/>
      <c r="K432" s="222"/>
      <c r="L432" s="222"/>
    </row>
    <row r="433" spans="2:12" ht="42" thickBot="1">
      <c r="B433" s="234" t="s">
        <v>2830</v>
      </c>
      <c r="C433" s="235" t="s">
        <v>2831</v>
      </c>
      <c r="D433" s="624"/>
      <c r="E433" s="626"/>
      <c r="F433" s="281"/>
      <c r="G433" s="222"/>
      <c r="H433" s="222"/>
      <c r="I433" s="222"/>
      <c r="J433" s="222"/>
      <c r="K433" s="222"/>
      <c r="L433" s="222"/>
    </row>
    <row r="434" spans="2:12">
      <c r="B434" s="237"/>
      <c r="C434" s="232" t="s">
        <v>2832</v>
      </c>
      <c r="D434" s="623"/>
      <c r="E434" s="625" t="s">
        <v>2833</v>
      </c>
      <c r="F434" s="281"/>
      <c r="G434" s="222"/>
      <c r="H434" s="222"/>
      <c r="I434" s="222"/>
      <c r="J434" s="222"/>
      <c r="K434" s="222"/>
      <c r="L434" s="222"/>
    </row>
    <row r="435" spans="2:12" ht="15.95" thickBot="1">
      <c r="B435" s="237"/>
      <c r="C435" s="235" t="s">
        <v>2834</v>
      </c>
      <c r="D435" s="624"/>
      <c r="E435" s="626"/>
      <c r="F435" s="281"/>
      <c r="G435" s="222"/>
      <c r="H435" s="222"/>
      <c r="I435" s="222"/>
      <c r="J435" s="222"/>
      <c r="K435" s="222"/>
      <c r="L435" s="222"/>
    </row>
    <row r="436" spans="2:12">
      <c r="B436" s="237"/>
      <c r="C436" s="232" t="s">
        <v>2835</v>
      </c>
      <c r="D436" s="623"/>
      <c r="E436" s="625" t="s">
        <v>2836</v>
      </c>
      <c r="F436" s="281"/>
      <c r="G436" s="222"/>
      <c r="H436" s="222"/>
      <c r="I436" s="222"/>
      <c r="J436" s="222"/>
      <c r="K436" s="222"/>
      <c r="L436" s="222"/>
    </row>
    <row r="437" spans="2:12" ht="15.95" thickBot="1">
      <c r="B437" s="237"/>
      <c r="C437" s="235" t="s">
        <v>2837</v>
      </c>
      <c r="D437" s="624"/>
      <c r="E437" s="626"/>
      <c r="F437" s="281"/>
      <c r="G437" s="222"/>
      <c r="H437" s="222"/>
      <c r="I437" s="222"/>
      <c r="J437" s="222"/>
      <c r="K437" s="222"/>
      <c r="L437" s="222"/>
    </row>
    <row r="438" spans="2:12">
      <c r="B438" s="237"/>
      <c r="C438" s="232" t="s">
        <v>2838</v>
      </c>
      <c r="D438" s="623"/>
      <c r="E438" s="625" t="s">
        <v>2839</v>
      </c>
      <c r="F438" s="281"/>
      <c r="G438" s="222"/>
      <c r="H438" s="222"/>
      <c r="I438" s="222"/>
      <c r="J438" s="222"/>
      <c r="K438" s="222"/>
      <c r="L438" s="222"/>
    </row>
    <row r="439" spans="2:12" ht="21.95" thickBot="1">
      <c r="B439" s="237"/>
      <c r="C439" s="235" t="s">
        <v>2840</v>
      </c>
      <c r="D439" s="624"/>
      <c r="E439" s="626"/>
      <c r="F439" s="281"/>
      <c r="G439" s="222"/>
      <c r="H439" s="222"/>
      <c r="I439" s="222"/>
      <c r="J439" s="222"/>
      <c r="K439" s="222"/>
      <c r="L439" s="222"/>
    </row>
    <row r="440" spans="2:12">
      <c r="B440" s="237"/>
      <c r="C440" s="232" t="s">
        <v>2841</v>
      </c>
      <c r="D440" s="623"/>
      <c r="E440" s="625"/>
      <c r="F440" s="281"/>
      <c r="G440" s="222"/>
      <c r="H440" s="222"/>
      <c r="I440" s="222"/>
      <c r="J440" s="222"/>
      <c r="K440" s="222"/>
      <c r="L440" s="222"/>
    </row>
    <row r="441" spans="2:12" ht="21.95" thickBot="1">
      <c r="B441" s="237"/>
      <c r="C441" s="235" t="s">
        <v>2842</v>
      </c>
      <c r="D441" s="624"/>
      <c r="E441" s="626"/>
      <c r="F441" s="281"/>
      <c r="G441" s="222"/>
      <c r="H441" s="222"/>
      <c r="I441" s="222"/>
      <c r="J441" s="222"/>
      <c r="K441" s="222"/>
      <c r="L441" s="222"/>
    </row>
    <row r="442" spans="2:12">
      <c r="B442" s="237"/>
      <c r="C442" s="232" t="s">
        <v>2843</v>
      </c>
      <c r="D442" s="623"/>
      <c r="E442" s="625"/>
      <c r="F442" s="281"/>
      <c r="G442" s="222"/>
      <c r="H442" s="222"/>
      <c r="I442" s="222"/>
      <c r="J442" s="222"/>
      <c r="K442" s="222"/>
      <c r="L442" s="222"/>
    </row>
    <row r="443" spans="2:12" ht="15.95" thickBot="1">
      <c r="B443" s="237"/>
      <c r="C443" s="235" t="s">
        <v>2844</v>
      </c>
      <c r="D443" s="624"/>
      <c r="E443" s="626"/>
      <c r="F443" s="281"/>
      <c r="G443" s="222"/>
      <c r="H443" s="222"/>
      <c r="I443" s="222"/>
      <c r="J443" s="222"/>
      <c r="K443" s="222"/>
      <c r="L443" s="222"/>
    </row>
    <row r="444" spans="2:12">
      <c r="B444" s="237"/>
      <c r="C444" s="232" t="s">
        <v>2845</v>
      </c>
      <c r="D444" s="623"/>
      <c r="E444" s="625" t="s">
        <v>2846</v>
      </c>
      <c r="F444" s="281"/>
      <c r="G444" s="222"/>
      <c r="H444" s="222"/>
      <c r="I444" s="222"/>
      <c r="J444" s="222"/>
      <c r="K444" s="222"/>
      <c r="L444" s="222"/>
    </row>
    <row r="445" spans="2:12" ht="21.95" thickBot="1">
      <c r="B445" s="237"/>
      <c r="C445" s="235" t="s">
        <v>2847</v>
      </c>
      <c r="D445" s="624"/>
      <c r="E445" s="626"/>
      <c r="F445" s="281"/>
      <c r="G445" s="222"/>
      <c r="H445" s="222"/>
      <c r="I445" s="222"/>
      <c r="J445" s="222"/>
      <c r="K445" s="222"/>
      <c r="L445" s="222"/>
    </row>
    <row r="446" spans="2:12">
      <c r="B446" s="237"/>
      <c r="C446" s="232" t="s">
        <v>2848</v>
      </c>
      <c r="D446" s="623"/>
      <c r="E446" s="625" t="s">
        <v>2849</v>
      </c>
      <c r="F446" s="281"/>
      <c r="G446" s="222"/>
      <c r="H446" s="222"/>
      <c r="I446" s="222"/>
      <c r="J446" s="222"/>
      <c r="K446" s="222"/>
      <c r="L446" s="222"/>
    </row>
    <row r="447" spans="2:12" ht="21.95" thickBot="1">
      <c r="B447" s="237"/>
      <c r="C447" s="235" t="s">
        <v>2850</v>
      </c>
      <c r="D447" s="624"/>
      <c r="E447" s="626"/>
      <c r="F447" s="281"/>
      <c r="G447" s="222"/>
      <c r="H447" s="222"/>
      <c r="I447" s="222"/>
      <c r="J447" s="222"/>
      <c r="K447" s="222"/>
      <c r="L447" s="222"/>
    </row>
    <row r="448" spans="2:12">
      <c r="B448" s="237"/>
      <c r="C448" s="232" t="s">
        <v>2851</v>
      </c>
      <c r="D448" s="623"/>
      <c r="E448" s="625"/>
      <c r="F448" s="281"/>
      <c r="G448" s="222"/>
      <c r="H448" s="222"/>
      <c r="I448" s="222"/>
      <c r="J448" s="222"/>
      <c r="K448" s="222"/>
      <c r="L448" s="222"/>
    </row>
    <row r="449" spans="2:12" ht="15.95" thickBot="1">
      <c r="B449" s="237"/>
      <c r="C449" s="235" t="s">
        <v>2852</v>
      </c>
      <c r="D449" s="624"/>
      <c r="E449" s="626"/>
      <c r="F449" s="281"/>
      <c r="G449" s="222"/>
      <c r="H449" s="222"/>
      <c r="I449" s="222"/>
      <c r="J449" s="222"/>
      <c r="K449" s="222"/>
      <c r="L449" s="222"/>
    </row>
    <row r="450" spans="2:12">
      <c r="B450" s="237"/>
      <c r="C450" s="232" t="s">
        <v>2853</v>
      </c>
      <c r="D450" s="623"/>
      <c r="E450" s="625"/>
      <c r="F450" s="281"/>
      <c r="G450" s="222"/>
      <c r="H450" s="222"/>
      <c r="I450" s="222"/>
      <c r="J450" s="222"/>
      <c r="K450" s="222"/>
      <c r="L450" s="222"/>
    </row>
    <row r="451" spans="2:12" ht="21.95" thickBot="1">
      <c r="B451" s="243"/>
      <c r="C451" s="235" t="s">
        <v>2854</v>
      </c>
      <c r="D451" s="624"/>
      <c r="E451" s="626"/>
      <c r="F451" s="281"/>
      <c r="G451" s="222"/>
      <c r="H451" s="222"/>
      <c r="I451" s="222"/>
      <c r="J451" s="222"/>
      <c r="K451" s="222"/>
      <c r="L451" s="222"/>
    </row>
    <row r="452" spans="2:12">
      <c r="B452" s="234"/>
      <c r="C452" s="232" t="s">
        <v>2855</v>
      </c>
      <c r="D452" s="623"/>
      <c r="E452" s="625"/>
      <c r="F452" s="281"/>
      <c r="G452" s="222"/>
      <c r="H452" s="222"/>
      <c r="I452" s="222"/>
      <c r="J452" s="222"/>
      <c r="K452" s="222"/>
      <c r="L452" s="222"/>
    </row>
    <row r="453" spans="2:12">
      <c r="B453" s="234"/>
      <c r="C453" s="256" t="s">
        <v>2856</v>
      </c>
      <c r="D453" s="630"/>
      <c r="E453" s="631"/>
      <c r="F453" s="281"/>
      <c r="G453" s="222"/>
      <c r="H453" s="222"/>
      <c r="I453" s="222"/>
      <c r="J453" s="222"/>
      <c r="K453" s="222"/>
      <c r="L453" s="222"/>
    </row>
    <row r="454" spans="2:12">
      <c r="B454" s="234"/>
      <c r="C454" s="257"/>
      <c r="D454" s="630"/>
      <c r="E454" s="631"/>
      <c r="F454" s="281"/>
      <c r="G454" s="222"/>
      <c r="H454" s="222"/>
      <c r="I454" s="222"/>
      <c r="J454" s="222"/>
      <c r="K454" s="222"/>
      <c r="L454" s="222"/>
    </row>
    <row r="455" spans="2:12">
      <c r="B455" s="234"/>
      <c r="C455" s="257"/>
      <c r="D455" s="630"/>
      <c r="E455" s="631"/>
      <c r="F455" s="281"/>
      <c r="G455" s="222"/>
      <c r="H455" s="222"/>
      <c r="I455" s="222"/>
      <c r="J455" s="222"/>
      <c r="K455" s="222"/>
      <c r="L455" s="222"/>
    </row>
    <row r="456" spans="2:12">
      <c r="B456" s="234"/>
      <c r="C456" s="257"/>
      <c r="D456" s="630"/>
      <c r="E456" s="631"/>
      <c r="F456" s="281"/>
      <c r="G456" s="222"/>
      <c r="H456" s="222"/>
      <c r="I456" s="222"/>
      <c r="J456" s="222"/>
      <c r="K456" s="222"/>
      <c r="L456" s="222"/>
    </row>
    <row r="457" spans="2:12">
      <c r="B457" s="234"/>
      <c r="C457" s="257"/>
      <c r="D457" s="630"/>
      <c r="E457" s="631"/>
      <c r="F457" s="281"/>
      <c r="G457" s="222"/>
      <c r="H457" s="222"/>
      <c r="I457" s="222"/>
      <c r="J457" s="222"/>
      <c r="K457" s="222"/>
      <c r="L457" s="222"/>
    </row>
    <row r="458" spans="2:12">
      <c r="B458" s="234"/>
      <c r="C458" s="257"/>
      <c r="D458" s="630"/>
      <c r="E458" s="631"/>
      <c r="F458" s="281"/>
      <c r="G458" s="222"/>
      <c r="H458" s="222"/>
      <c r="I458" s="222"/>
      <c r="J458" s="222"/>
      <c r="K458" s="222"/>
      <c r="L458" s="222"/>
    </row>
    <row r="459" spans="2:12">
      <c r="B459" s="231" t="s">
        <v>2857</v>
      </c>
      <c r="C459" s="257"/>
      <c r="D459" s="630"/>
      <c r="E459" s="631"/>
      <c r="F459" s="281"/>
      <c r="G459" s="222"/>
      <c r="H459" s="222"/>
      <c r="I459" s="222"/>
      <c r="J459" s="222"/>
      <c r="K459" s="222"/>
      <c r="L459" s="222"/>
    </row>
    <row r="460" spans="2:12" ht="21.6">
      <c r="B460" s="234" t="s">
        <v>2858</v>
      </c>
      <c r="C460" s="257"/>
      <c r="D460" s="630"/>
      <c r="E460" s="631"/>
      <c r="F460" s="281"/>
      <c r="G460" s="222"/>
      <c r="H460" s="222"/>
      <c r="I460" s="222"/>
      <c r="J460" s="222"/>
      <c r="K460" s="222"/>
      <c r="L460" s="222"/>
    </row>
    <row r="461" spans="2:12" ht="15.95" thickBot="1">
      <c r="B461" s="234"/>
      <c r="C461" s="258"/>
      <c r="D461" s="624"/>
      <c r="E461" s="626"/>
      <c r="F461" s="281"/>
      <c r="G461" s="222"/>
      <c r="H461" s="222"/>
      <c r="I461" s="222"/>
      <c r="J461" s="222"/>
      <c r="K461" s="222"/>
      <c r="L461" s="222"/>
    </row>
    <row r="462" spans="2:12">
      <c r="B462" s="234"/>
      <c r="C462" s="232" t="s">
        <v>2859</v>
      </c>
      <c r="D462" s="623"/>
      <c r="E462" s="625"/>
      <c r="F462" s="281"/>
      <c r="G462" s="222"/>
      <c r="H462" s="222"/>
      <c r="I462" s="222"/>
      <c r="J462" s="222"/>
      <c r="K462" s="222"/>
      <c r="L462" s="222"/>
    </row>
    <row r="463" spans="2:12" ht="15.95" thickBot="1">
      <c r="B463" s="234"/>
      <c r="C463" s="235" t="s">
        <v>2860</v>
      </c>
      <c r="D463" s="624"/>
      <c r="E463" s="626"/>
      <c r="F463" s="281"/>
      <c r="G463" s="222"/>
      <c r="H463" s="222"/>
      <c r="I463" s="222"/>
      <c r="J463" s="222"/>
      <c r="K463" s="222"/>
      <c r="L463" s="222"/>
    </row>
    <row r="464" spans="2:12">
      <c r="B464" s="234"/>
      <c r="C464" s="232" t="s">
        <v>2861</v>
      </c>
      <c r="D464" s="623"/>
      <c r="E464" s="625"/>
      <c r="F464" s="281"/>
      <c r="G464" s="222"/>
      <c r="H464" s="222"/>
      <c r="I464" s="222"/>
      <c r="J464" s="222"/>
      <c r="K464" s="222"/>
      <c r="L464" s="222"/>
    </row>
    <row r="465" spans="2:12" ht="15.95" thickBot="1">
      <c r="B465" s="234"/>
      <c r="C465" s="235" t="s">
        <v>2862</v>
      </c>
      <c r="D465" s="624"/>
      <c r="E465" s="626"/>
      <c r="F465" s="281"/>
      <c r="G465" s="222"/>
      <c r="H465" s="222"/>
      <c r="I465" s="222"/>
      <c r="J465" s="222"/>
      <c r="K465" s="222"/>
      <c r="L465" s="222"/>
    </row>
    <row r="466" spans="2:12">
      <c r="B466" s="234"/>
      <c r="C466" s="232" t="s">
        <v>2863</v>
      </c>
      <c r="D466" s="623"/>
      <c r="E466" s="625" t="s">
        <v>2864</v>
      </c>
      <c r="F466" s="281"/>
      <c r="G466" s="222"/>
      <c r="H466" s="222"/>
      <c r="I466" s="222"/>
      <c r="J466" s="222"/>
      <c r="K466" s="222"/>
      <c r="L466" s="222"/>
    </row>
    <row r="467" spans="2:12" ht="21.95" thickBot="1">
      <c r="B467" s="234"/>
      <c r="C467" s="235" t="s">
        <v>2865</v>
      </c>
      <c r="D467" s="624"/>
      <c r="E467" s="626"/>
      <c r="F467" s="281"/>
      <c r="G467" s="222"/>
      <c r="H467" s="222"/>
      <c r="I467" s="222"/>
      <c r="J467" s="222"/>
      <c r="K467" s="222"/>
      <c r="L467" s="222"/>
    </row>
    <row r="468" spans="2:12">
      <c r="B468" s="234"/>
      <c r="C468" s="232" t="s">
        <v>2866</v>
      </c>
      <c r="D468" s="623"/>
      <c r="E468" s="625"/>
      <c r="F468" s="281"/>
      <c r="G468" s="222"/>
      <c r="H468" s="222"/>
      <c r="I468" s="222"/>
      <c r="J468" s="222"/>
      <c r="K468" s="222"/>
      <c r="L468" s="222"/>
    </row>
    <row r="469" spans="2:12" ht="21.95" thickBot="1">
      <c r="B469" s="237"/>
      <c r="C469" s="235" t="s">
        <v>2867</v>
      </c>
      <c r="D469" s="624"/>
      <c r="E469" s="626"/>
      <c r="F469" s="281"/>
      <c r="G469" s="222"/>
      <c r="H469" s="222"/>
      <c r="I469" s="222"/>
      <c r="J469" s="222"/>
      <c r="K469" s="222"/>
      <c r="L469" s="222"/>
    </row>
    <row r="470" spans="2:12">
      <c r="B470" s="237"/>
      <c r="C470" s="232" t="s">
        <v>2868</v>
      </c>
      <c r="D470" s="623"/>
      <c r="E470" s="625"/>
      <c r="F470" s="281"/>
      <c r="G470" s="222"/>
      <c r="H470" s="222"/>
      <c r="I470" s="222"/>
      <c r="J470" s="222"/>
      <c r="K470" s="222"/>
      <c r="L470" s="222"/>
    </row>
    <row r="471" spans="2:12" ht="32.1" thickBot="1">
      <c r="B471" s="237"/>
      <c r="C471" s="235" t="s">
        <v>2869</v>
      </c>
      <c r="D471" s="624"/>
      <c r="E471" s="626"/>
      <c r="F471" s="281"/>
      <c r="G471" s="222"/>
      <c r="H471" s="222"/>
      <c r="I471" s="222"/>
      <c r="J471" s="222"/>
      <c r="K471" s="222"/>
      <c r="L471" s="222"/>
    </row>
    <row r="472" spans="2:12">
      <c r="B472" s="237"/>
      <c r="C472" s="232" t="s">
        <v>2870</v>
      </c>
      <c r="D472" s="623"/>
      <c r="E472" s="625" t="s">
        <v>2871</v>
      </c>
      <c r="F472" s="281"/>
      <c r="G472" s="222"/>
      <c r="H472" s="222"/>
      <c r="I472" s="222"/>
      <c r="J472" s="222"/>
      <c r="K472" s="222"/>
      <c r="L472" s="222"/>
    </row>
    <row r="473" spans="2:12" ht="32.1" thickBot="1">
      <c r="B473" s="237"/>
      <c r="C473" s="235" t="s">
        <v>2872</v>
      </c>
      <c r="D473" s="624"/>
      <c r="E473" s="626"/>
      <c r="F473" s="281"/>
      <c r="G473" s="222"/>
      <c r="H473" s="222"/>
      <c r="I473" s="222"/>
      <c r="J473" s="222"/>
      <c r="K473" s="222"/>
      <c r="L473" s="222"/>
    </row>
    <row r="474" spans="2:12">
      <c r="B474" s="237"/>
      <c r="C474" s="232" t="s">
        <v>2873</v>
      </c>
      <c r="D474" s="623"/>
      <c r="E474" s="625"/>
      <c r="F474" s="281"/>
      <c r="G474" s="222"/>
      <c r="H474" s="222"/>
      <c r="I474" s="222"/>
      <c r="J474" s="222"/>
      <c r="K474" s="222"/>
      <c r="L474" s="222"/>
    </row>
    <row r="475" spans="2:12" ht="15.95" thickBot="1">
      <c r="B475" s="243"/>
      <c r="C475" s="235" t="s">
        <v>2874</v>
      </c>
      <c r="D475" s="624"/>
      <c r="E475" s="626"/>
      <c r="F475" s="281"/>
      <c r="G475" s="222"/>
      <c r="H475" s="222"/>
      <c r="I475" s="222"/>
      <c r="J475" s="222"/>
      <c r="K475" s="222"/>
      <c r="L475" s="222"/>
    </row>
    <row r="476" spans="2:12">
      <c r="B476" s="231" t="s">
        <v>2875</v>
      </c>
      <c r="C476" s="623"/>
      <c r="D476" s="623"/>
      <c r="E476" s="625"/>
      <c r="F476" s="281"/>
      <c r="G476" s="222"/>
      <c r="H476" s="222"/>
      <c r="I476" s="222"/>
      <c r="J476" s="222"/>
      <c r="K476" s="222"/>
      <c r="L476" s="222"/>
    </row>
    <row r="477" spans="2:12" ht="32.1" thickBot="1">
      <c r="B477" s="236" t="s">
        <v>2876</v>
      </c>
      <c r="C477" s="624"/>
      <c r="D477" s="624"/>
      <c r="E477" s="626"/>
      <c r="F477" s="281"/>
      <c r="G477" s="222"/>
      <c r="H477" s="222"/>
      <c r="I477" s="222"/>
      <c r="J477" s="222"/>
      <c r="K477" s="222"/>
      <c r="L477" s="222"/>
    </row>
    <row r="478" spans="2:12">
      <c r="B478" s="231" t="s">
        <v>2877</v>
      </c>
      <c r="C478" s="623"/>
      <c r="D478" s="623"/>
      <c r="E478" s="625"/>
      <c r="F478" s="281"/>
      <c r="G478" s="222"/>
      <c r="H478" s="222"/>
      <c r="I478" s="222"/>
      <c r="J478" s="222"/>
      <c r="K478" s="222"/>
      <c r="L478" s="222"/>
    </row>
    <row r="479" spans="2:12" ht="42" thickBot="1">
      <c r="B479" s="236" t="s">
        <v>2878</v>
      </c>
      <c r="C479" s="624"/>
      <c r="D479" s="624"/>
      <c r="E479" s="626"/>
      <c r="F479" s="281"/>
      <c r="G479" s="222"/>
      <c r="H479" s="222"/>
      <c r="I479" s="222"/>
      <c r="J479" s="222"/>
      <c r="K479" s="222"/>
      <c r="L479" s="222"/>
    </row>
    <row r="480" spans="2:12">
      <c r="B480" s="282" t="s">
        <v>2666</v>
      </c>
      <c r="E480" s="284"/>
      <c r="F480" s="285"/>
      <c r="G480" s="222"/>
      <c r="H480" s="222"/>
      <c r="I480" s="222"/>
      <c r="J480" s="222"/>
      <c r="K480" s="222"/>
      <c r="L480" s="222"/>
    </row>
    <row r="481" spans="2:12" ht="15.95" thickBot="1">
      <c r="B481" s="627" t="s">
        <v>2879</v>
      </c>
      <c r="C481" s="628"/>
      <c r="D481" s="628"/>
      <c r="E481" s="629"/>
      <c r="F481" s="285"/>
      <c r="G481" s="222"/>
      <c r="H481" s="222"/>
      <c r="I481" s="222"/>
      <c r="J481" s="222"/>
      <c r="K481" s="222"/>
      <c r="L481" s="222"/>
    </row>
    <row r="482" spans="2:12">
      <c r="B482" s="231" t="s">
        <v>2880</v>
      </c>
      <c r="C482" s="623"/>
      <c r="D482" s="623"/>
      <c r="E482" s="625"/>
      <c r="F482" s="281"/>
      <c r="G482" s="222"/>
      <c r="H482" s="222"/>
      <c r="I482" s="222"/>
      <c r="J482" s="222"/>
      <c r="K482" s="222"/>
      <c r="L482" s="222"/>
    </row>
    <row r="483" spans="2:12" ht="15.95" thickBot="1">
      <c r="B483" s="236" t="s">
        <v>2881</v>
      </c>
      <c r="C483" s="624"/>
      <c r="D483" s="624"/>
      <c r="E483" s="626"/>
      <c r="F483" s="281"/>
      <c r="G483" s="222"/>
      <c r="H483" s="222"/>
      <c r="I483" s="222"/>
      <c r="J483" s="222"/>
      <c r="K483" s="222"/>
      <c r="L483" s="222"/>
    </row>
    <row r="484" spans="2:12">
      <c r="B484" s="231" t="s">
        <v>2882</v>
      </c>
      <c r="C484" s="623"/>
      <c r="D484" s="623"/>
      <c r="E484" s="625" t="s">
        <v>2883</v>
      </c>
      <c r="F484" s="281"/>
      <c r="G484" s="222"/>
      <c r="H484" s="222"/>
      <c r="I484" s="222"/>
      <c r="J484" s="222"/>
      <c r="K484" s="222"/>
      <c r="L484" s="222"/>
    </row>
    <row r="485" spans="2:12" ht="51.95" thickBot="1">
      <c r="B485" s="236" t="s">
        <v>2884</v>
      </c>
      <c r="C485" s="624"/>
      <c r="D485" s="624"/>
      <c r="E485" s="626"/>
      <c r="F485" s="281"/>
      <c r="G485" s="222"/>
      <c r="H485" s="222"/>
      <c r="I485" s="222"/>
      <c r="J485" s="222"/>
      <c r="K485" s="222"/>
      <c r="L485" s="222"/>
    </row>
    <row r="486" spans="2:12">
      <c r="B486" s="231" t="s">
        <v>2885</v>
      </c>
      <c r="C486" s="232" t="s">
        <v>2886</v>
      </c>
      <c r="D486" s="623"/>
      <c r="E486" s="625"/>
      <c r="F486" s="281"/>
      <c r="G486" s="222"/>
      <c r="H486" s="222"/>
      <c r="I486" s="222"/>
      <c r="J486" s="222"/>
      <c r="K486" s="222"/>
      <c r="L486" s="222"/>
    </row>
    <row r="487" spans="2:12" ht="32.1" thickBot="1">
      <c r="B487" s="234" t="s">
        <v>2887</v>
      </c>
      <c r="C487" s="235" t="s">
        <v>2888</v>
      </c>
      <c r="D487" s="624"/>
      <c r="E487" s="626"/>
      <c r="F487" s="281"/>
      <c r="G487" s="222"/>
      <c r="H487" s="222"/>
      <c r="I487" s="222"/>
      <c r="J487" s="222"/>
      <c r="K487" s="222"/>
      <c r="L487" s="222"/>
    </row>
    <row r="488" spans="2:12">
      <c r="B488" s="237"/>
      <c r="C488" s="232" t="s">
        <v>2889</v>
      </c>
      <c r="D488" s="623"/>
      <c r="E488" s="625"/>
      <c r="F488" s="281"/>
      <c r="G488" s="222"/>
      <c r="H488" s="222"/>
      <c r="I488" s="222"/>
      <c r="J488" s="222"/>
      <c r="K488" s="222"/>
      <c r="L488" s="222"/>
    </row>
    <row r="489" spans="2:12" ht="15.95" thickBot="1">
      <c r="B489" s="237"/>
      <c r="C489" s="235" t="s">
        <v>2890</v>
      </c>
      <c r="D489" s="624"/>
      <c r="E489" s="626"/>
      <c r="F489" s="281"/>
      <c r="G489" s="222"/>
      <c r="H489" s="222"/>
      <c r="I489" s="222"/>
      <c r="J489" s="222"/>
      <c r="K489" s="222"/>
      <c r="L489" s="222"/>
    </row>
    <row r="490" spans="2:12">
      <c r="B490" s="237"/>
      <c r="C490" s="232" t="s">
        <v>2891</v>
      </c>
      <c r="D490" s="623"/>
      <c r="E490" s="625"/>
      <c r="F490" s="281"/>
      <c r="G490" s="222"/>
      <c r="H490" s="222"/>
      <c r="I490" s="222"/>
      <c r="J490" s="222"/>
      <c r="K490" s="222"/>
      <c r="L490" s="222"/>
    </row>
    <row r="491" spans="2:12" ht="15.95" thickBot="1">
      <c r="B491" s="237"/>
      <c r="C491" s="235" t="s">
        <v>2892</v>
      </c>
      <c r="D491" s="624"/>
      <c r="E491" s="626"/>
      <c r="F491" s="281"/>
      <c r="G491" s="222"/>
      <c r="H491" s="222"/>
      <c r="I491" s="222"/>
      <c r="J491" s="222"/>
      <c r="K491" s="222"/>
      <c r="L491" s="222"/>
    </row>
    <row r="492" spans="2:12">
      <c r="B492" s="237"/>
      <c r="C492" s="232" t="s">
        <v>2893</v>
      </c>
      <c r="D492" s="623"/>
      <c r="E492" s="625" t="s">
        <v>2894</v>
      </c>
      <c r="F492" s="281"/>
      <c r="G492" s="222"/>
      <c r="H492" s="222"/>
      <c r="I492" s="222"/>
      <c r="J492" s="222"/>
      <c r="K492" s="222"/>
      <c r="L492" s="222"/>
    </row>
    <row r="493" spans="2:12" ht="15.95" thickBot="1">
      <c r="B493" s="237"/>
      <c r="C493" s="235" t="s">
        <v>2895</v>
      </c>
      <c r="D493" s="624"/>
      <c r="E493" s="626"/>
      <c r="F493" s="281"/>
      <c r="G493" s="222"/>
      <c r="H493" s="222"/>
      <c r="I493" s="222"/>
      <c r="J493" s="222"/>
      <c r="K493" s="222"/>
      <c r="L493" s="222"/>
    </row>
    <row r="494" spans="2:12">
      <c r="B494" s="237"/>
      <c r="C494" s="232" t="s">
        <v>2896</v>
      </c>
      <c r="D494" s="623"/>
      <c r="E494" s="625"/>
      <c r="F494" s="281"/>
      <c r="G494" s="222"/>
      <c r="H494" s="222"/>
      <c r="I494" s="222"/>
      <c r="J494" s="222"/>
      <c r="K494" s="222"/>
      <c r="L494" s="222"/>
    </row>
    <row r="495" spans="2:12" ht="42" thickBot="1">
      <c r="B495" s="237"/>
      <c r="C495" s="235" t="s">
        <v>2897</v>
      </c>
      <c r="D495" s="624"/>
      <c r="E495" s="626"/>
      <c r="F495" s="281"/>
      <c r="G495" s="222"/>
      <c r="H495" s="222"/>
      <c r="I495" s="222"/>
      <c r="J495" s="222"/>
      <c r="K495" s="222"/>
      <c r="L495" s="222"/>
    </row>
    <row r="496" spans="2:12">
      <c r="B496" s="237"/>
      <c r="C496" s="232" t="s">
        <v>2898</v>
      </c>
      <c r="D496" s="623"/>
      <c r="E496" s="625"/>
      <c r="F496" s="281"/>
      <c r="G496" s="222"/>
      <c r="H496" s="222"/>
      <c r="I496" s="222"/>
      <c r="J496" s="222"/>
      <c r="K496" s="222"/>
      <c r="L496" s="222"/>
    </row>
    <row r="497" spans="2:12" ht="15.95" thickBot="1">
      <c r="B497" s="237"/>
      <c r="C497" s="235" t="s">
        <v>2899</v>
      </c>
      <c r="D497" s="624"/>
      <c r="E497" s="626"/>
      <c r="F497" s="281"/>
      <c r="G497" s="222"/>
      <c r="H497" s="222"/>
      <c r="I497" s="222"/>
      <c r="J497" s="222"/>
      <c r="K497" s="222"/>
      <c r="L497" s="222"/>
    </row>
    <row r="498" spans="2:12">
      <c r="B498" s="237"/>
      <c r="C498" s="232" t="s">
        <v>2900</v>
      </c>
      <c r="D498" s="623"/>
      <c r="E498" s="625"/>
      <c r="F498" s="281"/>
      <c r="G498" s="222"/>
      <c r="H498" s="222"/>
      <c r="I498" s="222"/>
      <c r="J498" s="222"/>
      <c r="K498" s="222"/>
      <c r="L498" s="222"/>
    </row>
    <row r="499" spans="2:12" ht="21.95" thickBot="1">
      <c r="B499" s="243"/>
      <c r="C499" s="235" t="s">
        <v>2901</v>
      </c>
      <c r="D499" s="624"/>
      <c r="E499" s="626"/>
      <c r="F499" s="281"/>
      <c r="G499" s="222"/>
      <c r="H499" s="222"/>
      <c r="I499" s="222"/>
      <c r="J499" s="222"/>
      <c r="K499" s="222"/>
      <c r="L499" s="222"/>
    </row>
    <row r="500" spans="2:12" ht="15" customHeight="1">
      <c r="B500" s="231" t="s">
        <v>2902</v>
      </c>
      <c r="C500" s="232" t="s">
        <v>2903</v>
      </c>
      <c r="D500" s="623"/>
      <c r="E500" s="625" t="s">
        <v>2904</v>
      </c>
      <c r="F500" s="281"/>
      <c r="G500" s="222"/>
      <c r="H500" s="222"/>
      <c r="I500" s="222"/>
      <c r="J500" s="222"/>
      <c r="K500" s="222"/>
      <c r="L500" s="222"/>
    </row>
    <row r="501" spans="2:12" ht="42" thickBot="1">
      <c r="B501" s="234" t="s">
        <v>2905</v>
      </c>
      <c r="C501" s="235" t="s">
        <v>2906</v>
      </c>
      <c r="D501" s="624"/>
      <c r="E501" s="626"/>
      <c r="F501" s="281"/>
      <c r="G501" s="222"/>
      <c r="H501" s="222"/>
      <c r="I501" s="222"/>
      <c r="J501" s="222"/>
      <c r="K501" s="222"/>
      <c r="L501" s="222"/>
    </row>
    <row r="502" spans="2:12">
      <c r="B502" s="237"/>
      <c r="C502" s="232" t="s">
        <v>2907</v>
      </c>
      <c r="D502" s="623"/>
      <c r="E502" s="625"/>
      <c r="F502" s="281"/>
      <c r="G502" s="222"/>
      <c r="H502" s="222"/>
      <c r="I502" s="222"/>
      <c r="J502" s="222"/>
      <c r="K502" s="222"/>
      <c r="L502" s="222"/>
    </row>
    <row r="503" spans="2:12" ht="32.1" thickBot="1">
      <c r="B503" s="237"/>
      <c r="C503" s="235" t="s">
        <v>2908</v>
      </c>
      <c r="D503" s="624"/>
      <c r="E503" s="626"/>
      <c r="F503" s="281"/>
      <c r="G503" s="222"/>
      <c r="H503" s="222"/>
      <c r="I503" s="222"/>
      <c r="J503" s="222"/>
      <c r="K503" s="222"/>
      <c r="L503" s="222"/>
    </row>
    <row r="504" spans="2:12">
      <c r="B504" s="237"/>
      <c r="C504" s="232" t="s">
        <v>2909</v>
      </c>
      <c r="D504" s="623"/>
      <c r="E504" s="625"/>
      <c r="F504" s="281"/>
      <c r="G504" s="222"/>
      <c r="H504" s="222"/>
      <c r="I504" s="222"/>
      <c r="J504" s="222"/>
      <c r="K504" s="222"/>
      <c r="L504" s="222"/>
    </row>
    <row r="505" spans="2:12" ht="32.1" thickBot="1">
      <c r="B505" s="237"/>
      <c r="C505" s="235" t="s">
        <v>2910</v>
      </c>
      <c r="D505" s="624"/>
      <c r="E505" s="626"/>
      <c r="F505" s="281"/>
      <c r="G505" s="222"/>
      <c r="H505" s="222"/>
      <c r="I505" s="222"/>
      <c r="J505" s="222"/>
      <c r="K505" s="222"/>
      <c r="L505" s="222"/>
    </row>
    <row r="506" spans="2:12">
      <c r="B506" s="237"/>
      <c r="C506" s="232" t="s">
        <v>2911</v>
      </c>
      <c r="D506" s="623"/>
      <c r="E506" s="625"/>
      <c r="F506" s="281"/>
      <c r="G506" s="222"/>
      <c r="H506" s="222"/>
      <c r="I506" s="222"/>
      <c r="J506" s="222"/>
      <c r="K506" s="222"/>
      <c r="L506" s="222"/>
    </row>
    <row r="507" spans="2:12" ht="21.95" thickBot="1">
      <c r="B507" s="237"/>
      <c r="C507" s="235" t="s">
        <v>2912</v>
      </c>
      <c r="D507" s="624"/>
      <c r="E507" s="626"/>
      <c r="F507" s="281"/>
      <c r="G507" s="222"/>
      <c r="H507" s="222"/>
      <c r="I507" s="222"/>
      <c r="J507" s="222"/>
      <c r="K507" s="222"/>
      <c r="L507" s="222"/>
    </row>
    <row r="508" spans="2:12">
      <c r="B508" s="237"/>
      <c r="C508" s="232" t="s">
        <v>2913</v>
      </c>
      <c r="D508" s="623"/>
      <c r="E508" s="625"/>
      <c r="F508" s="281"/>
      <c r="G508" s="222"/>
      <c r="H508" s="222"/>
      <c r="I508" s="222"/>
      <c r="J508" s="222"/>
      <c r="K508" s="222"/>
      <c r="L508" s="222"/>
    </row>
    <row r="509" spans="2:12" ht="32.1" thickBot="1">
      <c r="B509" s="243"/>
      <c r="C509" s="235" t="s">
        <v>2914</v>
      </c>
      <c r="D509" s="624"/>
      <c r="E509" s="626"/>
      <c r="F509" s="281"/>
      <c r="G509" s="222"/>
      <c r="H509" s="222"/>
      <c r="I509" s="222"/>
      <c r="J509" s="222"/>
      <c r="K509" s="222"/>
      <c r="L509" s="222"/>
    </row>
    <row r="510" spans="2:12">
      <c r="B510" s="231" t="s">
        <v>2915</v>
      </c>
      <c r="C510" s="232" t="s">
        <v>2916</v>
      </c>
      <c r="D510" s="623"/>
      <c r="E510" s="625"/>
      <c r="F510" s="281"/>
      <c r="G510" s="222"/>
      <c r="H510" s="222"/>
      <c r="I510" s="222"/>
      <c r="J510" s="222"/>
      <c r="K510" s="222"/>
      <c r="L510" s="222"/>
    </row>
    <row r="511" spans="2:12" ht="32.1" thickBot="1">
      <c r="B511" s="234" t="s">
        <v>2917</v>
      </c>
      <c r="C511" s="235" t="s">
        <v>2918</v>
      </c>
      <c r="D511" s="624"/>
      <c r="E511" s="626"/>
      <c r="F511" s="281"/>
      <c r="G511" s="222"/>
      <c r="H511" s="222"/>
      <c r="I511" s="222"/>
      <c r="J511" s="222"/>
      <c r="K511" s="222"/>
      <c r="L511" s="222"/>
    </row>
    <row r="512" spans="2:12">
      <c r="B512" s="237"/>
      <c r="C512" s="232" t="s">
        <v>2919</v>
      </c>
      <c r="D512" s="623"/>
      <c r="E512" s="625"/>
      <c r="F512" s="281"/>
      <c r="G512" s="222"/>
      <c r="H512" s="222"/>
      <c r="I512" s="222"/>
      <c r="J512" s="222"/>
      <c r="K512" s="222"/>
      <c r="L512" s="222"/>
    </row>
    <row r="513" spans="2:12" ht="21.95" thickBot="1">
      <c r="B513" s="237"/>
      <c r="C513" s="235" t="s">
        <v>2920</v>
      </c>
      <c r="D513" s="624"/>
      <c r="E513" s="626"/>
      <c r="F513" s="281"/>
      <c r="G513" s="222"/>
      <c r="H513" s="222"/>
      <c r="I513" s="222"/>
      <c r="J513" s="222"/>
      <c r="K513" s="222"/>
      <c r="L513" s="222"/>
    </row>
    <row r="514" spans="2:12">
      <c r="B514" s="237"/>
      <c r="C514" s="232" t="s">
        <v>2921</v>
      </c>
      <c r="D514" s="623"/>
      <c r="E514" s="625" t="s">
        <v>2922</v>
      </c>
      <c r="F514" s="281"/>
      <c r="G514" s="222"/>
      <c r="H514" s="222"/>
      <c r="I514" s="222"/>
      <c r="J514" s="222"/>
      <c r="K514" s="222"/>
      <c r="L514" s="222"/>
    </row>
    <row r="515" spans="2:12" ht="15.95" thickBot="1">
      <c r="B515" s="237"/>
      <c r="C515" s="235" t="s">
        <v>2923</v>
      </c>
      <c r="D515" s="624"/>
      <c r="E515" s="626"/>
      <c r="F515" s="281"/>
      <c r="G515" s="222"/>
      <c r="H515" s="222"/>
      <c r="I515" s="222"/>
      <c r="J515" s="222"/>
      <c r="K515" s="222"/>
      <c r="L515" s="222"/>
    </row>
    <row r="516" spans="2:12">
      <c r="B516" s="237"/>
      <c r="C516" s="232" t="s">
        <v>2924</v>
      </c>
      <c r="D516" s="623"/>
      <c r="E516" s="625" t="s">
        <v>2925</v>
      </c>
      <c r="F516" s="281"/>
      <c r="G516" s="222"/>
      <c r="H516" s="222"/>
      <c r="I516" s="222"/>
      <c r="J516" s="222"/>
      <c r="K516" s="222"/>
      <c r="L516" s="222"/>
    </row>
    <row r="517" spans="2:12" ht="21.95" thickBot="1">
      <c r="B517" s="237"/>
      <c r="C517" s="235" t="s">
        <v>2926</v>
      </c>
      <c r="D517" s="624"/>
      <c r="E517" s="626"/>
      <c r="F517" s="281"/>
      <c r="G517" s="222"/>
      <c r="H517" s="222"/>
      <c r="I517" s="222"/>
      <c r="J517" s="222"/>
      <c r="K517" s="222"/>
      <c r="L517" s="222"/>
    </row>
    <row r="518" spans="2:12">
      <c r="B518" s="237"/>
      <c r="C518" s="232" t="s">
        <v>2927</v>
      </c>
      <c r="D518" s="623"/>
      <c r="E518" s="625"/>
      <c r="F518" s="281"/>
      <c r="G518" s="222"/>
      <c r="H518" s="222"/>
      <c r="I518" s="222"/>
      <c r="J518" s="222"/>
      <c r="K518" s="222"/>
      <c r="L518" s="222"/>
    </row>
    <row r="519" spans="2:12" ht="21.95" thickBot="1">
      <c r="B519" s="237"/>
      <c r="C519" s="235" t="s">
        <v>2928</v>
      </c>
      <c r="D519" s="624"/>
      <c r="E519" s="626"/>
      <c r="F519" s="281"/>
      <c r="G519" s="222"/>
      <c r="H519" s="222"/>
      <c r="I519" s="222"/>
      <c r="J519" s="222"/>
      <c r="K519" s="222"/>
      <c r="L519" s="222"/>
    </row>
    <row r="520" spans="2:12">
      <c r="B520" s="237"/>
      <c r="C520" s="232" t="s">
        <v>2929</v>
      </c>
      <c r="D520" s="623"/>
      <c r="E520" s="625"/>
      <c r="F520" s="281"/>
      <c r="G520" s="222"/>
      <c r="H520" s="222"/>
      <c r="I520" s="222"/>
      <c r="J520" s="222"/>
      <c r="K520" s="222"/>
      <c r="L520" s="222"/>
    </row>
    <row r="521" spans="2:12" ht="21.95" thickBot="1">
      <c r="B521" s="237"/>
      <c r="C521" s="235" t="s">
        <v>2930</v>
      </c>
      <c r="D521" s="624"/>
      <c r="E521" s="626"/>
      <c r="F521" s="281"/>
      <c r="G521" s="222"/>
      <c r="H521" s="222"/>
      <c r="I521" s="222"/>
      <c r="J521" s="222"/>
      <c r="K521" s="222"/>
      <c r="L521" s="222"/>
    </row>
    <row r="522" spans="2:12">
      <c r="B522" s="237"/>
      <c r="C522" s="232" t="s">
        <v>2931</v>
      </c>
      <c r="D522" s="623"/>
      <c r="E522" s="625" t="s">
        <v>2932</v>
      </c>
      <c r="F522" s="281"/>
      <c r="G522" s="222"/>
      <c r="H522" s="222"/>
      <c r="I522" s="222"/>
      <c r="J522" s="222"/>
      <c r="K522" s="222"/>
      <c r="L522" s="222"/>
    </row>
    <row r="523" spans="2:12" ht="42" thickBot="1">
      <c r="B523" s="237"/>
      <c r="C523" s="235" t="s">
        <v>2933</v>
      </c>
      <c r="D523" s="624"/>
      <c r="E523" s="626"/>
      <c r="F523" s="281"/>
      <c r="G523" s="222"/>
      <c r="H523" s="222"/>
      <c r="I523" s="222"/>
      <c r="J523" s="222"/>
      <c r="K523" s="222"/>
      <c r="L523" s="222"/>
    </row>
    <row r="524" spans="2:12">
      <c r="B524" s="237"/>
      <c r="C524" s="232" t="s">
        <v>2934</v>
      </c>
      <c r="D524" s="623"/>
      <c r="E524" s="625"/>
      <c r="F524" s="281"/>
      <c r="G524" s="222"/>
      <c r="H524" s="222"/>
      <c r="I524" s="222"/>
      <c r="J524" s="222"/>
      <c r="K524" s="222"/>
      <c r="L524" s="222"/>
    </row>
    <row r="525" spans="2:12" ht="21.95" thickBot="1">
      <c r="B525" s="237"/>
      <c r="C525" s="235" t="s">
        <v>2935</v>
      </c>
      <c r="D525" s="624"/>
      <c r="E525" s="626"/>
      <c r="F525" s="281"/>
      <c r="G525" s="222"/>
      <c r="H525" s="222"/>
      <c r="I525" s="222"/>
      <c r="J525" s="222"/>
      <c r="K525" s="222"/>
      <c r="L525" s="222"/>
    </row>
    <row r="526" spans="2:12">
      <c r="B526" s="237"/>
      <c r="C526" s="232" t="s">
        <v>2936</v>
      </c>
      <c r="D526" s="623"/>
      <c r="E526" s="625"/>
      <c r="F526" s="281"/>
      <c r="G526" s="222"/>
      <c r="H526" s="222"/>
      <c r="I526" s="222"/>
      <c r="J526" s="222"/>
      <c r="K526" s="222"/>
      <c r="L526" s="222"/>
    </row>
    <row r="527" spans="2:12" ht="21.95" thickBot="1">
      <c r="B527" s="237"/>
      <c r="C527" s="235" t="s">
        <v>2937</v>
      </c>
      <c r="D527" s="624"/>
      <c r="E527" s="626"/>
      <c r="F527" s="281"/>
      <c r="G527" s="222"/>
      <c r="H527" s="222"/>
      <c r="I527" s="222"/>
      <c r="J527" s="222"/>
      <c r="K527" s="222"/>
      <c r="L527" s="222"/>
    </row>
    <row r="528" spans="2:12">
      <c r="B528" s="237"/>
      <c r="C528" s="232" t="s">
        <v>2938</v>
      </c>
      <c r="D528" s="623"/>
      <c r="E528" s="625"/>
      <c r="F528" s="281"/>
      <c r="G528" s="222"/>
      <c r="H528" s="222"/>
      <c r="I528" s="222"/>
      <c r="J528" s="222"/>
      <c r="K528" s="222"/>
      <c r="L528" s="222"/>
    </row>
    <row r="529" spans="2:12" ht="15.95" thickBot="1">
      <c r="B529" s="243"/>
      <c r="C529" s="235" t="s">
        <v>2939</v>
      </c>
      <c r="D529" s="624"/>
      <c r="E529" s="626"/>
      <c r="F529" s="281"/>
      <c r="G529" s="222"/>
      <c r="H529" s="222"/>
      <c r="I529" s="222"/>
      <c r="J529" s="222"/>
      <c r="K529" s="222"/>
      <c r="L529" s="222"/>
    </row>
    <row r="530" spans="2:12" ht="15" customHeight="1">
      <c r="B530" s="270" t="s">
        <v>2940</v>
      </c>
      <c r="C530" s="277" t="s">
        <v>2941</v>
      </c>
      <c r="D530" s="623"/>
      <c r="E530" s="625"/>
      <c r="F530" s="281"/>
      <c r="G530" s="222"/>
      <c r="H530" s="222"/>
      <c r="I530" s="222"/>
      <c r="J530" s="222"/>
      <c r="K530" s="222"/>
      <c r="L530" s="222"/>
    </row>
    <row r="531" spans="2:12" ht="32.1" thickBot="1">
      <c r="B531" s="234" t="s">
        <v>2942</v>
      </c>
      <c r="C531" s="235" t="s">
        <v>2943</v>
      </c>
      <c r="D531" s="624"/>
      <c r="E531" s="626"/>
      <c r="F531" s="281"/>
      <c r="G531" s="222"/>
      <c r="H531" s="222"/>
      <c r="I531" s="222"/>
      <c r="J531" s="222"/>
      <c r="K531" s="222"/>
      <c r="L531" s="222"/>
    </row>
    <row r="532" spans="2:12">
      <c r="B532" s="237"/>
      <c r="C532" s="232" t="s">
        <v>2944</v>
      </c>
      <c r="D532" s="623"/>
      <c r="E532" s="625"/>
      <c r="F532" s="281"/>
      <c r="G532" s="222"/>
      <c r="H532" s="222"/>
      <c r="I532" s="222"/>
      <c r="J532" s="222"/>
      <c r="K532" s="222"/>
      <c r="L532" s="222"/>
    </row>
    <row r="533" spans="2:12" ht="32.1" thickBot="1">
      <c r="B533" s="237"/>
      <c r="C533" s="235" t="s">
        <v>2945</v>
      </c>
      <c r="D533" s="624"/>
      <c r="E533" s="626"/>
      <c r="F533" s="281"/>
      <c r="G533" s="222"/>
      <c r="H533" s="222"/>
      <c r="I533" s="222"/>
      <c r="J533" s="222"/>
      <c r="K533" s="222"/>
      <c r="L533" s="222"/>
    </row>
    <row r="534" spans="2:12">
      <c r="B534" s="237"/>
      <c r="C534" s="232" t="s">
        <v>2946</v>
      </c>
      <c r="D534" s="232" t="s">
        <v>2947</v>
      </c>
      <c r="E534" s="625"/>
      <c r="F534" s="281"/>
      <c r="G534" s="222"/>
      <c r="H534" s="222"/>
      <c r="I534" s="222"/>
      <c r="J534" s="222"/>
      <c r="K534" s="222"/>
      <c r="L534" s="222"/>
    </row>
    <row r="535" spans="2:12" ht="21.95" thickBot="1">
      <c r="B535" s="237"/>
      <c r="C535" s="235" t="s">
        <v>2948</v>
      </c>
      <c r="D535" s="235" t="s">
        <v>2949</v>
      </c>
      <c r="E535" s="626"/>
      <c r="F535" s="281"/>
      <c r="G535" s="222"/>
      <c r="H535" s="222"/>
      <c r="I535" s="222"/>
      <c r="J535" s="222"/>
      <c r="K535" s="222"/>
      <c r="L535" s="222"/>
    </row>
    <row r="536" spans="2:12">
      <c r="B536" s="237"/>
      <c r="C536" s="232" t="s">
        <v>2950</v>
      </c>
      <c r="D536" s="623"/>
      <c r="E536" s="625"/>
      <c r="F536" s="281"/>
      <c r="G536" s="222"/>
      <c r="H536" s="222"/>
      <c r="I536" s="222"/>
      <c r="J536" s="222"/>
      <c r="K536" s="222"/>
      <c r="L536" s="222"/>
    </row>
    <row r="537" spans="2:12" ht="15.95" thickBot="1">
      <c r="B537" s="243"/>
      <c r="C537" s="235" t="s">
        <v>2951</v>
      </c>
      <c r="D537" s="624"/>
      <c r="E537" s="626"/>
      <c r="F537" s="281"/>
      <c r="G537" s="222"/>
      <c r="H537" s="222"/>
      <c r="I537" s="222"/>
      <c r="J537" s="222"/>
      <c r="K537" s="222"/>
      <c r="L537" s="222"/>
    </row>
    <row r="538" spans="2:12">
      <c r="B538" s="231" t="s">
        <v>2952</v>
      </c>
      <c r="C538" s="232" t="s">
        <v>2953</v>
      </c>
      <c r="D538" s="232" t="s">
        <v>2954</v>
      </c>
      <c r="E538" s="625"/>
      <c r="F538" s="281"/>
      <c r="G538" s="222"/>
      <c r="H538" s="222"/>
      <c r="I538" s="222"/>
      <c r="J538" s="222"/>
      <c r="K538" s="222"/>
      <c r="L538" s="222"/>
    </row>
    <row r="539" spans="2:12" ht="51.95" thickBot="1">
      <c r="B539" s="234" t="s">
        <v>2955</v>
      </c>
      <c r="C539" s="256" t="s">
        <v>2956</v>
      </c>
      <c r="D539" s="235" t="s">
        <v>2957</v>
      </c>
      <c r="E539" s="626"/>
      <c r="F539" s="281"/>
      <c r="G539" s="222"/>
      <c r="H539" s="222"/>
      <c r="I539" s="222"/>
      <c r="J539" s="222"/>
      <c r="K539" s="222"/>
      <c r="L539" s="222"/>
    </row>
    <row r="540" spans="2:12">
      <c r="B540" s="237"/>
      <c r="C540" s="257"/>
      <c r="D540" s="232" t="s">
        <v>2958</v>
      </c>
      <c r="E540" s="625"/>
      <c r="F540" s="281"/>
      <c r="G540" s="222"/>
      <c r="H540" s="222"/>
      <c r="I540" s="222"/>
      <c r="J540" s="222"/>
      <c r="K540" s="222"/>
      <c r="L540" s="222"/>
    </row>
    <row r="541" spans="2:12" ht="15.95" thickBot="1">
      <c r="B541" s="237"/>
      <c r="C541" s="257"/>
      <c r="D541" s="235" t="s">
        <v>2959</v>
      </c>
      <c r="E541" s="626"/>
      <c r="F541" s="281"/>
      <c r="G541" s="222"/>
      <c r="H541" s="222"/>
      <c r="I541" s="222"/>
      <c r="J541" s="222"/>
      <c r="K541" s="222"/>
      <c r="L541" s="222"/>
    </row>
    <row r="542" spans="2:12">
      <c r="B542" s="237"/>
      <c r="C542" s="257"/>
      <c r="D542" s="232" t="s">
        <v>2960</v>
      </c>
      <c r="E542" s="625"/>
      <c r="F542" s="281"/>
      <c r="G542" s="222"/>
      <c r="H542" s="222"/>
      <c r="I542" s="222"/>
      <c r="J542" s="222"/>
      <c r="K542" s="222"/>
      <c r="L542" s="222"/>
    </row>
    <row r="543" spans="2:12" ht="15.95" thickBot="1">
      <c r="B543" s="237"/>
      <c r="C543" s="257"/>
      <c r="D543" s="235" t="s">
        <v>2961</v>
      </c>
      <c r="E543" s="626"/>
      <c r="F543" s="281"/>
      <c r="G543" s="222"/>
      <c r="H543" s="222"/>
      <c r="I543" s="222"/>
      <c r="J543" s="222"/>
      <c r="K543" s="222"/>
      <c r="L543" s="222"/>
    </row>
    <row r="544" spans="2:12">
      <c r="B544" s="237"/>
      <c r="C544" s="257"/>
      <c r="D544" s="232" t="s">
        <v>2962</v>
      </c>
      <c r="E544" s="625"/>
      <c r="F544" s="281"/>
      <c r="G544" s="222"/>
      <c r="H544" s="222"/>
      <c r="I544" s="222"/>
      <c r="J544" s="222"/>
      <c r="K544" s="222"/>
      <c r="L544" s="222"/>
    </row>
    <row r="545" spans="2:12" ht="15.95" thickBot="1">
      <c r="B545" s="237"/>
      <c r="C545" s="257"/>
      <c r="D545" s="235" t="s">
        <v>2963</v>
      </c>
      <c r="E545" s="626"/>
      <c r="F545" s="281"/>
      <c r="G545" s="222"/>
      <c r="H545" s="222"/>
      <c r="I545" s="222"/>
      <c r="J545" s="222"/>
      <c r="K545" s="222"/>
      <c r="L545" s="222"/>
    </row>
    <row r="546" spans="2:12">
      <c r="B546" s="237"/>
      <c r="C546" s="257"/>
      <c r="D546" s="232" t="s">
        <v>2964</v>
      </c>
      <c r="E546" s="625"/>
      <c r="F546" s="281"/>
      <c r="G546" s="222"/>
      <c r="H546" s="222"/>
      <c r="I546" s="222"/>
      <c r="J546" s="222"/>
      <c r="K546" s="222"/>
      <c r="L546" s="222"/>
    </row>
    <row r="547" spans="2:12" ht="32.1" thickBot="1">
      <c r="B547" s="237"/>
      <c r="C547" s="257"/>
      <c r="D547" s="235" t="s">
        <v>2965</v>
      </c>
      <c r="E547" s="626"/>
      <c r="F547" s="281"/>
      <c r="G547" s="222"/>
      <c r="H547" s="222"/>
      <c r="I547" s="222"/>
      <c r="J547" s="222"/>
      <c r="K547" s="222"/>
      <c r="L547" s="222"/>
    </row>
    <row r="548" spans="2:12">
      <c r="B548" s="237"/>
      <c r="C548" s="257"/>
      <c r="D548" s="232" t="s">
        <v>2966</v>
      </c>
      <c r="E548" s="625"/>
      <c r="F548" s="281"/>
      <c r="G548" s="222"/>
      <c r="H548" s="222"/>
      <c r="I548" s="222"/>
      <c r="J548" s="222"/>
      <c r="K548" s="222"/>
      <c r="L548" s="222"/>
    </row>
    <row r="549" spans="2:12" ht="42" thickBot="1">
      <c r="B549" s="237"/>
      <c r="C549" s="257"/>
      <c r="D549" s="235" t="s">
        <v>2967</v>
      </c>
      <c r="E549" s="626"/>
      <c r="F549" s="281"/>
      <c r="G549" s="222"/>
      <c r="H549" s="222"/>
      <c r="I549" s="222"/>
      <c r="J549" s="222"/>
      <c r="K549" s="222"/>
      <c r="L549" s="222"/>
    </row>
    <row r="550" spans="2:12">
      <c r="B550" s="237"/>
      <c r="C550" s="257"/>
      <c r="D550" s="232" t="s">
        <v>2968</v>
      </c>
      <c r="E550" s="625"/>
      <c r="F550" s="281"/>
      <c r="G550" s="222"/>
      <c r="H550" s="222"/>
      <c r="I550" s="222"/>
      <c r="J550" s="222"/>
      <c r="K550" s="222"/>
      <c r="L550" s="222"/>
    </row>
    <row r="551" spans="2:12" ht="42" thickBot="1">
      <c r="B551" s="237"/>
      <c r="C551" s="258"/>
      <c r="D551" s="235" t="s">
        <v>2969</v>
      </c>
      <c r="E551" s="626"/>
      <c r="F551" s="281"/>
      <c r="G551" s="222"/>
      <c r="H551" s="222"/>
      <c r="I551" s="222"/>
      <c r="J551" s="222"/>
      <c r="K551" s="222"/>
      <c r="L551" s="222"/>
    </row>
    <row r="552" spans="2:12">
      <c r="B552" s="237"/>
      <c r="C552" s="232" t="s">
        <v>2970</v>
      </c>
      <c r="D552" s="623"/>
      <c r="E552" s="625" t="s">
        <v>2971</v>
      </c>
      <c r="F552" s="281"/>
      <c r="G552" s="222"/>
      <c r="H552" s="222"/>
      <c r="I552" s="222"/>
      <c r="J552" s="222"/>
      <c r="K552" s="222"/>
      <c r="L552" s="222"/>
    </row>
    <row r="553" spans="2:12" ht="15.95" thickBot="1">
      <c r="B553" s="237"/>
      <c r="C553" s="235" t="s">
        <v>2972</v>
      </c>
      <c r="D553" s="624"/>
      <c r="E553" s="626"/>
      <c r="F553" s="281"/>
      <c r="G553" s="222"/>
      <c r="H553" s="222"/>
      <c r="I553" s="222"/>
      <c r="J553" s="222"/>
      <c r="K553" s="222"/>
      <c r="L553" s="222"/>
    </row>
    <row r="554" spans="2:12">
      <c r="B554" s="237"/>
      <c r="C554" s="232" t="s">
        <v>2973</v>
      </c>
      <c r="D554" s="623"/>
      <c r="E554" s="625" t="s">
        <v>2974</v>
      </c>
      <c r="F554" s="281"/>
      <c r="G554" s="222"/>
      <c r="H554" s="222"/>
      <c r="I554" s="222"/>
      <c r="J554" s="222"/>
      <c r="K554" s="222"/>
      <c r="L554" s="222"/>
    </row>
    <row r="555" spans="2:12" ht="32.1" thickBot="1">
      <c r="B555" s="237"/>
      <c r="C555" s="235" t="s">
        <v>2975</v>
      </c>
      <c r="D555" s="624"/>
      <c r="E555" s="626"/>
      <c r="F555" s="281"/>
      <c r="G555" s="222"/>
      <c r="H555" s="222"/>
      <c r="I555" s="222"/>
      <c r="J555" s="222"/>
      <c r="K555" s="222"/>
      <c r="L555" s="222"/>
    </row>
    <row r="556" spans="2:12">
      <c r="B556" s="237"/>
      <c r="C556" s="232" t="s">
        <v>2976</v>
      </c>
      <c r="D556" s="623"/>
      <c r="E556" s="625"/>
      <c r="F556" s="281"/>
      <c r="G556" s="222"/>
      <c r="H556" s="222"/>
      <c r="I556" s="222"/>
      <c r="J556" s="222"/>
      <c r="K556" s="222"/>
      <c r="L556" s="222"/>
    </row>
    <row r="557" spans="2:12" ht="15.95" thickBot="1">
      <c r="B557" s="237"/>
      <c r="C557" s="235" t="s">
        <v>2977</v>
      </c>
      <c r="D557" s="624"/>
      <c r="E557" s="626"/>
      <c r="F557" s="281"/>
      <c r="G557" s="222"/>
      <c r="H557" s="222"/>
      <c r="I557" s="222"/>
      <c r="J557" s="222"/>
      <c r="K557" s="222"/>
      <c r="L557" s="222"/>
    </row>
    <row r="558" spans="2:12">
      <c r="B558" s="237"/>
      <c r="C558" s="232" t="s">
        <v>2978</v>
      </c>
      <c r="D558" s="623"/>
      <c r="E558" s="625" t="s">
        <v>2979</v>
      </c>
      <c r="F558" s="281"/>
      <c r="G558" s="222"/>
      <c r="H558" s="222"/>
      <c r="I558" s="222"/>
      <c r="J558" s="222"/>
      <c r="K558" s="222"/>
      <c r="L558" s="222"/>
    </row>
    <row r="559" spans="2:12" ht="15.95" thickBot="1">
      <c r="B559" s="243"/>
      <c r="C559" s="235" t="s">
        <v>2980</v>
      </c>
      <c r="D559" s="624"/>
      <c r="E559" s="626"/>
      <c r="F559" s="281"/>
      <c r="G559" s="222"/>
      <c r="H559" s="222"/>
      <c r="I559" s="222"/>
      <c r="J559" s="222"/>
      <c r="K559" s="222"/>
      <c r="L559" s="222"/>
    </row>
    <row r="560" spans="2:12">
      <c r="B560" s="231" t="s">
        <v>2981</v>
      </c>
      <c r="C560" s="232" t="s">
        <v>2982</v>
      </c>
      <c r="D560" s="623"/>
      <c r="E560" s="625"/>
      <c r="F560" s="281"/>
      <c r="G560" s="222"/>
      <c r="H560" s="222"/>
      <c r="I560" s="222"/>
      <c r="J560" s="222"/>
      <c r="K560" s="222"/>
      <c r="L560" s="222"/>
    </row>
    <row r="561" spans="2:12" ht="15" customHeight="1" thickBot="1">
      <c r="B561" s="234" t="s">
        <v>2983</v>
      </c>
      <c r="C561" s="235" t="s">
        <v>2984</v>
      </c>
      <c r="D561" s="624"/>
      <c r="E561" s="626"/>
      <c r="F561" s="281"/>
      <c r="G561" s="222"/>
      <c r="H561" s="222"/>
      <c r="I561" s="222"/>
      <c r="J561" s="222"/>
      <c r="K561" s="222"/>
      <c r="L561" s="222"/>
    </row>
    <row r="562" spans="2:12">
      <c r="B562" s="237"/>
      <c r="C562" s="232" t="s">
        <v>2985</v>
      </c>
      <c r="D562" s="623"/>
      <c r="E562" s="625"/>
      <c r="F562" s="281"/>
      <c r="G562" s="222"/>
      <c r="H562" s="222"/>
      <c r="I562" s="222"/>
      <c r="J562" s="222"/>
      <c r="K562" s="222"/>
      <c r="L562" s="222"/>
    </row>
    <row r="563" spans="2:12" ht="15" customHeight="1" thickBot="1">
      <c r="B563" s="237"/>
      <c r="C563" s="235" t="s">
        <v>2986</v>
      </c>
      <c r="D563" s="624"/>
      <c r="E563" s="626"/>
      <c r="F563" s="281"/>
      <c r="G563" s="222"/>
      <c r="H563" s="222"/>
      <c r="I563" s="222"/>
      <c r="J563" s="222"/>
      <c r="K563" s="222"/>
      <c r="L563" s="222"/>
    </row>
    <row r="564" spans="2:12">
      <c r="B564" s="237"/>
      <c r="C564" s="232" t="s">
        <v>2987</v>
      </c>
      <c r="D564" s="623"/>
      <c r="E564" s="625" t="s">
        <v>2988</v>
      </c>
      <c r="F564" s="281"/>
      <c r="G564" s="222"/>
      <c r="H564" s="222"/>
      <c r="I564" s="222"/>
      <c r="J564" s="222"/>
      <c r="K564" s="222"/>
      <c r="L564" s="222"/>
    </row>
    <row r="565" spans="2:12" ht="32.1" thickBot="1">
      <c r="B565" s="237"/>
      <c r="C565" s="235" t="s">
        <v>2989</v>
      </c>
      <c r="D565" s="624"/>
      <c r="E565" s="626"/>
      <c r="F565" s="281"/>
      <c r="G565" s="222"/>
      <c r="H565" s="222"/>
      <c r="I565" s="222"/>
      <c r="J565" s="222"/>
      <c r="K565" s="222"/>
      <c r="L565" s="222"/>
    </row>
    <row r="566" spans="2:12">
      <c r="B566" s="237"/>
      <c r="C566" s="232" t="s">
        <v>2990</v>
      </c>
      <c r="D566" s="623"/>
      <c r="E566" s="625"/>
      <c r="F566" s="281"/>
      <c r="G566" s="222"/>
      <c r="H566" s="222"/>
      <c r="I566" s="222"/>
      <c r="J566" s="222"/>
      <c r="K566" s="222"/>
      <c r="L566" s="222"/>
    </row>
    <row r="567" spans="2:12" ht="32.1" thickBot="1">
      <c r="B567" s="237"/>
      <c r="C567" s="235" t="s">
        <v>2991</v>
      </c>
      <c r="D567" s="624"/>
      <c r="E567" s="626"/>
      <c r="F567" s="281"/>
      <c r="G567" s="222"/>
      <c r="H567" s="222"/>
      <c r="I567" s="222"/>
      <c r="J567" s="222"/>
      <c r="K567" s="222"/>
      <c r="L567" s="222"/>
    </row>
    <row r="568" spans="2:12">
      <c r="B568" s="237"/>
      <c r="C568" s="232" t="s">
        <v>2992</v>
      </c>
      <c r="D568" s="623"/>
      <c r="E568" s="625"/>
      <c r="F568" s="281"/>
      <c r="G568" s="222"/>
      <c r="H568" s="222"/>
      <c r="I568" s="222"/>
      <c r="J568" s="222"/>
      <c r="K568" s="222"/>
      <c r="L568" s="222"/>
    </row>
    <row r="569" spans="2:12" ht="15.95" thickBot="1">
      <c r="B569" s="237"/>
      <c r="C569" s="235" t="s">
        <v>2993</v>
      </c>
      <c r="D569" s="624"/>
      <c r="E569" s="626"/>
      <c r="F569" s="281"/>
      <c r="G569" s="222"/>
      <c r="H569" s="222"/>
      <c r="I569" s="222"/>
      <c r="J569" s="222"/>
      <c r="K569" s="222"/>
      <c r="L569" s="222"/>
    </row>
    <row r="570" spans="2:12">
      <c r="B570" s="237"/>
      <c r="C570" s="232" t="s">
        <v>2994</v>
      </c>
      <c r="D570" s="623"/>
      <c r="E570" s="625"/>
      <c r="F570" s="281"/>
      <c r="G570" s="222"/>
      <c r="H570" s="222"/>
      <c r="I570" s="222"/>
      <c r="J570" s="222"/>
      <c r="K570" s="222"/>
      <c r="L570" s="222"/>
    </row>
    <row r="571" spans="2:12" ht="21.95" thickBot="1">
      <c r="B571" s="243"/>
      <c r="C571" s="235" t="s">
        <v>2995</v>
      </c>
      <c r="D571" s="624"/>
      <c r="E571" s="626"/>
      <c r="F571" s="281"/>
      <c r="G571" s="222"/>
      <c r="H571" s="222"/>
      <c r="I571" s="222"/>
      <c r="J571" s="222"/>
      <c r="K571" s="222"/>
      <c r="L571" s="222"/>
    </row>
    <row r="572" spans="2:12">
      <c r="B572" s="231" t="s">
        <v>2996</v>
      </c>
      <c r="C572" s="232" t="s">
        <v>2997</v>
      </c>
      <c r="D572" s="623"/>
      <c r="E572" s="625" t="s">
        <v>2998</v>
      </c>
      <c r="F572" s="281"/>
      <c r="G572" s="222"/>
      <c r="H572" s="222"/>
      <c r="I572" s="222"/>
      <c r="J572" s="222"/>
      <c r="K572" s="222"/>
      <c r="L572" s="222"/>
    </row>
    <row r="573" spans="2:12" ht="15" customHeight="1" thickBot="1">
      <c r="B573" s="234" t="s">
        <v>2999</v>
      </c>
      <c r="C573" s="235" t="s">
        <v>3000</v>
      </c>
      <c r="D573" s="624"/>
      <c r="E573" s="626"/>
      <c r="F573" s="281"/>
      <c r="G573" s="222"/>
      <c r="H573" s="222"/>
      <c r="I573" s="222"/>
      <c r="J573" s="222"/>
      <c r="K573" s="222"/>
      <c r="L573" s="222"/>
    </row>
    <row r="574" spans="2:12">
      <c r="B574" s="237"/>
      <c r="C574" s="232" t="s">
        <v>3001</v>
      </c>
      <c r="D574" s="623"/>
      <c r="E574" s="625" t="s">
        <v>3002</v>
      </c>
      <c r="F574" s="281"/>
      <c r="G574" s="222"/>
      <c r="H574" s="222"/>
      <c r="I574" s="222"/>
      <c r="J574" s="222"/>
      <c r="K574" s="222"/>
      <c r="L574" s="222"/>
    </row>
    <row r="575" spans="2:12" ht="15.95" thickBot="1">
      <c r="B575" s="237"/>
      <c r="C575" s="235" t="s">
        <v>3003</v>
      </c>
      <c r="D575" s="624"/>
      <c r="E575" s="626"/>
      <c r="F575" s="281"/>
      <c r="G575" s="222"/>
      <c r="H575" s="222"/>
      <c r="I575" s="222"/>
      <c r="J575" s="222"/>
      <c r="K575" s="222"/>
      <c r="L575" s="222"/>
    </row>
    <row r="576" spans="2:12">
      <c r="B576" s="237"/>
      <c r="C576" s="232" t="s">
        <v>3004</v>
      </c>
      <c r="D576" s="623"/>
      <c r="E576" s="625"/>
      <c r="F576" s="281"/>
      <c r="G576" s="222"/>
      <c r="H576" s="222"/>
      <c r="I576" s="222"/>
      <c r="J576" s="222"/>
      <c r="K576" s="222"/>
      <c r="L576" s="222"/>
    </row>
    <row r="577" spans="2:12" ht="15.95" thickBot="1">
      <c r="B577" s="237"/>
      <c r="C577" s="235" t="s">
        <v>3005</v>
      </c>
      <c r="D577" s="624"/>
      <c r="E577" s="626"/>
      <c r="F577" s="281"/>
      <c r="G577" s="222"/>
      <c r="H577" s="222"/>
      <c r="I577" s="222"/>
      <c r="J577" s="222"/>
      <c r="K577" s="222"/>
      <c r="L577" s="222"/>
    </row>
    <row r="578" spans="2:12">
      <c r="B578" s="237"/>
      <c r="C578" s="232" t="s">
        <v>3006</v>
      </c>
      <c r="D578" s="623"/>
      <c r="E578" s="625" t="s">
        <v>3007</v>
      </c>
      <c r="F578" s="281"/>
      <c r="G578" s="222"/>
      <c r="H578" s="222"/>
      <c r="I578" s="222"/>
      <c r="J578" s="222"/>
      <c r="K578" s="222"/>
      <c r="L578" s="222"/>
    </row>
    <row r="579" spans="2:12" ht="21.95" thickBot="1">
      <c r="B579" s="237"/>
      <c r="C579" s="235" t="s">
        <v>3008</v>
      </c>
      <c r="D579" s="624"/>
      <c r="E579" s="626"/>
      <c r="F579" s="281"/>
      <c r="G579" s="222"/>
      <c r="H579" s="222"/>
      <c r="I579" s="222"/>
      <c r="J579" s="222"/>
      <c r="K579" s="222"/>
      <c r="L579" s="222"/>
    </row>
    <row r="580" spans="2:12">
      <c r="B580" s="237"/>
      <c r="C580" s="232" t="s">
        <v>3009</v>
      </c>
      <c r="D580" s="623"/>
      <c r="E580" s="625" t="s">
        <v>3010</v>
      </c>
      <c r="F580" s="281"/>
      <c r="G580" s="222"/>
      <c r="H580" s="222"/>
      <c r="I580" s="222"/>
      <c r="J580" s="222"/>
      <c r="K580" s="222"/>
      <c r="L580" s="222"/>
    </row>
    <row r="581" spans="2:12" ht="15.95" thickBot="1">
      <c r="B581" s="237"/>
      <c r="C581" s="235" t="s">
        <v>3011</v>
      </c>
      <c r="D581" s="624"/>
      <c r="E581" s="626"/>
      <c r="F581" s="281"/>
      <c r="G581" s="222"/>
      <c r="H581" s="222"/>
      <c r="I581" s="222"/>
      <c r="J581" s="222"/>
      <c r="K581" s="222"/>
      <c r="L581" s="222"/>
    </row>
    <row r="582" spans="2:12">
      <c r="B582" s="237"/>
      <c r="C582" s="232" t="s">
        <v>3012</v>
      </c>
      <c r="D582" s="232" t="s">
        <v>3013</v>
      </c>
      <c r="E582" s="625"/>
      <c r="F582" s="281"/>
      <c r="G582" s="222"/>
      <c r="H582" s="222"/>
      <c r="I582" s="222"/>
      <c r="J582" s="222"/>
      <c r="K582" s="222"/>
      <c r="L582" s="222"/>
    </row>
    <row r="583" spans="2:12" ht="21.95" thickBot="1">
      <c r="B583" s="237"/>
      <c r="C583" s="256" t="s">
        <v>3014</v>
      </c>
      <c r="D583" s="235" t="s">
        <v>3015</v>
      </c>
      <c r="E583" s="626"/>
      <c r="F583" s="281"/>
      <c r="G583" s="222"/>
      <c r="H583" s="222"/>
      <c r="I583" s="222"/>
      <c r="J583" s="222"/>
      <c r="K583" s="222"/>
      <c r="L583" s="222"/>
    </row>
    <row r="584" spans="2:12">
      <c r="B584" s="237"/>
      <c r="C584" s="257"/>
      <c r="D584" s="232" t="s">
        <v>3016</v>
      </c>
      <c r="E584" s="625"/>
      <c r="F584" s="281"/>
      <c r="G584" s="222"/>
      <c r="H584" s="222"/>
      <c r="I584" s="222"/>
      <c r="J584" s="222"/>
      <c r="K584" s="222"/>
      <c r="L584" s="222"/>
    </row>
    <row r="585" spans="2:12" ht="21.95" thickBot="1">
      <c r="B585" s="237"/>
      <c r="C585" s="258"/>
      <c r="D585" s="235" t="s">
        <v>3017</v>
      </c>
      <c r="E585" s="626"/>
      <c r="F585" s="281"/>
      <c r="G585" s="222"/>
      <c r="H585" s="222"/>
      <c r="I585" s="222"/>
      <c r="J585" s="222"/>
      <c r="K585" s="222"/>
      <c r="L585" s="222"/>
    </row>
    <row r="586" spans="2:12">
      <c r="B586" s="237"/>
      <c r="C586" s="232" t="s">
        <v>3018</v>
      </c>
      <c r="D586" s="623"/>
      <c r="E586" s="625" t="s">
        <v>3019</v>
      </c>
      <c r="F586" s="281"/>
      <c r="G586" s="222"/>
      <c r="H586" s="222"/>
      <c r="I586" s="222"/>
      <c r="J586" s="222"/>
      <c r="K586" s="222"/>
      <c r="L586" s="222"/>
    </row>
    <row r="587" spans="2:12" ht="15.95" thickBot="1">
      <c r="B587" s="237"/>
      <c r="C587" s="235" t="s">
        <v>3020</v>
      </c>
      <c r="D587" s="624"/>
      <c r="E587" s="626"/>
      <c r="F587" s="281"/>
      <c r="G587" s="222"/>
      <c r="H587" s="222"/>
      <c r="I587" s="222"/>
      <c r="J587" s="222"/>
      <c r="K587" s="222"/>
      <c r="L587" s="222"/>
    </row>
    <row r="588" spans="2:12">
      <c r="B588" s="237"/>
      <c r="C588" s="232" t="s">
        <v>3021</v>
      </c>
      <c r="D588" s="623"/>
      <c r="E588" s="625"/>
      <c r="F588" s="281"/>
      <c r="G588" s="222"/>
      <c r="H588" s="222"/>
      <c r="I588" s="222"/>
      <c r="J588" s="222"/>
      <c r="K588" s="222"/>
      <c r="L588" s="222"/>
    </row>
    <row r="589" spans="2:12" ht="15.95" thickBot="1">
      <c r="B589" s="243"/>
      <c r="C589" s="235" t="s">
        <v>3022</v>
      </c>
      <c r="D589" s="624"/>
      <c r="E589" s="626"/>
      <c r="F589" s="281"/>
      <c r="G589" s="222"/>
      <c r="H589" s="222"/>
      <c r="I589" s="222"/>
      <c r="J589" s="222"/>
      <c r="K589" s="222"/>
      <c r="L589" s="222"/>
    </row>
    <row r="590" spans="2:12">
      <c r="B590" s="231" t="s">
        <v>3023</v>
      </c>
      <c r="C590" s="623"/>
      <c r="D590" s="623"/>
      <c r="E590" s="625"/>
      <c r="F590" s="281"/>
      <c r="G590" s="222"/>
      <c r="H590" s="222"/>
      <c r="I590" s="222"/>
      <c r="J590" s="222"/>
      <c r="K590" s="222"/>
      <c r="L590" s="222"/>
    </row>
    <row r="591" spans="2:12" ht="42" thickBot="1">
      <c r="B591" s="236" t="s">
        <v>3024</v>
      </c>
      <c r="C591" s="624"/>
      <c r="D591" s="624"/>
      <c r="E591" s="626"/>
      <c r="F591" s="281"/>
      <c r="G591" s="222"/>
      <c r="H591" s="222"/>
      <c r="I591" s="222"/>
      <c r="J591" s="222"/>
      <c r="K591" s="222"/>
      <c r="L591" s="222"/>
    </row>
    <row r="592" spans="2:12" ht="15.95" thickBot="1">
      <c r="B592" s="286" t="s">
        <v>2666</v>
      </c>
      <c r="C592" s="287"/>
      <c r="D592" s="287"/>
      <c r="E592" s="288"/>
      <c r="F592" s="285"/>
      <c r="G592" s="222"/>
      <c r="H592" s="222"/>
      <c r="I592" s="222"/>
      <c r="J592" s="222"/>
      <c r="K592" s="222"/>
      <c r="L592" s="222"/>
    </row>
    <row r="593" spans="2:12">
      <c r="B593" s="223"/>
      <c r="C593" s="223"/>
      <c r="D593" s="223"/>
      <c r="E593" s="223"/>
      <c r="G593" s="222"/>
      <c r="H593" s="222"/>
      <c r="I593" s="222"/>
      <c r="J593" s="222"/>
      <c r="K593" s="222"/>
      <c r="L593" s="222"/>
    </row>
    <row r="594" spans="2:12">
      <c r="B594" s="223"/>
      <c r="C594" s="223"/>
      <c r="D594" s="223"/>
      <c r="E594" s="223"/>
      <c r="G594" s="222"/>
      <c r="H594" s="222"/>
      <c r="I594" s="222"/>
      <c r="J594" s="222"/>
      <c r="K594" s="222"/>
      <c r="L594" s="222"/>
    </row>
    <row r="595" spans="2:12">
      <c r="B595" s="223"/>
      <c r="C595" s="223"/>
      <c r="D595" s="223"/>
      <c r="E595" s="223"/>
      <c r="G595" s="222"/>
      <c r="H595" s="222"/>
      <c r="I595" s="222"/>
      <c r="J595" s="222"/>
      <c r="K595" s="222"/>
      <c r="L595" s="222"/>
    </row>
    <row r="596" spans="2:12">
      <c r="B596" s="223"/>
      <c r="C596" s="223"/>
      <c r="D596" s="223"/>
      <c r="E596" s="223"/>
      <c r="G596" s="222"/>
      <c r="H596" s="222"/>
      <c r="I596" s="222"/>
      <c r="J596" s="222"/>
      <c r="K596" s="222"/>
      <c r="L596" s="222"/>
    </row>
    <row r="597" spans="2:12">
      <c r="B597" s="223"/>
      <c r="C597" s="223"/>
      <c r="D597" s="223"/>
      <c r="E597" s="223"/>
      <c r="G597" s="222"/>
      <c r="H597" s="222"/>
      <c r="I597" s="222"/>
      <c r="J597" s="222"/>
      <c r="K597" s="222"/>
      <c r="L597" s="222"/>
    </row>
    <row r="598" spans="2:12">
      <c r="B598" s="223"/>
      <c r="C598" s="223"/>
      <c r="D598" s="223"/>
      <c r="E598" s="223"/>
      <c r="G598" s="222"/>
      <c r="H598" s="222"/>
      <c r="I598" s="222"/>
      <c r="J598" s="222"/>
      <c r="K598" s="222"/>
      <c r="L598" s="222"/>
    </row>
    <row r="599" spans="2:12">
      <c r="B599" s="223"/>
      <c r="C599" s="223"/>
      <c r="D599" s="223"/>
      <c r="E599" s="223"/>
      <c r="G599" s="222"/>
      <c r="H599" s="222"/>
      <c r="I599" s="222"/>
      <c r="J599" s="222"/>
      <c r="K599" s="222"/>
      <c r="L599" s="222"/>
    </row>
    <row r="600" spans="2:12">
      <c r="B600" s="223"/>
      <c r="C600" s="223"/>
      <c r="D600" s="223"/>
      <c r="E600" s="223"/>
      <c r="G600" s="222"/>
      <c r="H600" s="222"/>
      <c r="I600" s="222"/>
      <c r="J600" s="222"/>
      <c r="K600" s="222"/>
      <c r="L600" s="222"/>
    </row>
    <row r="601" spans="2:12">
      <c r="B601" s="223"/>
      <c r="C601" s="223"/>
      <c r="D601" s="223"/>
      <c r="E601" s="223"/>
      <c r="G601" s="222"/>
      <c r="H601" s="222"/>
      <c r="I601" s="222"/>
      <c r="J601" s="222"/>
      <c r="K601" s="222"/>
      <c r="L601" s="222"/>
    </row>
    <row r="602" spans="2:12">
      <c r="B602" s="223"/>
      <c r="C602" s="223"/>
      <c r="D602" s="223"/>
      <c r="E602" s="223"/>
      <c r="G602" s="222"/>
      <c r="H602" s="222"/>
      <c r="I602" s="222"/>
      <c r="J602" s="222"/>
      <c r="K602" s="222"/>
      <c r="L602" s="222"/>
    </row>
    <row r="603" spans="2:12">
      <c r="B603" s="223"/>
      <c r="C603" s="223"/>
      <c r="D603" s="223"/>
      <c r="E603" s="223"/>
      <c r="G603" s="222"/>
      <c r="H603" s="222"/>
      <c r="I603" s="222"/>
      <c r="J603" s="222"/>
      <c r="K603" s="222"/>
      <c r="L603" s="222"/>
    </row>
    <row r="604" spans="2:12">
      <c r="B604" s="223"/>
      <c r="C604" s="223"/>
      <c r="D604" s="223"/>
      <c r="E604" s="223"/>
      <c r="G604" s="222"/>
      <c r="H604" s="222"/>
      <c r="I604" s="222"/>
      <c r="J604" s="222"/>
      <c r="K604" s="222"/>
      <c r="L604" s="222"/>
    </row>
    <row r="605" spans="2:12">
      <c r="B605" s="223"/>
      <c r="C605" s="223"/>
      <c r="D605" s="223"/>
      <c r="E605" s="223"/>
      <c r="G605" s="222"/>
      <c r="H605" s="222"/>
      <c r="I605" s="222"/>
      <c r="J605" s="222"/>
      <c r="K605" s="222"/>
      <c r="L605" s="222"/>
    </row>
    <row r="606" spans="2:12">
      <c r="B606" s="223"/>
      <c r="C606" s="223"/>
      <c r="D606" s="223"/>
      <c r="E606" s="223"/>
      <c r="G606" s="222"/>
      <c r="H606" s="222"/>
      <c r="I606" s="222"/>
      <c r="J606" s="222"/>
      <c r="K606" s="222"/>
      <c r="L606" s="222"/>
    </row>
    <row r="607" spans="2:12">
      <c r="B607" s="223"/>
      <c r="C607" s="223"/>
      <c r="D607" s="223"/>
      <c r="E607" s="223"/>
      <c r="G607" s="222"/>
      <c r="H607" s="222"/>
      <c r="I607" s="222"/>
      <c r="J607" s="222"/>
      <c r="K607" s="222"/>
      <c r="L607" s="222"/>
    </row>
    <row r="608" spans="2:12">
      <c r="B608" s="223"/>
      <c r="C608" s="223"/>
      <c r="D608" s="223"/>
      <c r="E608" s="223"/>
      <c r="G608" s="222"/>
      <c r="H608" s="222"/>
      <c r="I608" s="222"/>
      <c r="J608" s="222"/>
      <c r="K608" s="222"/>
      <c r="L608" s="222"/>
    </row>
    <row r="609" spans="2:12">
      <c r="B609" s="223"/>
      <c r="C609" s="223"/>
      <c r="D609" s="223"/>
      <c r="E609" s="223"/>
      <c r="G609" s="222"/>
      <c r="H609" s="222"/>
      <c r="I609" s="222"/>
      <c r="J609" s="222"/>
      <c r="K609" s="222"/>
      <c r="L609" s="222"/>
    </row>
    <row r="610" spans="2:12">
      <c r="B610" s="223"/>
      <c r="C610" s="223"/>
      <c r="D610" s="223"/>
      <c r="E610" s="223"/>
      <c r="G610" s="222"/>
      <c r="H610" s="222"/>
      <c r="I610" s="222"/>
      <c r="J610" s="222"/>
      <c r="K610" s="222"/>
      <c r="L610" s="222"/>
    </row>
    <row r="611" spans="2:12">
      <c r="B611" s="223"/>
      <c r="C611" s="223"/>
      <c r="D611" s="223"/>
      <c r="E611" s="223"/>
      <c r="G611" s="222"/>
      <c r="H611" s="222"/>
      <c r="I611" s="222"/>
      <c r="J611" s="222"/>
      <c r="K611" s="222"/>
      <c r="L611" s="222"/>
    </row>
    <row r="612" spans="2:12">
      <c r="B612" s="223"/>
      <c r="C612" s="223"/>
      <c r="D612" s="223"/>
      <c r="E612" s="223"/>
      <c r="G612" s="222"/>
      <c r="H612" s="222"/>
      <c r="I612" s="222"/>
      <c r="J612" s="222"/>
      <c r="K612" s="222"/>
      <c r="L612" s="222"/>
    </row>
    <row r="613" spans="2:12">
      <c r="B613" s="223"/>
      <c r="C613" s="223"/>
      <c r="D613" s="223"/>
      <c r="E613" s="223"/>
      <c r="G613" s="222"/>
      <c r="H613" s="222"/>
      <c r="I613" s="222"/>
      <c r="J613" s="222"/>
      <c r="K613" s="222"/>
      <c r="L613" s="222"/>
    </row>
    <row r="614" spans="2:12">
      <c r="B614" s="223"/>
      <c r="C614" s="223"/>
      <c r="D614" s="223"/>
      <c r="E614" s="223"/>
      <c r="G614" s="222"/>
      <c r="H614" s="222"/>
      <c r="I614" s="222"/>
      <c r="J614" s="222"/>
      <c r="K614" s="222"/>
      <c r="L614" s="222"/>
    </row>
    <row r="615" spans="2:12">
      <c r="B615" s="223"/>
      <c r="C615" s="223"/>
      <c r="D615" s="223"/>
      <c r="E615" s="223"/>
      <c r="G615" s="222"/>
      <c r="H615" s="222"/>
      <c r="I615" s="222"/>
      <c r="J615" s="222"/>
      <c r="K615" s="222"/>
      <c r="L615" s="222"/>
    </row>
    <row r="616" spans="2:12">
      <c r="B616" s="223"/>
      <c r="C616" s="223"/>
      <c r="D616" s="223"/>
      <c r="E616" s="223"/>
      <c r="G616" s="222"/>
      <c r="H616" s="222"/>
      <c r="I616" s="222"/>
      <c r="J616" s="222"/>
      <c r="K616" s="222"/>
      <c r="L616" s="222"/>
    </row>
    <row r="617" spans="2:12">
      <c r="B617" s="223"/>
      <c r="C617" s="223"/>
      <c r="D617" s="223"/>
      <c r="E617" s="223"/>
      <c r="G617" s="222"/>
      <c r="H617" s="222"/>
      <c r="I617" s="222"/>
      <c r="J617" s="222"/>
      <c r="K617" s="222"/>
      <c r="L617" s="222"/>
    </row>
    <row r="618" spans="2:12">
      <c r="B618" s="223"/>
      <c r="C618" s="223"/>
      <c r="D618" s="223"/>
      <c r="E618" s="223"/>
      <c r="G618" s="222"/>
      <c r="H618" s="222"/>
      <c r="I618" s="222"/>
      <c r="J618" s="222"/>
      <c r="K618" s="222"/>
      <c r="L618" s="222"/>
    </row>
    <row r="619" spans="2:12">
      <c r="B619" s="223"/>
      <c r="C619" s="223"/>
      <c r="D619" s="223"/>
      <c r="E619" s="223"/>
      <c r="G619" s="222"/>
      <c r="H619" s="222"/>
      <c r="I619" s="222"/>
      <c r="J619" s="222"/>
      <c r="K619" s="222"/>
      <c r="L619" s="222"/>
    </row>
    <row r="620" spans="2:12">
      <c r="B620" s="223"/>
      <c r="C620" s="223"/>
      <c r="D620" s="223"/>
      <c r="E620" s="223"/>
      <c r="G620" s="222"/>
      <c r="H620" s="222"/>
      <c r="I620" s="222"/>
      <c r="J620" s="222"/>
      <c r="K620" s="222"/>
      <c r="L620" s="222"/>
    </row>
    <row r="621" spans="2:12">
      <c r="B621" s="223"/>
      <c r="C621" s="223"/>
      <c r="D621" s="223"/>
      <c r="E621" s="223"/>
      <c r="G621" s="222"/>
      <c r="H621" s="222"/>
      <c r="I621" s="222"/>
      <c r="J621" s="222"/>
      <c r="K621" s="222"/>
      <c r="L621" s="222"/>
    </row>
    <row r="622" spans="2:12">
      <c r="B622" s="223"/>
      <c r="C622" s="223"/>
      <c r="D622" s="223"/>
      <c r="E622" s="223"/>
      <c r="G622" s="222"/>
      <c r="H622" s="222"/>
      <c r="I622" s="222"/>
      <c r="J622" s="222"/>
      <c r="K622" s="222"/>
      <c r="L622" s="222"/>
    </row>
    <row r="623" spans="2:12">
      <c r="B623" s="223"/>
      <c r="C623" s="223"/>
      <c r="D623" s="223"/>
      <c r="E623" s="223"/>
      <c r="G623" s="222"/>
      <c r="H623" s="222"/>
      <c r="I623" s="222"/>
      <c r="J623" s="222"/>
      <c r="K623" s="222"/>
      <c r="L623" s="222"/>
    </row>
    <row r="624" spans="2:12">
      <c r="B624" s="223"/>
      <c r="C624" s="223"/>
      <c r="D624" s="223"/>
      <c r="E624" s="223"/>
      <c r="G624" s="222"/>
      <c r="H624" s="222"/>
      <c r="I624" s="222"/>
      <c r="J624" s="222"/>
      <c r="K624" s="222"/>
      <c r="L624" s="222"/>
    </row>
    <row r="625" spans="2:12">
      <c r="B625" s="223"/>
      <c r="C625" s="223"/>
      <c r="D625" s="223"/>
      <c r="E625" s="223"/>
      <c r="G625" s="222"/>
      <c r="H625" s="222"/>
      <c r="I625" s="222"/>
      <c r="J625" s="222"/>
      <c r="K625" s="222"/>
      <c r="L625" s="222"/>
    </row>
    <row r="626" spans="2:12">
      <c r="B626" s="223"/>
      <c r="C626" s="223"/>
      <c r="D626" s="223"/>
      <c r="E626" s="223"/>
      <c r="G626" s="222"/>
      <c r="H626" s="222"/>
      <c r="I626" s="222"/>
      <c r="J626" s="222"/>
      <c r="K626" s="222"/>
      <c r="L626" s="222"/>
    </row>
    <row r="627" spans="2:12">
      <c r="B627" s="223"/>
      <c r="C627" s="223"/>
      <c r="D627" s="223"/>
      <c r="E627" s="223"/>
      <c r="G627" s="222"/>
      <c r="H627" s="222"/>
      <c r="I627" s="222"/>
      <c r="J627" s="222"/>
      <c r="K627" s="222"/>
      <c r="L627" s="222"/>
    </row>
    <row r="628" spans="2:12">
      <c r="B628" s="223"/>
      <c r="C628" s="223"/>
      <c r="D628" s="223"/>
      <c r="E628" s="223"/>
      <c r="G628" s="222"/>
      <c r="H628" s="222"/>
      <c r="I628" s="222"/>
      <c r="J628" s="222"/>
      <c r="K628" s="222"/>
      <c r="L628" s="222"/>
    </row>
    <row r="629" spans="2:12">
      <c r="B629" s="223"/>
      <c r="C629" s="223"/>
      <c r="D629" s="223"/>
      <c r="E629" s="223"/>
      <c r="G629" s="222"/>
      <c r="H629" s="222"/>
      <c r="I629" s="222"/>
      <c r="J629" s="222"/>
      <c r="K629" s="222"/>
      <c r="L629" s="222"/>
    </row>
    <row r="630" spans="2:12">
      <c r="B630" s="223"/>
      <c r="C630" s="223"/>
      <c r="D630" s="223"/>
      <c r="E630" s="223"/>
      <c r="G630" s="222"/>
      <c r="H630" s="222"/>
      <c r="I630" s="222"/>
      <c r="J630" s="222"/>
      <c r="K630" s="222"/>
      <c r="L630" s="222"/>
    </row>
    <row r="631" spans="2:12">
      <c r="B631" s="223"/>
      <c r="C631" s="223"/>
      <c r="D631" s="223"/>
      <c r="E631" s="223"/>
      <c r="G631" s="222"/>
      <c r="H631" s="222"/>
      <c r="I631" s="222"/>
      <c r="J631" s="222"/>
      <c r="K631" s="222"/>
      <c r="L631" s="222"/>
    </row>
    <row r="632" spans="2:12">
      <c r="B632" s="223"/>
      <c r="C632" s="223"/>
      <c r="D632" s="223"/>
      <c r="E632" s="223"/>
      <c r="G632" s="222"/>
      <c r="H632" s="222"/>
      <c r="I632" s="222"/>
      <c r="J632" s="222"/>
      <c r="K632" s="222"/>
      <c r="L632" s="222"/>
    </row>
    <row r="633" spans="2:12">
      <c r="B633" s="223"/>
      <c r="C633" s="223"/>
      <c r="D633" s="223"/>
      <c r="E633" s="223"/>
      <c r="G633" s="222"/>
      <c r="H633" s="222"/>
      <c r="I633" s="222"/>
      <c r="J633" s="222"/>
      <c r="K633" s="222"/>
      <c r="L633" s="222"/>
    </row>
    <row r="634" spans="2:12">
      <c r="B634" s="223"/>
      <c r="C634" s="223"/>
      <c r="D634" s="223"/>
      <c r="E634" s="223"/>
      <c r="G634" s="222"/>
      <c r="H634" s="222"/>
      <c r="I634" s="222"/>
      <c r="J634" s="222"/>
      <c r="K634" s="222"/>
      <c r="L634" s="222"/>
    </row>
    <row r="635" spans="2:12">
      <c r="B635" s="223"/>
      <c r="C635" s="223"/>
      <c r="D635" s="223"/>
      <c r="E635" s="223"/>
      <c r="G635" s="222"/>
      <c r="H635" s="222"/>
      <c r="I635" s="222"/>
      <c r="J635" s="222"/>
      <c r="K635" s="222"/>
      <c r="L635" s="222"/>
    </row>
    <row r="636" spans="2:12">
      <c r="B636" s="223"/>
      <c r="C636" s="223"/>
      <c r="D636" s="223"/>
      <c r="E636" s="223"/>
      <c r="G636" s="222"/>
      <c r="H636" s="222"/>
      <c r="I636" s="222"/>
      <c r="J636" s="222"/>
      <c r="K636" s="222"/>
      <c r="L636" s="222"/>
    </row>
    <row r="637" spans="2:12">
      <c r="B637" s="223"/>
      <c r="C637" s="223"/>
      <c r="D637" s="223"/>
      <c r="E637" s="223"/>
      <c r="G637" s="222"/>
      <c r="H637" s="222"/>
      <c r="I637" s="222"/>
      <c r="J637" s="222"/>
      <c r="K637" s="222"/>
      <c r="L637" s="222"/>
    </row>
    <row r="638" spans="2:12">
      <c r="B638" s="223"/>
      <c r="C638" s="223"/>
      <c r="D638" s="223"/>
      <c r="E638" s="223"/>
      <c r="G638" s="222"/>
      <c r="H638" s="222"/>
      <c r="I638" s="222"/>
      <c r="J638" s="222"/>
      <c r="K638" s="222"/>
      <c r="L638" s="222"/>
    </row>
    <row r="639" spans="2:12">
      <c r="B639" s="223"/>
      <c r="C639" s="223"/>
      <c r="D639" s="223"/>
      <c r="E639" s="223"/>
      <c r="G639" s="222"/>
      <c r="H639" s="222"/>
      <c r="I639" s="222"/>
      <c r="J639" s="222"/>
      <c r="K639" s="222"/>
      <c r="L639" s="222"/>
    </row>
    <row r="640" spans="2:12">
      <c r="B640" s="223"/>
      <c r="C640" s="223"/>
      <c r="D640" s="223"/>
      <c r="E640" s="223"/>
      <c r="G640" s="222"/>
      <c r="H640" s="222"/>
      <c r="I640" s="222"/>
      <c r="J640" s="222"/>
      <c r="K640" s="222"/>
      <c r="L640" s="222"/>
    </row>
    <row r="641" spans="2:12">
      <c r="B641" s="223"/>
      <c r="C641" s="223"/>
      <c r="D641" s="223"/>
      <c r="E641" s="223"/>
      <c r="G641" s="222"/>
      <c r="H641" s="222"/>
      <c r="I641" s="222"/>
      <c r="J641" s="222"/>
      <c r="K641" s="222"/>
      <c r="L641" s="222"/>
    </row>
    <row r="642" spans="2:12">
      <c r="B642" s="223"/>
      <c r="C642" s="223"/>
      <c r="D642" s="223"/>
      <c r="E642" s="223"/>
      <c r="G642" s="222"/>
      <c r="H642" s="222"/>
      <c r="I642" s="222"/>
      <c r="J642" s="222"/>
      <c r="K642" s="222"/>
      <c r="L642" s="222"/>
    </row>
    <row r="643" spans="2:12">
      <c r="B643" s="223"/>
      <c r="C643" s="223"/>
      <c r="D643" s="223"/>
      <c r="E643" s="223"/>
      <c r="G643" s="222"/>
      <c r="H643" s="222"/>
      <c r="I643" s="222"/>
      <c r="J643" s="222"/>
      <c r="K643" s="222"/>
      <c r="L643" s="222"/>
    </row>
    <row r="644" spans="2:12">
      <c r="B644" s="223"/>
      <c r="C644" s="223"/>
      <c r="D644" s="223"/>
      <c r="E644" s="223"/>
      <c r="G644" s="222"/>
      <c r="H644" s="222"/>
      <c r="I644" s="222"/>
      <c r="J644" s="222"/>
      <c r="K644" s="222"/>
      <c r="L644" s="222"/>
    </row>
    <row r="645" spans="2:12">
      <c r="B645" s="223"/>
      <c r="C645" s="223"/>
      <c r="D645" s="223"/>
      <c r="E645" s="223"/>
      <c r="G645" s="222"/>
      <c r="H645" s="222"/>
      <c r="I645" s="222"/>
      <c r="J645" s="222"/>
      <c r="K645" s="222"/>
      <c r="L645" s="222"/>
    </row>
    <row r="646" spans="2:12">
      <c r="B646" s="223"/>
      <c r="C646" s="223"/>
      <c r="D646" s="223"/>
      <c r="E646" s="223"/>
      <c r="G646" s="222"/>
      <c r="H646" s="222"/>
      <c r="I646" s="222"/>
      <c r="J646" s="222"/>
      <c r="K646" s="222"/>
      <c r="L646" s="222"/>
    </row>
    <row r="647" spans="2:12">
      <c r="B647" s="223"/>
      <c r="C647" s="223"/>
      <c r="D647" s="223"/>
      <c r="E647" s="223"/>
      <c r="G647" s="222"/>
      <c r="H647" s="222"/>
      <c r="I647" s="222"/>
      <c r="J647" s="222"/>
      <c r="K647" s="222"/>
      <c r="L647" s="222"/>
    </row>
    <row r="648" spans="2:12">
      <c r="B648" s="223"/>
      <c r="C648" s="223"/>
      <c r="D648" s="223"/>
      <c r="E648" s="223"/>
      <c r="G648" s="222"/>
      <c r="H648" s="222"/>
      <c r="I648" s="222"/>
      <c r="J648" s="222"/>
      <c r="K648" s="222"/>
      <c r="L648" s="222"/>
    </row>
    <row r="649" spans="2:12">
      <c r="B649" s="223"/>
      <c r="C649" s="223"/>
      <c r="D649" s="223"/>
      <c r="E649" s="223"/>
      <c r="G649" s="222"/>
      <c r="H649" s="222"/>
      <c r="I649" s="222"/>
      <c r="J649" s="222"/>
      <c r="K649" s="222"/>
      <c r="L649" s="222"/>
    </row>
    <row r="650" spans="2:12">
      <c r="B650" s="223"/>
      <c r="C650" s="223"/>
      <c r="D650" s="223"/>
      <c r="E650" s="223"/>
      <c r="G650" s="222"/>
      <c r="H650" s="222"/>
      <c r="I650" s="222"/>
      <c r="J650" s="222"/>
      <c r="K650" s="222"/>
      <c r="L650" s="222"/>
    </row>
    <row r="651" spans="2:12">
      <c r="B651" s="223"/>
      <c r="C651" s="223"/>
      <c r="D651" s="223"/>
      <c r="E651" s="223"/>
      <c r="G651" s="222"/>
      <c r="H651" s="222"/>
      <c r="I651" s="222"/>
      <c r="J651" s="222"/>
      <c r="K651" s="222"/>
      <c r="L651" s="222"/>
    </row>
    <row r="652" spans="2:12">
      <c r="B652" s="223"/>
      <c r="C652" s="223"/>
      <c r="D652" s="223"/>
      <c r="E652" s="223"/>
      <c r="G652" s="222"/>
      <c r="H652" s="222"/>
      <c r="I652" s="222"/>
      <c r="J652" s="222"/>
      <c r="K652" s="222"/>
      <c r="L652" s="222"/>
    </row>
    <row r="653" spans="2:12">
      <c r="B653" s="223"/>
      <c r="C653" s="223"/>
      <c r="D653" s="223"/>
      <c r="E653" s="223"/>
      <c r="G653" s="222"/>
      <c r="H653" s="222"/>
      <c r="I653" s="222"/>
      <c r="J653" s="222"/>
      <c r="K653" s="222"/>
      <c r="L653" s="222"/>
    </row>
    <row r="654" spans="2:12">
      <c r="B654" s="223"/>
      <c r="C654" s="223"/>
      <c r="D654" s="223"/>
      <c r="E654" s="223"/>
      <c r="G654" s="222"/>
      <c r="H654" s="222"/>
      <c r="I654" s="222"/>
      <c r="J654" s="222"/>
      <c r="K654" s="222"/>
      <c r="L654" s="222"/>
    </row>
    <row r="655" spans="2:12">
      <c r="B655" s="223"/>
      <c r="C655" s="223"/>
      <c r="D655" s="223"/>
      <c r="E655" s="223"/>
      <c r="G655" s="222"/>
      <c r="H655" s="222"/>
      <c r="I655" s="222"/>
      <c r="J655" s="222"/>
      <c r="K655" s="222"/>
      <c r="L655" s="222"/>
    </row>
    <row r="656" spans="2:12">
      <c r="B656" s="223"/>
      <c r="C656" s="223"/>
      <c r="D656" s="223"/>
      <c r="E656" s="223"/>
      <c r="G656" s="222"/>
      <c r="H656" s="222"/>
      <c r="I656" s="222"/>
      <c r="J656" s="222"/>
      <c r="K656" s="222"/>
      <c r="L656" s="222"/>
    </row>
    <row r="657" spans="2:12">
      <c r="B657" s="223"/>
      <c r="C657" s="223"/>
      <c r="D657" s="223"/>
      <c r="E657" s="223"/>
      <c r="G657" s="222"/>
      <c r="H657" s="222"/>
      <c r="I657" s="222"/>
      <c r="J657" s="222"/>
      <c r="K657" s="222"/>
      <c r="L657" s="222"/>
    </row>
    <row r="658" spans="2:12">
      <c r="B658" s="223"/>
      <c r="C658" s="223"/>
      <c r="D658" s="223"/>
      <c r="E658" s="223"/>
      <c r="G658" s="222"/>
      <c r="H658" s="222"/>
      <c r="I658" s="222"/>
      <c r="J658" s="222"/>
      <c r="K658" s="222"/>
      <c r="L658" s="222"/>
    </row>
    <row r="659" spans="2:12">
      <c r="B659" s="223"/>
      <c r="C659" s="223"/>
      <c r="D659" s="223"/>
      <c r="E659" s="223"/>
      <c r="G659" s="222"/>
      <c r="H659" s="222"/>
      <c r="I659" s="222"/>
      <c r="J659" s="222"/>
      <c r="K659" s="222"/>
      <c r="L659" s="222"/>
    </row>
    <row r="660" spans="2:12">
      <c r="B660" s="223"/>
      <c r="C660" s="223"/>
      <c r="D660" s="223"/>
      <c r="E660" s="223"/>
      <c r="G660" s="222"/>
      <c r="H660" s="222"/>
      <c r="I660" s="222"/>
      <c r="J660" s="222"/>
      <c r="K660" s="222"/>
      <c r="L660" s="222"/>
    </row>
    <row r="661" spans="2:12">
      <c r="B661" s="223"/>
      <c r="C661" s="223"/>
      <c r="D661" s="223"/>
      <c r="E661" s="223"/>
      <c r="G661" s="222"/>
      <c r="H661" s="222"/>
      <c r="I661" s="222"/>
      <c r="J661" s="222"/>
      <c r="K661" s="222"/>
      <c r="L661" s="222"/>
    </row>
    <row r="662" spans="2:12">
      <c r="B662" s="223"/>
      <c r="C662" s="223"/>
      <c r="D662" s="223"/>
      <c r="E662" s="223"/>
      <c r="G662" s="222"/>
      <c r="H662" s="222"/>
      <c r="I662" s="222"/>
      <c r="J662" s="222"/>
      <c r="K662" s="222"/>
      <c r="L662" s="222"/>
    </row>
    <row r="663" spans="2:12">
      <c r="B663" s="223"/>
      <c r="C663" s="223"/>
      <c r="D663" s="223"/>
      <c r="E663" s="223"/>
      <c r="G663" s="222"/>
      <c r="H663" s="222"/>
      <c r="I663" s="222"/>
      <c r="J663" s="222"/>
      <c r="K663" s="222"/>
      <c r="L663" s="222"/>
    </row>
    <row r="664" spans="2:12">
      <c r="B664" s="223"/>
      <c r="C664" s="223"/>
      <c r="D664" s="223"/>
      <c r="E664" s="223"/>
      <c r="G664" s="222"/>
      <c r="H664" s="222"/>
      <c r="I664" s="222"/>
      <c r="J664" s="222"/>
      <c r="K664" s="222"/>
      <c r="L664" s="222"/>
    </row>
    <row r="665" spans="2:12">
      <c r="B665" s="223"/>
      <c r="C665" s="223"/>
      <c r="D665" s="223"/>
      <c r="E665" s="223"/>
      <c r="G665" s="222"/>
      <c r="H665" s="222"/>
      <c r="I665" s="222"/>
      <c r="J665" s="222"/>
      <c r="K665" s="222"/>
      <c r="L665" s="222"/>
    </row>
    <row r="666" spans="2:12">
      <c r="B666" s="223"/>
      <c r="C666" s="223"/>
      <c r="D666" s="223"/>
      <c r="E666" s="223"/>
      <c r="G666" s="222"/>
      <c r="H666" s="222"/>
      <c r="I666" s="222"/>
      <c r="J666" s="222"/>
      <c r="K666" s="222"/>
      <c r="L666" s="222"/>
    </row>
    <row r="667" spans="2:12">
      <c r="B667" s="223"/>
      <c r="C667" s="223"/>
      <c r="D667" s="223"/>
      <c r="E667" s="223"/>
      <c r="G667" s="222"/>
      <c r="H667" s="222"/>
      <c r="I667" s="222"/>
      <c r="J667" s="222"/>
      <c r="K667" s="222"/>
      <c r="L667" s="222"/>
    </row>
    <row r="668" spans="2:12">
      <c r="B668" s="223"/>
      <c r="C668" s="223"/>
      <c r="D668" s="223"/>
      <c r="E668" s="223"/>
      <c r="G668" s="222"/>
      <c r="H668" s="222"/>
      <c r="I668" s="222"/>
      <c r="J668" s="222"/>
      <c r="K668" s="222"/>
      <c r="L668" s="222"/>
    </row>
    <row r="669" spans="2:12">
      <c r="B669" s="223"/>
      <c r="C669" s="223"/>
      <c r="D669" s="223"/>
      <c r="E669" s="223"/>
      <c r="G669" s="222"/>
      <c r="H669" s="222"/>
      <c r="I669" s="222"/>
      <c r="J669" s="222"/>
      <c r="K669" s="222"/>
      <c r="L669" s="222"/>
    </row>
    <row r="670" spans="2:12">
      <c r="B670" s="223"/>
      <c r="C670" s="223"/>
      <c r="D670" s="223"/>
      <c r="E670" s="223"/>
      <c r="G670" s="222"/>
      <c r="H670" s="222"/>
      <c r="I670" s="222"/>
      <c r="J670" s="222"/>
      <c r="K670" s="222"/>
      <c r="L670" s="222"/>
    </row>
    <row r="671" spans="2:12">
      <c r="B671" s="223"/>
      <c r="C671" s="223"/>
      <c r="D671" s="223"/>
      <c r="E671" s="223"/>
      <c r="G671" s="222"/>
      <c r="H671" s="222"/>
      <c r="I671" s="222"/>
      <c r="J671" s="222"/>
      <c r="K671" s="222"/>
      <c r="L671" s="222"/>
    </row>
    <row r="672" spans="2:12">
      <c r="B672" s="223"/>
      <c r="C672" s="223"/>
      <c r="D672" s="223"/>
      <c r="E672" s="223"/>
      <c r="G672" s="222"/>
      <c r="H672" s="222"/>
      <c r="I672" s="222"/>
      <c r="J672" s="222"/>
      <c r="K672" s="222"/>
      <c r="L672" s="222"/>
    </row>
    <row r="673" spans="2:12">
      <c r="B673" s="223"/>
      <c r="C673" s="223"/>
      <c r="D673" s="223"/>
      <c r="E673" s="223"/>
      <c r="G673" s="222"/>
      <c r="H673" s="222"/>
      <c r="I673" s="222"/>
      <c r="J673" s="222"/>
      <c r="K673" s="222"/>
      <c r="L673" s="222"/>
    </row>
    <row r="674" spans="2:12">
      <c r="B674" s="223"/>
      <c r="C674" s="223"/>
      <c r="D674" s="223"/>
      <c r="E674" s="223"/>
      <c r="G674" s="222"/>
      <c r="H674" s="222"/>
      <c r="I674" s="222"/>
      <c r="J674" s="222"/>
      <c r="K674" s="222"/>
      <c r="L674" s="222"/>
    </row>
    <row r="675" spans="2:12">
      <c r="B675" s="223"/>
      <c r="C675" s="223"/>
      <c r="D675" s="223"/>
      <c r="E675" s="223"/>
      <c r="G675" s="222"/>
      <c r="H675" s="222"/>
      <c r="I675" s="222"/>
      <c r="J675" s="222"/>
      <c r="K675" s="222"/>
      <c r="L675" s="222"/>
    </row>
    <row r="676" spans="2:12">
      <c r="B676" s="223"/>
      <c r="C676" s="223"/>
      <c r="D676" s="223"/>
      <c r="E676" s="223"/>
      <c r="G676" s="222"/>
      <c r="H676" s="222"/>
      <c r="I676" s="222"/>
      <c r="J676" s="222"/>
      <c r="K676" s="222"/>
      <c r="L676" s="222"/>
    </row>
    <row r="677" spans="2:12">
      <c r="B677" s="223"/>
      <c r="C677" s="223"/>
      <c r="D677" s="223"/>
      <c r="E677" s="223"/>
      <c r="G677" s="222"/>
      <c r="H677" s="222"/>
      <c r="I677" s="222"/>
      <c r="J677" s="222"/>
      <c r="K677" s="222"/>
      <c r="L677" s="222"/>
    </row>
    <row r="678" spans="2:12">
      <c r="B678" s="223"/>
      <c r="C678" s="223"/>
      <c r="D678" s="223"/>
      <c r="E678" s="223"/>
      <c r="G678" s="222"/>
      <c r="H678" s="222"/>
      <c r="I678" s="222"/>
      <c r="J678" s="222"/>
      <c r="K678" s="222"/>
      <c r="L678" s="222"/>
    </row>
    <row r="679" spans="2:12">
      <c r="B679" s="223"/>
      <c r="C679" s="223"/>
      <c r="D679" s="223"/>
      <c r="E679" s="223"/>
      <c r="G679" s="222"/>
      <c r="H679" s="222"/>
      <c r="I679" s="222"/>
      <c r="J679" s="222"/>
      <c r="K679" s="222"/>
      <c r="L679" s="222"/>
    </row>
    <row r="680" spans="2:12">
      <c r="B680" s="223"/>
      <c r="C680" s="223"/>
      <c r="D680" s="223"/>
      <c r="E680" s="223"/>
      <c r="G680" s="222"/>
      <c r="H680" s="222"/>
      <c r="I680" s="222"/>
      <c r="J680" s="222"/>
      <c r="K680" s="222"/>
      <c r="L680" s="222"/>
    </row>
    <row r="681" spans="2:12">
      <c r="B681" s="223"/>
      <c r="C681" s="223"/>
      <c r="D681" s="223"/>
      <c r="E681" s="223"/>
      <c r="G681" s="222"/>
      <c r="H681" s="222"/>
      <c r="I681" s="222"/>
      <c r="J681" s="222"/>
      <c r="K681" s="222"/>
      <c r="L681" s="222"/>
    </row>
    <row r="682" spans="2:12">
      <c r="B682" s="223"/>
      <c r="C682" s="223"/>
      <c r="D682" s="223"/>
      <c r="E682" s="223"/>
      <c r="G682" s="222"/>
      <c r="H682" s="222"/>
      <c r="I682" s="222"/>
      <c r="J682" s="222"/>
      <c r="K682" s="222"/>
      <c r="L682" s="222"/>
    </row>
    <row r="683" spans="2:12">
      <c r="B683" s="223"/>
      <c r="C683" s="223"/>
      <c r="D683" s="223"/>
      <c r="E683" s="223"/>
      <c r="G683" s="222"/>
      <c r="H683" s="222"/>
      <c r="I683" s="222"/>
      <c r="J683" s="222"/>
      <c r="K683" s="222"/>
      <c r="L683" s="222"/>
    </row>
    <row r="684" spans="2:12">
      <c r="B684" s="223"/>
      <c r="C684" s="223"/>
      <c r="D684" s="223"/>
      <c r="E684" s="223"/>
      <c r="G684" s="222"/>
      <c r="H684" s="222"/>
      <c r="I684" s="222"/>
      <c r="J684" s="222"/>
      <c r="K684" s="222"/>
      <c r="L684" s="222"/>
    </row>
    <row r="685" spans="2:12">
      <c r="B685" s="223"/>
      <c r="C685" s="223"/>
      <c r="D685" s="223"/>
      <c r="E685" s="223"/>
      <c r="G685" s="222"/>
      <c r="H685" s="222"/>
      <c r="I685" s="222"/>
      <c r="J685" s="222"/>
      <c r="K685" s="222"/>
      <c r="L685" s="222"/>
    </row>
    <row r="686" spans="2:12">
      <c r="B686" s="223"/>
      <c r="C686" s="223"/>
      <c r="D686" s="223"/>
      <c r="E686" s="223"/>
      <c r="G686" s="222"/>
      <c r="H686" s="222"/>
      <c r="I686" s="222"/>
      <c r="J686" s="222"/>
      <c r="K686" s="222"/>
      <c r="L686" s="222"/>
    </row>
    <row r="687" spans="2:12">
      <c r="B687" s="223"/>
      <c r="C687" s="223"/>
      <c r="D687" s="223"/>
      <c r="E687" s="223"/>
      <c r="G687" s="222"/>
      <c r="H687" s="222"/>
      <c r="I687" s="222"/>
      <c r="J687" s="222"/>
      <c r="K687" s="222"/>
      <c r="L687" s="222"/>
    </row>
    <row r="688" spans="2:12">
      <c r="B688" s="223"/>
      <c r="C688" s="223"/>
      <c r="D688" s="223"/>
      <c r="E688" s="223"/>
      <c r="G688" s="222"/>
      <c r="H688" s="222"/>
      <c r="I688" s="222"/>
      <c r="J688" s="222"/>
      <c r="K688" s="222"/>
      <c r="L688" s="222"/>
    </row>
    <row r="689" spans="2:12">
      <c r="B689" s="223"/>
      <c r="C689" s="223"/>
      <c r="D689" s="223"/>
      <c r="E689" s="223"/>
      <c r="G689" s="222"/>
      <c r="H689" s="222"/>
      <c r="I689" s="222"/>
      <c r="J689" s="222"/>
      <c r="K689" s="222"/>
      <c r="L689" s="222"/>
    </row>
    <row r="690" spans="2:12">
      <c r="B690" s="223"/>
      <c r="C690" s="223"/>
      <c r="D690" s="223"/>
      <c r="E690" s="223"/>
      <c r="G690" s="222"/>
      <c r="H690" s="222"/>
      <c r="I690" s="222"/>
      <c r="J690" s="222"/>
      <c r="K690" s="222"/>
      <c r="L690" s="222"/>
    </row>
    <row r="691" spans="2:12">
      <c r="B691" s="223"/>
      <c r="C691" s="223"/>
      <c r="D691" s="223"/>
      <c r="E691" s="223"/>
      <c r="G691" s="222"/>
      <c r="H691" s="222"/>
      <c r="I691" s="222"/>
      <c r="J691" s="222"/>
      <c r="K691" s="222"/>
      <c r="L691" s="222"/>
    </row>
    <row r="692" spans="2:12">
      <c r="B692" s="223"/>
      <c r="C692" s="223"/>
      <c r="D692" s="223"/>
      <c r="E692" s="223"/>
      <c r="G692" s="222"/>
      <c r="H692" s="222"/>
      <c r="I692" s="222"/>
      <c r="J692" s="222"/>
      <c r="K692" s="222"/>
      <c r="L692" s="222"/>
    </row>
    <row r="693" spans="2:12">
      <c r="B693" s="223"/>
      <c r="C693" s="223"/>
      <c r="D693" s="223"/>
      <c r="E693" s="223"/>
      <c r="G693" s="222"/>
      <c r="H693" s="222"/>
      <c r="I693" s="222"/>
      <c r="J693" s="222"/>
      <c r="K693" s="222"/>
      <c r="L693" s="222"/>
    </row>
    <row r="694" spans="2:12">
      <c r="B694" s="223"/>
      <c r="C694" s="223"/>
      <c r="D694" s="223"/>
      <c r="E694" s="223"/>
      <c r="G694" s="222"/>
      <c r="H694" s="222"/>
      <c r="I694" s="222"/>
      <c r="J694" s="222"/>
      <c r="K694" s="222"/>
      <c r="L694" s="222"/>
    </row>
    <row r="695" spans="2:12">
      <c r="B695" s="223"/>
      <c r="C695" s="223"/>
      <c r="D695" s="223"/>
      <c r="E695" s="223"/>
      <c r="G695" s="222"/>
      <c r="H695" s="222"/>
      <c r="I695" s="222"/>
      <c r="J695" s="222"/>
      <c r="K695" s="222"/>
      <c r="L695" s="222"/>
    </row>
    <row r="696" spans="2:12">
      <c r="B696" s="223"/>
      <c r="C696" s="223"/>
      <c r="D696" s="223"/>
      <c r="E696" s="223"/>
      <c r="G696" s="222"/>
      <c r="H696" s="222"/>
      <c r="I696" s="222"/>
      <c r="J696" s="222"/>
      <c r="K696" s="222"/>
      <c r="L696" s="222"/>
    </row>
    <row r="697" spans="2:12">
      <c r="B697" s="223"/>
      <c r="C697" s="223"/>
      <c r="D697" s="223"/>
      <c r="E697" s="223"/>
      <c r="G697" s="222"/>
      <c r="H697" s="222"/>
      <c r="I697" s="222"/>
      <c r="J697" s="222"/>
      <c r="K697" s="222"/>
      <c r="L697" s="222"/>
    </row>
    <row r="698" spans="2:12">
      <c r="B698" s="223"/>
      <c r="C698" s="223"/>
      <c r="D698" s="223"/>
      <c r="E698" s="223"/>
      <c r="G698" s="222"/>
      <c r="H698" s="222"/>
      <c r="I698" s="222"/>
      <c r="J698" s="222"/>
      <c r="K698" s="222"/>
      <c r="L698" s="222"/>
    </row>
    <row r="699" spans="2:12">
      <c r="B699" s="223"/>
      <c r="C699" s="223"/>
      <c r="D699" s="223"/>
      <c r="E699" s="223"/>
      <c r="G699" s="222"/>
      <c r="H699" s="222"/>
      <c r="I699" s="222"/>
      <c r="J699" s="222"/>
      <c r="K699" s="222"/>
      <c r="L699" s="222"/>
    </row>
    <row r="700" spans="2:12">
      <c r="B700" s="223"/>
      <c r="C700" s="223"/>
      <c r="D700" s="223"/>
      <c r="E700" s="223"/>
      <c r="G700" s="222"/>
      <c r="H700" s="222"/>
      <c r="I700" s="222"/>
      <c r="J700" s="222"/>
      <c r="K700" s="222"/>
      <c r="L700" s="222"/>
    </row>
    <row r="701" spans="2:12">
      <c r="B701" s="223"/>
      <c r="C701" s="223"/>
      <c r="D701" s="223"/>
      <c r="E701" s="223"/>
      <c r="G701" s="222"/>
      <c r="H701" s="222"/>
      <c r="I701" s="222"/>
      <c r="J701" s="222"/>
      <c r="K701" s="222"/>
      <c r="L701" s="222"/>
    </row>
    <row r="702" spans="2:12">
      <c r="B702" s="223"/>
      <c r="C702" s="223"/>
      <c r="D702" s="223"/>
      <c r="E702" s="223"/>
      <c r="G702" s="222"/>
      <c r="H702" s="222"/>
      <c r="I702" s="222"/>
      <c r="J702" s="222"/>
      <c r="K702" s="222"/>
      <c r="L702" s="222"/>
    </row>
    <row r="703" spans="2:12">
      <c r="B703" s="223"/>
      <c r="C703" s="223"/>
      <c r="D703" s="223"/>
      <c r="E703" s="223"/>
      <c r="G703" s="222"/>
      <c r="H703" s="222"/>
      <c r="I703" s="222"/>
      <c r="J703" s="222"/>
      <c r="K703" s="222"/>
      <c r="L703" s="222"/>
    </row>
    <row r="704" spans="2:12">
      <c r="B704" s="223"/>
      <c r="C704" s="223"/>
      <c r="D704" s="223"/>
      <c r="E704" s="223"/>
      <c r="G704" s="222"/>
      <c r="H704" s="222"/>
      <c r="I704" s="222"/>
      <c r="J704" s="222"/>
      <c r="K704" s="222"/>
      <c r="L704" s="222"/>
    </row>
    <row r="705" spans="2:12">
      <c r="B705" s="223"/>
      <c r="C705" s="223"/>
      <c r="D705" s="223"/>
      <c r="E705" s="223"/>
      <c r="G705" s="222"/>
      <c r="H705" s="222"/>
      <c r="I705" s="222"/>
      <c r="J705" s="222"/>
      <c r="K705" s="222"/>
      <c r="L705" s="222"/>
    </row>
    <row r="706" spans="2:12">
      <c r="B706" s="223"/>
      <c r="C706" s="223"/>
      <c r="D706" s="223"/>
      <c r="E706" s="223"/>
      <c r="G706" s="222"/>
      <c r="H706" s="222"/>
      <c r="I706" s="222"/>
      <c r="J706" s="222"/>
      <c r="K706" s="222"/>
      <c r="L706" s="222"/>
    </row>
    <row r="707" spans="2:12">
      <c r="B707" s="223"/>
      <c r="C707" s="223"/>
      <c r="D707" s="223"/>
      <c r="E707" s="223"/>
      <c r="G707" s="222"/>
      <c r="H707" s="222"/>
      <c r="I707" s="222"/>
      <c r="J707" s="222"/>
      <c r="K707" s="222"/>
      <c r="L707" s="222"/>
    </row>
    <row r="708" spans="2:12">
      <c r="B708" s="223"/>
      <c r="C708" s="223"/>
      <c r="D708" s="223"/>
      <c r="E708" s="223"/>
      <c r="G708" s="222"/>
      <c r="H708" s="222"/>
      <c r="I708" s="222"/>
      <c r="J708" s="222"/>
      <c r="K708" s="222"/>
      <c r="L708" s="222"/>
    </row>
    <row r="709" spans="2:12">
      <c r="B709" s="223"/>
      <c r="C709" s="223"/>
      <c r="D709" s="223"/>
      <c r="E709" s="223"/>
      <c r="G709" s="222"/>
      <c r="H709" s="222"/>
      <c r="I709" s="222"/>
      <c r="J709" s="222"/>
      <c r="K709" s="222"/>
      <c r="L709" s="222"/>
    </row>
    <row r="710" spans="2:12">
      <c r="B710" s="223"/>
      <c r="C710" s="223"/>
      <c r="D710" s="223"/>
      <c r="E710" s="223"/>
      <c r="G710" s="222"/>
      <c r="H710" s="222"/>
      <c r="I710" s="222"/>
      <c r="J710" s="222"/>
      <c r="K710" s="222"/>
      <c r="L710" s="222"/>
    </row>
    <row r="711" spans="2:12">
      <c r="B711" s="223"/>
      <c r="C711" s="223"/>
      <c r="D711" s="223"/>
      <c r="E711" s="223"/>
      <c r="G711" s="222"/>
      <c r="H711" s="222"/>
      <c r="I711" s="222"/>
      <c r="J711" s="222"/>
      <c r="K711" s="222"/>
      <c r="L711" s="222"/>
    </row>
    <row r="712" spans="2:12">
      <c r="B712" s="223"/>
      <c r="C712" s="223"/>
      <c r="D712" s="223"/>
      <c r="E712" s="223"/>
      <c r="G712" s="222"/>
      <c r="H712" s="222"/>
      <c r="I712" s="222"/>
      <c r="J712" s="222"/>
      <c r="K712" s="222"/>
      <c r="L712" s="222"/>
    </row>
    <row r="713" spans="2:12">
      <c r="B713" s="223"/>
      <c r="C713" s="223"/>
      <c r="D713" s="223"/>
      <c r="E713" s="223"/>
      <c r="G713" s="222"/>
      <c r="H713" s="222"/>
      <c r="I713" s="222"/>
      <c r="J713" s="222"/>
      <c r="K713" s="222"/>
      <c r="L713" s="222"/>
    </row>
    <row r="714" spans="2:12">
      <c r="B714" s="223"/>
      <c r="C714" s="223"/>
      <c r="D714" s="223"/>
      <c r="E714" s="223"/>
      <c r="G714" s="222"/>
      <c r="H714" s="222"/>
      <c r="I714" s="222"/>
      <c r="J714" s="222"/>
      <c r="K714" s="222"/>
      <c r="L714" s="222"/>
    </row>
    <row r="715" spans="2:12">
      <c r="B715" s="223"/>
      <c r="C715" s="223"/>
      <c r="D715" s="223"/>
      <c r="E715" s="223"/>
      <c r="G715" s="222"/>
      <c r="H715" s="222"/>
      <c r="I715" s="222"/>
      <c r="J715" s="222"/>
      <c r="K715" s="222"/>
      <c r="L715" s="222"/>
    </row>
    <row r="716" spans="2:12">
      <c r="B716" s="223"/>
      <c r="C716" s="223"/>
      <c r="D716" s="223"/>
      <c r="E716" s="223"/>
      <c r="G716" s="222"/>
      <c r="H716" s="222"/>
      <c r="I716" s="222"/>
      <c r="J716" s="222"/>
      <c r="K716" s="222"/>
      <c r="L716" s="222"/>
    </row>
    <row r="717" spans="2:12">
      <c r="B717" s="223"/>
      <c r="C717" s="223"/>
      <c r="D717" s="223"/>
      <c r="E717" s="223"/>
      <c r="G717" s="222"/>
      <c r="H717" s="222"/>
      <c r="I717" s="222"/>
      <c r="J717" s="222"/>
      <c r="K717" s="222"/>
      <c r="L717" s="222"/>
    </row>
    <row r="718" spans="2:12">
      <c r="B718" s="223"/>
      <c r="C718" s="223"/>
      <c r="D718" s="223"/>
      <c r="E718" s="223"/>
      <c r="G718" s="222"/>
      <c r="H718" s="222"/>
      <c r="I718" s="222"/>
      <c r="J718" s="222"/>
      <c r="K718" s="222"/>
      <c r="L718" s="222"/>
    </row>
    <row r="719" spans="2:12">
      <c r="B719" s="223"/>
      <c r="C719" s="223"/>
      <c r="D719" s="223"/>
      <c r="E719" s="223"/>
      <c r="G719" s="222"/>
      <c r="H719" s="222"/>
      <c r="I719" s="222"/>
      <c r="J719" s="222"/>
      <c r="K719" s="222"/>
      <c r="L719" s="222"/>
    </row>
    <row r="720" spans="2:12">
      <c r="B720" s="223"/>
      <c r="C720" s="223"/>
      <c r="D720" s="223"/>
      <c r="E720" s="223"/>
      <c r="G720" s="222"/>
      <c r="H720" s="222"/>
      <c r="I720" s="222"/>
      <c r="J720" s="222"/>
      <c r="K720" s="222"/>
      <c r="L720" s="222"/>
    </row>
    <row r="721" spans="2:12">
      <c r="B721" s="223"/>
      <c r="C721" s="223"/>
      <c r="D721" s="223"/>
      <c r="E721" s="223"/>
      <c r="G721" s="222"/>
      <c r="H721" s="222"/>
      <c r="I721" s="222"/>
      <c r="J721" s="222"/>
      <c r="K721" s="222"/>
      <c r="L721" s="222"/>
    </row>
    <row r="722" spans="2:12">
      <c r="B722" s="223"/>
      <c r="C722" s="223"/>
      <c r="D722" s="223"/>
      <c r="E722" s="223"/>
      <c r="G722" s="222"/>
      <c r="H722" s="222"/>
      <c r="I722" s="222"/>
      <c r="J722" s="222"/>
      <c r="K722" s="222"/>
      <c r="L722" s="222"/>
    </row>
    <row r="723" spans="2:12">
      <c r="B723" s="223"/>
      <c r="C723" s="223"/>
      <c r="D723" s="223"/>
      <c r="E723" s="223"/>
      <c r="G723" s="222"/>
      <c r="H723" s="222"/>
      <c r="I723" s="222"/>
      <c r="J723" s="222"/>
      <c r="K723" s="222"/>
      <c r="L723" s="222"/>
    </row>
    <row r="724" spans="2:12">
      <c r="B724" s="223"/>
      <c r="C724" s="223"/>
      <c r="D724" s="223"/>
      <c r="E724" s="223"/>
      <c r="G724" s="222"/>
      <c r="H724" s="222"/>
      <c r="I724" s="222"/>
      <c r="J724" s="222"/>
      <c r="K724" s="222"/>
      <c r="L724" s="222"/>
    </row>
    <row r="725" spans="2:12">
      <c r="B725" s="223"/>
      <c r="C725" s="223"/>
      <c r="D725" s="223"/>
      <c r="E725" s="223"/>
      <c r="G725" s="222"/>
      <c r="H725" s="222"/>
      <c r="I725" s="222"/>
      <c r="J725" s="222"/>
      <c r="K725" s="222"/>
      <c r="L725" s="222"/>
    </row>
    <row r="726" spans="2:12">
      <c r="B726" s="223"/>
      <c r="C726" s="223"/>
      <c r="D726" s="223"/>
      <c r="E726" s="223"/>
      <c r="G726" s="222"/>
      <c r="H726" s="222"/>
      <c r="I726" s="222"/>
      <c r="J726" s="222"/>
      <c r="K726" s="222"/>
      <c r="L726" s="222"/>
    </row>
    <row r="727" spans="2:12">
      <c r="B727" s="223"/>
      <c r="C727" s="223"/>
      <c r="D727" s="223"/>
      <c r="E727" s="223"/>
      <c r="G727" s="222"/>
      <c r="H727" s="222"/>
      <c r="I727" s="222"/>
      <c r="J727" s="222"/>
      <c r="K727" s="222"/>
      <c r="L727" s="222"/>
    </row>
    <row r="728" spans="2:12">
      <c r="B728" s="223"/>
      <c r="C728" s="223"/>
      <c r="D728" s="223"/>
      <c r="E728" s="223"/>
      <c r="G728" s="222"/>
      <c r="H728" s="222"/>
      <c r="I728" s="222"/>
      <c r="J728" s="222"/>
      <c r="K728" s="222"/>
      <c r="L728" s="222"/>
    </row>
    <row r="729" spans="2:12">
      <c r="B729" s="223"/>
      <c r="C729" s="223"/>
      <c r="D729" s="223"/>
      <c r="E729" s="223"/>
      <c r="G729" s="222"/>
      <c r="H729" s="222"/>
      <c r="I729" s="222"/>
      <c r="J729" s="222"/>
      <c r="K729" s="222"/>
      <c r="L729" s="222"/>
    </row>
    <row r="730" spans="2:12">
      <c r="B730" s="223"/>
      <c r="C730" s="223"/>
      <c r="D730" s="223"/>
      <c r="E730" s="223"/>
      <c r="G730" s="222"/>
      <c r="H730" s="222"/>
      <c r="I730" s="222"/>
      <c r="J730" s="222"/>
      <c r="K730" s="222"/>
      <c r="L730" s="222"/>
    </row>
    <row r="731" spans="2:12">
      <c r="B731" s="223"/>
      <c r="C731" s="223"/>
      <c r="D731" s="223"/>
      <c r="E731" s="223"/>
      <c r="G731" s="222"/>
      <c r="H731" s="222"/>
      <c r="I731" s="222"/>
      <c r="J731" s="222"/>
      <c r="K731" s="222"/>
      <c r="L731" s="222"/>
    </row>
    <row r="732" spans="2:12">
      <c r="B732" s="223"/>
      <c r="C732" s="223"/>
      <c r="D732" s="223"/>
      <c r="E732" s="223"/>
      <c r="G732" s="222"/>
      <c r="H732" s="222"/>
      <c r="I732" s="222"/>
      <c r="J732" s="222"/>
      <c r="K732" s="222"/>
      <c r="L732" s="222"/>
    </row>
    <row r="733" spans="2:12">
      <c r="B733" s="223"/>
      <c r="C733" s="223"/>
      <c r="D733" s="223"/>
      <c r="E733" s="223"/>
      <c r="G733" s="222"/>
      <c r="H733" s="222"/>
      <c r="I733" s="222"/>
      <c r="J733" s="222"/>
      <c r="K733" s="222"/>
      <c r="L733" s="222"/>
    </row>
    <row r="734" spans="2:12">
      <c r="B734" s="223"/>
      <c r="C734" s="223"/>
      <c r="D734" s="223"/>
      <c r="E734" s="223"/>
      <c r="G734" s="222"/>
      <c r="H734" s="222"/>
      <c r="I734" s="222"/>
      <c r="J734" s="222"/>
      <c r="K734" s="222"/>
      <c r="L734" s="222"/>
    </row>
    <row r="735" spans="2:12">
      <c r="B735" s="223"/>
      <c r="C735" s="223"/>
      <c r="D735" s="223"/>
      <c r="E735" s="223"/>
      <c r="G735" s="222"/>
      <c r="H735" s="222"/>
      <c r="I735" s="222"/>
      <c r="J735" s="222"/>
      <c r="K735" s="222"/>
      <c r="L735" s="222"/>
    </row>
    <row r="736" spans="2:12">
      <c r="B736" s="223"/>
      <c r="C736" s="223"/>
      <c r="D736" s="223"/>
      <c r="E736" s="223"/>
      <c r="G736" s="222"/>
      <c r="H736" s="222"/>
      <c r="I736" s="222"/>
      <c r="J736" s="222"/>
      <c r="K736" s="222"/>
      <c r="L736" s="222"/>
    </row>
    <row r="737" spans="2:12">
      <c r="B737" s="223"/>
      <c r="C737" s="223"/>
      <c r="D737" s="223"/>
      <c r="E737" s="223"/>
      <c r="G737" s="222"/>
      <c r="H737" s="222"/>
      <c r="I737" s="222"/>
      <c r="J737" s="222"/>
      <c r="K737" s="222"/>
      <c r="L737" s="222"/>
    </row>
    <row r="738" spans="2:12">
      <c r="B738" s="223"/>
      <c r="C738" s="223"/>
      <c r="D738" s="223"/>
      <c r="E738" s="223"/>
      <c r="G738" s="222"/>
      <c r="H738" s="222"/>
      <c r="I738" s="222"/>
      <c r="J738" s="222"/>
      <c r="K738" s="222"/>
      <c r="L738" s="222"/>
    </row>
    <row r="739" spans="2:12">
      <c r="B739" s="223"/>
      <c r="C739" s="223"/>
      <c r="D739" s="223"/>
      <c r="E739" s="223"/>
      <c r="G739" s="222"/>
      <c r="H739" s="222"/>
      <c r="I739" s="222"/>
      <c r="J739" s="222"/>
      <c r="K739" s="222"/>
      <c r="L739" s="222"/>
    </row>
    <row r="740" spans="2:12">
      <c r="B740" s="223"/>
      <c r="C740" s="223"/>
      <c r="D740" s="223"/>
      <c r="E740" s="223"/>
      <c r="G740" s="222"/>
      <c r="H740" s="222"/>
      <c r="I740" s="222"/>
      <c r="J740" s="222"/>
      <c r="K740" s="222"/>
      <c r="L740" s="222"/>
    </row>
    <row r="741" spans="2:12">
      <c r="B741" s="223"/>
      <c r="C741" s="223"/>
      <c r="D741" s="223"/>
      <c r="E741" s="223"/>
      <c r="G741" s="222"/>
      <c r="H741" s="222"/>
      <c r="I741" s="222"/>
      <c r="J741" s="222"/>
      <c r="K741" s="222"/>
      <c r="L741" s="222"/>
    </row>
    <row r="742" spans="2:12">
      <c r="B742" s="223"/>
      <c r="C742" s="223"/>
      <c r="D742" s="223"/>
      <c r="E742" s="223"/>
      <c r="G742" s="222"/>
      <c r="H742" s="222"/>
      <c r="I742" s="222"/>
      <c r="J742" s="222"/>
      <c r="K742" s="222"/>
      <c r="L742" s="222"/>
    </row>
    <row r="743" spans="2:12">
      <c r="B743" s="223"/>
      <c r="C743" s="223"/>
      <c r="D743" s="223"/>
      <c r="E743" s="223"/>
      <c r="G743" s="222"/>
      <c r="H743" s="222"/>
      <c r="I743" s="222"/>
      <c r="J743" s="222"/>
      <c r="K743" s="222"/>
      <c r="L743" s="222"/>
    </row>
    <row r="744" spans="2:12">
      <c r="B744" s="223"/>
      <c r="C744" s="223"/>
      <c r="D744" s="223"/>
      <c r="E744" s="223"/>
      <c r="G744" s="222"/>
      <c r="H744" s="222"/>
      <c r="I744" s="222"/>
      <c r="J744" s="222"/>
      <c r="K744" s="222"/>
      <c r="L744" s="222"/>
    </row>
    <row r="745" spans="2:12">
      <c r="B745" s="223"/>
      <c r="C745" s="223"/>
      <c r="D745" s="223"/>
      <c r="E745" s="223"/>
      <c r="G745" s="222"/>
      <c r="H745" s="222"/>
      <c r="I745" s="222"/>
      <c r="J745" s="222"/>
      <c r="K745" s="222"/>
      <c r="L745" s="222"/>
    </row>
    <row r="746" spans="2:12">
      <c r="B746" s="223"/>
      <c r="C746" s="223"/>
      <c r="D746" s="223"/>
      <c r="E746" s="223"/>
      <c r="G746" s="222"/>
      <c r="H746" s="222"/>
      <c r="I746" s="222"/>
      <c r="J746" s="222"/>
      <c r="K746" s="222"/>
      <c r="L746" s="222"/>
    </row>
    <row r="747" spans="2:12">
      <c r="B747" s="223"/>
      <c r="C747" s="223"/>
      <c r="D747" s="223"/>
      <c r="E747" s="223"/>
      <c r="G747" s="222"/>
      <c r="H747" s="222"/>
      <c r="I747" s="222"/>
      <c r="J747" s="222"/>
      <c r="K747" s="222"/>
      <c r="L747" s="222"/>
    </row>
    <row r="748" spans="2:12">
      <c r="B748" s="223"/>
      <c r="C748" s="223"/>
      <c r="D748" s="223"/>
      <c r="E748" s="223"/>
      <c r="G748" s="222"/>
      <c r="H748" s="222"/>
      <c r="I748" s="222"/>
      <c r="J748" s="222"/>
      <c r="K748" s="222"/>
      <c r="L748" s="222"/>
    </row>
    <row r="749" spans="2:12">
      <c r="B749" s="223"/>
      <c r="C749" s="223"/>
      <c r="D749" s="223"/>
      <c r="E749" s="223"/>
      <c r="G749" s="222"/>
      <c r="H749" s="222"/>
      <c r="I749" s="222"/>
      <c r="J749" s="222"/>
      <c r="K749" s="222"/>
      <c r="L749" s="222"/>
    </row>
    <row r="750" spans="2:12">
      <c r="B750" s="223"/>
      <c r="C750" s="223"/>
      <c r="D750" s="223"/>
      <c r="E750" s="223"/>
      <c r="G750" s="222"/>
      <c r="H750" s="222"/>
      <c r="I750" s="222"/>
      <c r="J750" s="222"/>
      <c r="K750" s="222"/>
      <c r="L750" s="222"/>
    </row>
    <row r="751" spans="2:12">
      <c r="B751" s="223"/>
      <c r="C751" s="223"/>
      <c r="D751" s="223"/>
      <c r="E751" s="223"/>
      <c r="G751" s="222"/>
      <c r="H751" s="222"/>
      <c r="I751" s="222"/>
      <c r="J751" s="222"/>
      <c r="K751" s="222"/>
      <c r="L751" s="222"/>
    </row>
    <row r="752" spans="2:12">
      <c r="B752" s="223"/>
      <c r="C752" s="223"/>
      <c r="D752" s="223"/>
      <c r="E752" s="223"/>
      <c r="G752" s="222"/>
      <c r="H752" s="222"/>
      <c r="I752" s="222"/>
      <c r="J752" s="222"/>
      <c r="K752" s="222"/>
      <c r="L752" s="222"/>
    </row>
    <row r="753" spans="2:12">
      <c r="B753" s="223"/>
      <c r="C753" s="223"/>
      <c r="D753" s="223"/>
      <c r="E753" s="223"/>
      <c r="G753" s="222"/>
      <c r="H753" s="222"/>
      <c r="I753" s="222"/>
      <c r="J753" s="222"/>
      <c r="K753" s="222"/>
      <c r="L753" s="222"/>
    </row>
    <row r="754" spans="2:12">
      <c r="B754" s="223"/>
      <c r="C754" s="223"/>
      <c r="D754" s="223"/>
      <c r="E754" s="223"/>
      <c r="G754" s="222"/>
      <c r="H754" s="222"/>
      <c r="I754" s="222"/>
      <c r="J754" s="222"/>
      <c r="K754" s="222"/>
      <c r="L754" s="222"/>
    </row>
    <row r="755" spans="2:12">
      <c r="B755" s="223"/>
      <c r="C755" s="223"/>
      <c r="D755" s="223"/>
      <c r="E755" s="223"/>
      <c r="G755" s="222"/>
      <c r="H755" s="222"/>
      <c r="I755" s="222"/>
      <c r="J755" s="222"/>
      <c r="K755" s="222"/>
      <c r="L755" s="222"/>
    </row>
    <row r="756" spans="2:12">
      <c r="B756" s="223"/>
      <c r="C756" s="223"/>
      <c r="D756" s="223"/>
      <c r="E756" s="223"/>
      <c r="G756" s="222"/>
      <c r="H756" s="222"/>
      <c r="I756" s="222"/>
      <c r="J756" s="222"/>
      <c r="K756" s="222"/>
      <c r="L756" s="222"/>
    </row>
    <row r="757" spans="2:12">
      <c r="B757" s="223"/>
      <c r="C757" s="223"/>
      <c r="D757" s="223"/>
      <c r="E757" s="223"/>
      <c r="G757" s="222"/>
      <c r="H757" s="222"/>
      <c r="I757" s="222"/>
      <c r="J757" s="222"/>
      <c r="K757" s="222"/>
      <c r="L757" s="222"/>
    </row>
    <row r="758" spans="2:12">
      <c r="B758" s="223"/>
      <c r="C758" s="223"/>
      <c r="D758" s="223"/>
      <c r="E758" s="223"/>
      <c r="G758" s="222"/>
      <c r="H758" s="222"/>
      <c r="I758" s="222"/>
      <c r="J758" s="222"/>
      <c r="K758" s="222"/>
      <c r="L758" s="222"/>
    </row>
    <row r="759" spans="2:12">
      <c r="B759" s="223"/>
      <c r="C759" s="223"/>
      <c r="D759" s="223"/>
      <c r="E759" s="223"/>
      <c r="G759" s="222"/>
      <c r="H759" s="222"/>
      <c r="I759" s="222"/>
      <c r="J759" s="222"/>
      <c r="K759" s="222"/>
      <c r="L759" s="222"/>
    </row>
    <row r="760" spans="2:12">
      <c r="B760" s="223"/>
      <c r="C760" s="223"/>
      <c r="D760" s="223"/>
      <c r="E760" s="223"/>
      <c r="G760" s="222"/>
      <c r="H760" s="222"/>
      <c r="I760" s="222"/>
      <c r="J760" s="222"/>
      <c r="K760" s="222"/>
      <c r="L760" s="222"/>
    </row>
    <row r="761" spans="2:12">
      <c r="B761" s="223"/>
      <c r="C761" s="223"/>
      <c r="D761" s="223"/>
      <c r="E761" s="223"/>
      <c r="G761" s="222"/>
      <c r="H761" s="222"/>
      <c r="I761" s="222"/>
      <c r="J761" s="222"/>
      <c r="K761" s="222"/>
      <c r="L761" s="222"/>
    </row>
    <row r="762" spans="2:12">
      <c r="B762" s="223"/>
      <c r="C762" s="223"/>
      <c r="D762" s="223"/>
      <c r="E762" s="223"/>
      <c r="G762" s="222"/>
      <c r="H762" s="222"/>
      <c r="I762" s="222"/>
      <c r="J762" s="222"/>
      <c r="K762" s="222"/>
      <c r="L762" s="222"/>
    </row>
    <row r="763" spans="2:12">
      <c r="B763" s="223"/>
      <c r="C763" s="223"/>
      <c r="D763" s="223"/>
      <c r="E763" s="223"/>
      <c r="G763" s="222"/>
      <c r="H763" s="222"/>
      <c r="I763" s="222"/>
      <c r="J763" s="222"/>
      <c r="K763" s="222"/>
      <c r="L763" s="222"/>
    </row>
    <row r="764" spans="2:12">
      <c r="B764" s="223"/>
      <c r="C764" s="223"/>
      <c r="D764" s="223"/>
      <c r="E764" s="223"/>
      <c r="G764" s="222"/>
      <c r="H764" s="222"/>
      <c r="I764" s="222"/>
      <c r="J764" s="222"/>
      <c r="K764" s="222"/>
      <c r="L764" s="222"/>
    </row>
    <row r="765" spans="2:12">
      <c r="B765" s="223"/>
      <c r="C765" s="223"/>
      <c r="D765" s="223"/>
      <c r="E765" s="223"/>
      <c r="G765" s="222"/>
      <c r="H765" s="222"/>
      <c r="I765" s="222"/>
      <c r="J765" s="222"/>
      <c r="K765" s="222"/>
      <c r="L765" s="222"/>
    </row>
    <row r="766" spans="2:12">
      <c r="B766" s="223"/>
      <c r="C766" s="223"/>
      <c r="D766" s="223"/>
      <c r="E766" s="223"/>
      <c r="G766" s="222"/>
      <c r="H766" s="222"/>
      <c r="I766" s="222"/>
      <c r="J766" s="222"/>
      <c r="K766" s="222"/>
      <c r="L766" s="222"/>
    </row>
    <row r="767" spans="2:12">
      <c r="B767" s="223"/>
      <c r="C767" s="223"/>
      <c r="D767" s="223"/>
      <c r="E767" s="223"/>
      <c r="G767" s="222"/>
      <c r="H767" s="222"/>
      <c r="I767" s="222"/>
      <c r="J767" s="222"/>
      <c r="K767" s="222"/>
      <c r="L767" s="222"/>
    </row>
    <row r="768" spans="2:12">
      <c r="B768" s="223"/>
      <c r="C768" s="223"/>
      <c r="D768" s="223"/>
      <c r="E768" s="223"/>
      <c r="G768" s="222"/>
      <c r="H768" s="222"/>
      <c r="I768" s="222"/>
      <c r="J768" s="222"/>
      <c r="K768" s="222"/>
      <c r="L768" s="222"/>
    </row>
    <row r="769" spans="2:12">
      <c r="B769" s="223"/>
      <c r="C769" s="223"/>
      <c r="D769" s="223"/>
      <c r="E769" s="223"/>
      <c r="G769" s="222"/>
      <c r="H769" s="222"/>
      <c r="I769" s="222"/>
      <c r="J769" s="222"/>
      <c r="K769" s="222"/>
      <c r="L769" s="222"/>
    </row>
    <row r="770" spans="2:12">
      <c r="B770" s="223"/>
      <c r="C770" s="223"/>
      <c r="D770" s="223"/>
      <c r="E770" s="223"/>
      <c r="G770" s="222"/>
      <c r="H770" s="222"/>
      <c r="I770" s="222"/>
      <c r="J770" s="222"/>
      <c r="K770" s="222"/>
      <c r="L770" s="222"/>
    </row>
    <row r="771" spans="2:12">
      <c r="B771" s="223"/>
      <c r="C771" s="223"/>
      <c r="D771" s="223"/>
      <c r="E771" s="223"/>
      <c r="G771" s="222"/>
      <c r="H771" s="222"/>
      <c r="I771" s="222"/>
      <c r="J771" s="222"/>
      <c r="K771" s="222"/>
      <c r="L771" s="222"/>
    </row>
    <row r="772" spans="2:12">
      <c r="B772" s="223"/>
      <c r="C772" s="223"/>
      <c r="D772" s="223"/>
      <c r="E772" s="223"/>
      <c r="G772" s="222"/>
      <c r="H772" s="222"/>
      <c r="I772" s="222"/>
      <c r="J772" s="222"/>
      <c r="K772" s="222"/>
      <c r="L772" s="222"/>
    </row>
    <row r="773" spans="2:12">
      <c r="B773" s="223"/>
      <c r="C773" s="223"/>
      <c r="D773" s="223"/>
      <c r="E773" s="223"/>
      <c r="G773" s="222"/>
      <c r="H773" s="222"/>
      <c r="I773" s="222"/>
      <c r="J773" s="222"/>
      <c r="K773" s="222"/>
      <c r="L773" s="222"/>
    </row>
    <row r="774" spans="2:12">
      <c r="B774" s="223"/>
      <c r="C774" s="223"/>
      <c r="D774" s="223"/>
      <c r="E774" s="223"/>
      <c r="G774" s="222"/>
      <c r="H774" s="222"/>
      <c r="I774" s="222"/>
      <c r="J774" s="222"/>
      <c r="K774" s="222"/>
      <c r="L774" s="222"/>
    </row>
    <row r="775" spans="2:12">
      <c r="B775" s="223"/>
      <c r="C775" s="223"/>
      <c r="D775" s="223"/>
      <c r="E775" s="223"/>
      <c r="G775" s="222"/>
      <c r="H775" s="222"/>
      <c r="I775" s="222"/>
      <c r="J775" s="222"/>
      <c r="K775" s="222"/>
      <c r="L775" s="222"/>
    </row>
    <row r="776" spans="2:12">
      <c r="B776" s="223"/>
      <c r="C776" s="223"/>
      <c r="D776" s="223"/>
      <c r="E776" s="223"/>
      <c r="G776" s="222"/>
      <c r="H776" s="222"/>
      <c r="I776" s="222"/>
      <c r="J776" s="222"/>
      <c r="K776" s="222"/>
      <c r="L776" s="222"/>
    </row>
    <row r="777" spans="2:12">
      <c r="B777" s="223"/>
      <c r="C777" s="223"/>
      <c r="D777" s="223"/>
      <c r="E777" s="223"/>
      <c r="G777" s="222"/>
      <c r="H777" s="222"/>
      <c r="I777" s="222"/>
      <c r="J777" s="222"/>
      <c r="K777" s="222"/>
      <c r="L777" s="222"/>
    </row>
    <row r="778" spans="2:12">
      <c r="B778" s="223"/>
      <c r="C778" s="223"/>
      <c r="D778" s="223"/>
      <c r="E778" s="223"/>
      <c r="G778" s="222"/>
      <c r="H778" s="222"/>
      <c r="I778" s="222"/>
      <c r="J778" s="222"/>
      <c r="K778" s="222"/>
      <c r="L778" s="222"/>
    </row>
    <row r="779" spans="2:12">
      <c r="B779" s="223"/>
      <c r="C779" s="223"/>
      <c r="D779" s="223"/>
      <c r="E779" s="223"/>
      <c r="G779" s="222"/>
      <c r="H779" s="222"/>
      <c r="I779" s="222"/>
      <c r="J779" s="222"/>
      <c r="K779" s="222"/>
      <c r="L779" s="222"/>
    </row>
    <row r="780" spans="2:12">
      <c r="B780" s="223"/>
      <c r="C780" s="223"/>
      <c r="D780" s="223"/>
      <c r="E780" s="223"/>
      <c r="G780" s="222"/>
      <c r="H780" s="222"/>
      <c r="I780" s="222"/>
      <c r="J780" s="222"/>
      <c r="K780" s="222"/>
      <c r="L780" s="222"/>
    </row>
    <row r="781" spans="2:12">
      <c r="B781" s="223"/>
      <c r="C781" s="223"/>
      <c r="D781" s="223"/>
      <c r="E781" s="223"/>
      <c r="G781" s="222"/>
      <c r="H781" s="222"/>
      <c r="I781" s="222"/>
      <c r="J781" s="222"/>
      <c r="K781" s="222"/>
      <c r="L781" s="222"/>
    </row>
    <row r="782" spans="2:12">
      <c r="B782" s="223"/>
      <c r="C782" s="223"/>
      <c r="D782" s="223"/>
      <c r="E782" s="223"/>
      <c r="G782" s="222"/>
      <c r="H782" s="222"/>
      <c r="I782" s="222"/>
      <c r="J782" s="222"/>
      <c r="K782" s="222"/>
      <c r="L782" s="222"/>
    </row>
    <row r="783" spans="2:12">
      <c r="B783" s="223"/>
      <c r="C783" s="223"/>
      <c r="D783" s="223"/>
      <c r="E783" s="223"/>
      <c r="G783" s="222"/>
      <c r="H783" s="222"/>
      <c r="I783" s="222"/>
      <c r="J783" s="222"/>
      <c r="K783" s="222"/>
      <c r="L783" s="222"/>
    </row>
    <row r="784" spans="2:12">
      <c r="B784" s="223"/>
      <c r="C784" s="223"/>
      <c r="D784" s="223"/>
      <c r="E784" s="223"/>
      <c r="G784" s="222"/>
      <c r="H784" s="222"/>
      <c r="I784" s="222"/>
      <c r="J784" s="222"/>
      <c r="K784" s="222"/>
      <c r="L784" s="222"/>
    </row>
    <row r="785" spans="2:12">
      <c r="B785" s="223"/>
      <c r="C785" s="223"/>
      <c r="D785" s="223"/>
      <c r="E785" s="223"/>
      <c r="G785" s="222"/>
      <c r="H785" s="222"/>
      <c r="I785" s="222"/>
      <c r="J785" s="222"/>
      <c r="K785" s="222"/>
      <c r="L785" s="222"/>
    </row>
    <row r="786" spans="2:12">
      <c r="B786" s="223"/>
      <c r="C786" s="223"/>
      <c r="D786" s="223"/>
      <c r="E786" s="223"/>
      <c r="G786" s="222"/>
      <c r="H786" s="222"/>
      <c r="I786" s="222"/>
      <c r="J786" s="222"/>
      <c r="K786" s="222"/>
      <c r="L786" s="222"/>
    </row>
    <row r="787" spans="2:12">
      <c r="B787" s="223"/>
      <c r="C787" s="223"/>
      <c r="D787" s="223"/>
      <c r="E787" s="223"/>
      <c r="G787" s="222"/>
      <c r="H787" s="222"/>
      <c r="I787" s="222"/>
      <c r="J787" s="222"/>
      <c r="K787" s="222"/>
      <c r="L787" s="222"/>
    </row>
    <row r="788" spans="2:12">
      <c r="B788" s="223"/>
      <c r="C788" s="223"/>
      <c r="D788" s="223"/>
      <c r="E788" s="223"/>
      <c r="G788" s="222"/>
      <c r="H788" s="222"/>
      <c r="I788" s="222"/>
      <c r="J788" s="222"/>
      <c r="K788" s="222"/>
      <c r="L788" s="222"/>
    </row>
    <row r="789" spans="2:12">
      <c r="B789" s="223"/>
      <c r="C789" s="223"/>
      <c r="D789" s="223"/>
      <c r="E789" s="223"/>
      <c r="G789" s="222"/>
      <c r="H789" s="222"/>
      <c r="I789" s="222"/>
      <c r="J789" s="222"/>
      <c r="K789" s="222"/>
      <c r="L789" s="222"/>
    </row>
    <row r="790" spans="2:12">
      <c r="B790" s="223"/>
      <c r="C790" s="223"/>
      <c r="D790" s="223"/>
      <c r="E790" s="223"/>
      <c r="G790" s="222"/>
      <c r="H790" s="222"/>
      <c r="I790" s="222"/>
      <c r="J790" s="222"/>
      <c r="K790" s="222"/>
      <c r="L790" s="222"/>
    </row>
    <row r="791" spans="2:12">
      <c r="B791" s="223"/>
      <c r="C791" s="223"/>
      <c r="D791" s="223"/>
      <c r="E791" s="223"/>
      <c r="G791" s="222"/>
      <c r="H791" s="222"/>
      <c r="I791" s="222"/>
      <c r="J791" s="222"/>
      <c r="K791" s="222"/>
      <c r="L791" s="222"/>
    </row>
    <row r="792" spans="2:12">
      <c r="B792" s="223"/>
      <c r="C792" s="223"/>
      <c r="D792" s="223"/>
      <c r="E792" s="223"/>
      <c r="G792" s="222"/>
      <c r="H792" s="222"/>
      <c r="I792" s="222"/>
      <c r="J792" s="222"/>
      <c r="K792" s="222"/>
      <c r="L792" s="222"/>
    </row>
    <row r="793" spans="2:12">
      <c r="B793" s="223"/>
      <c r="C793" s="223"/>
      <c r="D793" s="223"/>
      <c r="E793" s="223"/>
      <c r="G793" s="222"/>
      <c r="H793" s="222"/>
      <c r="I793" s="222"/>
      <c r="J793" s="222"/>
      <c r="K793" s="222"/>
      <c r="L793" s="222"/>
    </row>
    <row r="794" spans="2:12">
      <c r="B794" s="223"/>
      <c r="C794" s="223"/>
      <c r="D794" s="223"/>
      <c r="E794" s="223"/>
      <c r="G794" s="222"/>
      <c r="H794" s="222"/>
      <c r="I794" s="222"/>
      <c r="J794" s="222"/>
      <c r="K794" s="222"/>
      <c r="L794" s="222"/>
    </row>
    <row r="795" spans="2:12">
      <c r="B795" s="223"/>
      <c r="C795" s="223"/>
      <c r="D795" s="223"/>
      <c r="E795" s="223"/>
      <c r="G795" s="222"/>
      <c r="H795" s="222"/>
      <c r="I795" s="222"/>
      <c r="J795" s="222"/>
      <c r="K795" s="222"/>
      <c r="L795" s="222"/>
    </row>
    <row r="796" spans="2:12">
      <c r="B796" s="223"/>
      <c r="C796" s="223"/>
      <c r="D796" s="223"/>
      <c r="E796" s="223"/>
      <c r="G796" s="222"/>
      <c r="H796" s="222"/>
      <c r="I796" s="222"/>
      <c r="J796" s="222"/>
      <c r="K796" s="222"/>
      <c r="L796" s="222"/>
    </row>
    <row r="797" spans="2:12">
      <c r="B797" s="223"/>
      <c r="C797" s="223"/>
      <c r="D797" s="223"/>
      <c r="E797" s="223"/>
      <c r="G797" s="222"/>
      <c r="H797" s="222"/>
      <c r="I797" s="222"/>
      <c r="J797" s="222"/>
      <c r="K797" s="222"/>
      <c r="L797" s="222"/>
    </row>
    <row r="798" spans="2:12">
      <c r="B798" s="223"/>
      <c r="C798" s="223"/>
      <c r="D798" s="223"/>
      <c r="E798" s="223"/>
      <c r="G798" s="222"/>
      <c r="H798" s="222"/>
      <c r="I798" s="222"/>
      <c r="J798" s="222"/>
      <c r="K798" s="222"/>
      <c r="L798" s="222"/>
    </row>
    <row r="799" spans="2:12">
      <c r="B799" s="223"/>
      <c r="C799" s="223"/>
      <c r="D799" s="223"/>
      <c r="E799" s="223"/>
      <c r="G799" s="222"/>
      <c r="H799" s="222"/>
      <c r="I799" s="222"/>
      <c r="J799" s="222"/>
      <c r="K799" s="222"/>
      <c r="L799" s="222"/>
    </row>
    <row r="800" spans="2:12">
      <c r="B800" s="223"/>
      <c r="C800" s="223"/>
      <c r="D800" s="223"/>
      <c r="E800" s="223"/>
      <c r="G800" s="222"/>
      <c r="H800" s="222"/>
      <c r="I800" s="222"/>
      <c r="J800" s="222"/>
      <c r="K800" s="222"/>
      <c r="L800" s="222"/>
    </row>
    <row r="801" spans="2:12">
      <c r="B801" s="223"/>
      <c r="C801" s="223"/>
      <c r="D801" s="223"/>
      <c r="E801" s="223"/>
      <c r="G801" s="222"/>
      <c r="H801" s="222"/>
      <c r="I801" s="222"/>
      <c r="J801" s="222"/>
      <c r="K801" s="222"/>
      <c r="L801" s="222"/>
    </row>
    <row r="802" spans="2:12">
      <c r="B802" s="223"/>
      <c r="C802" s="223"/>
      <c r="D802" s="223"/>
      <c r="E802" s="223"/>
      <c r="G802" s="222"/>
      <c r="H802" s="222"/>
      <c r="I802" s="222"/>
      <c r="J802" s="222"/>
      <c r="K802" s="222"/>
      <c r="L802" s="222"/>
    </row>
    <row r="803" spans="2:12">
      <c r="B803" s="223"/>
      <c r="C803" s="223"/>
      <c r="D803" s="223"/>
      <c r="E803" s="223"/>
      <c r="G803" s="222"/>
      <c r="H803" s="222"/>
      <c r="I803" s="222"/>
      <c r="J803" s="222"/>
      <c r="K803" s="222"/>
      <c r="L803" s="222"/>
    </row>
    <row r="804" spans="2:12">
      <c r="B804" s="223"/>
      <c r="C804" s="223"/>
      <c r="D804" s="223"/>
      <c r="E804" s="223"/>
      <c r="G804" s="222"/>
      <c r="H804" s="222"/>
      <c r="I804" s="222"/>
      <c r="J804" s="222"/>
      <c r="K804" s="222"/>
      <c r="L804" s="222"/>
    </row>
    <row r="805" spans="2:12">
      <c r="B805" s="223"/>
      <c r="C805" s="223"/>
      <c r="D805" s="223"/>
      <c r="E805" s="223"/>
      <c r="G805" s="222"/>
      <c r="H805" s="222"/>
      <c r="I805" s="222"/>
      <c r="J805" s="222"/>
      <c r="K805" s="222"/>
      <c r="L805" s="222"/>
    </row>
    <row r="806" spans="2:12">
      <c r="B806" s="223"/>
      <c r="C806" s="223"/>
      <c r="D806" s="223"/>
      <c r="E806" s="223"/>
      <c r="G806" s="222"/>
      <c r="H806" s="222"/>
      <c r="I806" s="222"/>
      <c r="J806" s="222"/>
      <c r="K806" s="222"/>
      <c r="L806" s="222"/>
    </row>
    <row r="807" spans="2:12">
      <c r="B807" s="223"/>
      <c r="C807" s="223"/>
      <c r="D807" s="223"/>
      <c r="E807" s="223"/>
      <c r="G807" s="222"/>
      <c r="H807" s="222"/>
      <c r="I807" s="222"/>
      <c r="J807" s="222"/>
      <c r="K807" s="222"/>
      <c r="L807" s="222"/>
    </row>
    <row r="808" spans="2:12">
      <c r="B808" s="223"/>
      <c r="C808" s="223"/>
      <c r="D808" s="223"/>
      <c r="E808" s="223"/>
      <c r="G808" s="222"/>
      <c r="H808" s="222"/>
      <c r="I808" s="222"/>
      <c r="J808" s="222"/>
      <c r="K808" s="222"/>
      <c r="L808" s="222"/>
    </row>
    <row r="809" spans="2:12">
      <c r="B809" s="223"/>
      <c r="C809" s="223"/>
      <c r="D809" s="223"/>
      <c r="E809" s="223"/>
      <c r="G809" s="222"/>
      <c r="H809" s="222"/>
      <c r="I809" s="222"/>
      <c r="J809" s="222"/>
      <c r="K809" s="222"/>
      <c r="L809" s="222"/>
    </row>
    <row r="810" spans="2:12">
      <c r="B810" s="223"/>
      <c r="C810" s="223"/>
      <c r="D810" s="223"/>
      <c r="E810" s="223"/>
      <c r="G810" s="222"/>
      <c r="H810" s="222"/>
      <c r="I810" s="222"/>
      <c r="J810" s="222"/>
      <c r="K810" s="222"/>
      <c r="L810" s="222"/>
    </row>
    <row r="811" spans="2:12">
      <c r="B811" s="223"/>
      <c r="C811" s="223"/>
      <c r="D811" s="223"/>
      <c r="E811" s="223"/>
      <c r="G811" s="222"/>
      <c r="H811" s="222"/>
      <c r="I811" s="222"/>
      <c r="J811" s="222"/>
      <c r="K811" s="222"/>
      <c r="L811" s="222"/>
    </row>
    <row r="812" spans="2:12">
      <c r="B812" s="223"/>
      <c r="C812" s="223"/>
      <c r="D812" s="223"/>
      <c r="E812" s="223"/>
      <c r="G812" s="222"/>
      <c r="H812" s="222"/>
      <c r="I812" s="222"/>
      <c r="J812" s="222"/>
      <c r="K812" s="222"/>
      <c r="L812" s="222"/>
    </row>
    <row r="813" spans="2:12">
      <c r="B813" s="223"/>
      <c r="C813" s="223"/>
      <c r="D813" s="223"/>
      <c r="E813" s="223"/>
      <c r="G813" s="222"/>
      <c r="H813" s="222"/>
      <c r="I813" s="222"/>
      <c r="J813" s="222"/>
      <c r="K813" s="222"/>
      <c r="L813" s="222"/>
    </row>
    <row r="814" spans="2:12">
      <c r="B814" s="223"/>
      <c r="C814" s="223"/>
      <c r="D814" s="223"/>
      <c r="E814" s="223"/>
      <c r="G814" s="222"/>
      <c r="H814" s="222"/>
      <c r="I814" s="222"/>
      <c r="J814" s="222"/>
      <c r="K814" s="222"/>
      <c r="L814" s="222"/>
    </row>
    <row r="815" spans="2:12">
      <c r="B815" s="223"/>
      <c r="C815" s="223"/>
      <c r="D815" s="223"/>
      <c r="E815" s="223"/>
      <c r="G815" s="222"/>
      <c r="H815" s="222"/>
      <c r="I815" s="222"/>
      <c r="J815" s="222"/>
      <c r="K815" s="222"/>
      <c r="L815" s="222"/>
    </row>
    <row r="816" spans="2:12">
      <c r="B816" s="223"/>
      <c r="C816" s="223"/>
      <c r="D816" s="223"/>
      <c r="E816" s="223"/>
      <c r="G816" s="222"/>
      <c r="H816" s="222"/>
      <c r="I816" s="222"/>
      <c r="J816" s="222"/>
      <c r="K816" s="222"/>
      <c r="L816" s="222"/>
    </row>
    <row r="817" spans="2:12">
      <c r="B817" s="223"/>
      <c r="C817" s="223"/>
      <c r="D817" s="223"/>
      <c r="E817" s="223"/>
      <c r="G817" s="222"/>
      <c r="H817" s="222"/>
      <c r="I817" s="222"/>
      <c r="J817" s="222"/>
      <c r="K817" s="222"/>
      <c r="L817" s="222"/>
    </row>
    <row r="818" spans="2:12">
      <c r="B818" s="223"/>
      <c r="C818" s="223"/>
      <c r="D818" s="223"/>
      <c r="E818" s="223"/>
      <c r="G818" s="222"/>
      <c r="H818" s="222"/>
      <c r="I818" s="222"/>
      <c r="J818" s="222"/>
      <c r="K818" s="222"/>
      <c r="L818" s="222"/>
    </row>
    <row r="819" spans="2:12">
      <c r="B819" s="223"/>
      <c r="C819" s="223"/>
      <c r="D819" s="223"/>
      <c r="E819" s="223"/>
      <c r="G819" s="222"/>
      <c r="H819" s="222"/>
      <c r="I819" s="222"/>
      <c r="J819" s="222"/>
      <c r="K819" s="222"/>
      <c r="L819" s="222"/>
    </row>
    <row r="820" spans="2:12">
      <c r="B820" s="223"/>
      <c r="C820" s="223"/>
      <c r="D820" s="223"/>
      <c r="E820" s="223"/>
      <c r="G820" s="222"/>
      <c r="H820" s="222"/>
      <c r="I820" s="222"/>
      <c r="J820" s="222"/>
      <c r="K820" s="222"/>
      <c r="L820" s="222"/>
    </row>
    <row r="821" spans="2:12">
      <c r="B821" s="223"/>
      <c r="C821" s="223"/>
      <c r="D821" s="223"/>
      <c r="E821" s="223"/>
      <c r="G821" s="222"/>
      <c r="H821" s="222"/>
      <c r="I821" s="222"/>
      <c r="J821" s="222"/>
      <c r="K821" s="222"/>
      <c r="L821" s="222"/>
    </row>
    <row r="822" spans="2:12">
      <c r="B822" s="223"/>
      <c r="C822" s="223"/>
      <c r="D822" s="223"/>
      <c r="E822" s="223"/>
      <c r="G822" s="222"/>
      <c r="H822" s="222"/>
      <c r="I822" s="222"/>
      <c r="J822" s="222"/>
      <c r="K822" s="222"/>
      <c r="L822" s="222"/>
    </row>
    <row r="823" spans="2:12">
      <c r="G823" s="222"/>
      <c r="H823" s="222"/>
      <c r="I823" s="222"/>
      <c r="J823" s="222"/>
      <c r="K823" s="222"/>
      <c r="L823" s="222"/>
    </row>
    <row r="824" spans="2:12">
      <c r="G824" s="222"/>
      <c r="H824" s="222"/>
      <c r="I824" s="222"/>
      <c r="J824" s="222"/>
      <c r="K824" s="222"/>
      <c r="L824" s="222"/>
    </row>
    <row r="825" spans="2:12">
      <c r="G825" s="222"/>
      <c r="H825" s="222"/>
      <c r="I825" s="222"/>
      <c r="J825" s="222"/>
      <c r="K825" s="222"/>
      <c r="L825" s="222"/>
    </row>
    <row r="826" spans="2:12">
      <c r="G826" s="222"/>
      <c r="H826" s="222"/>
      <c r="I826" s="222"/>
      <c r="J826" s="222"/>
      <c r="K826" s="222"/>
      <c r="L826" s="222"/>
    </row>
    <row r="827" spans="2:12">
      <c r="G827" s="222"/>
      <c r="H827" s="222"/>
      <c r="I827" s="222"/>
      <c r="J827" s="222"/>
      <c r="K827" s="222"/>
      <c r="L827" s="222"/>
    </row>
    <row r="828" spans="2:12">
      <c r="G828" s="222"/>
      <c r="H828" s="222"/>
      <c r="I828" s="222"/>
      <c r="J828" s="222"/>
      <c r="K828" s="222"/>
      <c r="L828" s="222"/>
    </row>
    <row r="829" spans="2:12">
      <c r="G829" s="222"/>
      <c r="H829" s="222"/>
      <c r="I829" s="222"/>
      <c r="J829" s="222"/>
      <c r="K829" s="222"/>
      <c r="L829" s="222"/>
    </row>
    <row r="830" spans="2:12">
      <c r="G830" s="222"/>
      <c r="H830" s="222"/>
      <c r="I830" s="222"/>
      <c r="J830" s="222"/>
      <c r="K830" s="222"/>
      <c r="L830" s="222"/>
    </row>
  </sheetData>
  <mergeCells count="534">
    <mergeCell ref="B1:E1"/>
    <mergeCell ref="G1:L1"/>
    <mergeCell ref="B2:E2"/>
    <mergeCell ref="I2:L2"/>
    <mergeCell ref="I3:K4"/>
    <mergeCell ref="D4:D5"/>
    <mergeCell ref="E4:E5"/>
    <mergeCell ref="H5:L5"/>
    <mergeCell ref="D6:D7"/>
    <mergeCell ref="E6:E7"/>
    <mergeCell ref="G7:L7"/>
    <mergeCell ref="D8:D9"/>
    <mergeCell ref="E8:E9"/>
    <mergeCell ref="C10:C11"/>
    <mergeCell ref="D10:D11"/>
    <mergeCell ref="E10:E11"/>
    <mergeCell ref="I10:I15"/>
    <mergeCell ref="D12:D13"/>
    <mergeCell ref="E12:E13"/>
    <mergeCell ref="D14:D15"/>
    <mergeCell ref="E14:E15"/>
    <mergeCell ref="D16:D17"/>
    <mergeCell ref="E16:E17"/>
    <mergeCell ref="I17:I20"/>
    <mergeCell ref="D18:D19"/>
    <mergeCell ref="E18:E19"/>
    <mergeCell ref="D20:D21"/>
    <mergeCell ref="E20:E21"/>
    <mergeCell ref="D22:D23"/>
    <mergeCell ref="E22:E23"/>
    <mergeCell ref="I22:I31"/>
    <mergeCell ref="J23:J29"/>
    <mergeCell ref="D24:D25"/>
    <mergeCell ref="E24:E25"/>
    <mergeCell ref="D26:D27"/>
    <mergeCell ref="E26:E27"/>
    <mergeCell ref="D28:D29"/>
    <mergeCell ref="E28:E29"/>
    <mergeCell ref="E30:E31"/>
    <mergeCell ref="E32:E33"/>
    <mergeCell ref="I33:I42"/>
    <mergeCell ref="D34:D35"/>
    <mergeCell ref="E34:E35"/>
    <mergeCell ref="D36:D37"/>
    <mergeCell ref="E36:E37"/>
    <mergeCell ref="D38:D39"/>
    <mergeCell ref="E38:E39"/>
    <mergeCell ref="D40:D41"/>
    <mergeCell ref="J49:J51"/>
    <mergeCell ref="D50:D51"/>
    <mergeCell ref="E50:E51"/>
    <mergeCell ref="D52:D53"/>
    <mergeCell ref="E52:E53"/>
    <mergeCell ref="J52:J55"/>
    <mergeCell ref="D54:D55"/>
    <mergeCell ref="E54:E55"/>
    <mergeCell ref="E40:E41"/>
    <mergeCell ref="D42:D43"/>
    <mergeCell ref="E42:E43"/>
    <mergeCell ref="D44:D45"/>
    <mergeCell ref="E44:E45"/>
    <mergeCell ref="I44:I57"/>
    <mergeCell ref="D46:D47"/>
    <mergeCell ref="E46:E47"/>
    <mergeCell ref="D48:D49"/>
    <mergeCell ref="E48:E49"/>
    <mergeCell ref="D64:D65"/>
    <mergeCell ref="E64:E65"/>
    <mergeCell ref="J64:J73"/>
    <mergeCell ref="E66:E67"/>
    <mergeCell ref="E68:E69"/>
    <mergeCell ref="E70:E71"/>
    <mergeCell ref="E72:E73"/>
    <mergeCell ref="D56:D57"/>
    <mergeCell ref="E56:E57"/>
    <mergeCell ref="D58:D59"/>
    <mergeCell ref="E58:E59"/>
    <mergeCell ref="I59:I87"/>
    <mergeCell ref="J59:J63"/>
    <mergeCell ref="D60:D61"/>
    <mergeCell ref="E60:E61"/>
    <mergeCell ref="D62:D63"/>
    <mergeCell ref="E62:E63"/>
    <mergeCell ref="E74:E75"/>
    <mergeCell ref="J74:J84"/>
    <mergeCell ref="E76:E77"/>
    <mergeCell ref="E78:E79"/>
    <mergeCell ref="E80:E81"/>
    <mergeCell ref="E82:E83"/>
    <mergeCell ref="E84:E85"/>
    <mergeCell ref="E114:E115"/>
    <mergeCell ref="J85:J87"/>
    <mergeCell ref="E86:E87"/>
    <mergeCell ref="D100:D101"/>
    <mergeCell ref="E100:E101"/>
    <mergeCell ref="D102:D103"/>
    <mergeCell ref="E102:E103"/>
    <mergeCell ref="D104:D105"/>
    <mergeCell ref="E104:E105"/>
    <mergeCell ref="E88:E89"/>
    <mergeCell ref="I89:I102"/>
    <mergeCell ref="E90:E91"/>
    <mergeCell ref="E92:E93"/>
    <mergeCell ref="D94:D95"/>
    <mergeCell ref="E94:E95"/>
    <mergeCell ref="D96:D97"/>
    <mergeCell ref="E96:E97"/>
    <mergeCell ref="D98:D99"/>
    <mergeCell ref="E98:E99"/>
    <mergeCell ref="J104:J107"/>
    <mergeCell ref="D106:D107"/>
    <mergeCell ref="E106:E107"/>
    <mergeCell ref="D116:D120"/>
    <mergeCell ref="E116:E120"/>
    <mergeCell ref="I117:I137"/>
    <mergeCell ref="D129:D130"/>
    <mergeCell ref="E129:E130"/>
    <mergeCell ref="I104:I115"/>
    <mergeCell ref="J117:J122"/>
    <mergeCell ref="D121:D122"/>
    <mergeCell ref="E121:E122"/>
    <mergeCell ref="D123:D124"/>
    <mergeCell ref="E123:E124"/>
    <mergeCell ref="J123:J129"/>
    <mergeCell ref="D125:D126"/>
    <mergeCell ref="E125:E126"/>
    <mergeCell ref="D127:D128"/>
    <mergeCell ref="E127:E128"/>
    <mergeCell ref="D108:D109"/>
    <mergeCell ref="E108:E109"/>
    <mergeCell ref="J108:J113"/>
    <mergeCell ref="D110:D111"/>
    <mergeCell ref="E110:E111"/>
    <mergeCell ref="D112:D113"/>
    <mergeCell ref="E112:E113"/>
    <mergeCell ref="D114:D115"/>
    <mergeCell ref="E139:E140"/>
    <mergeCell ref="I139:I156"/>
    <mergeCell ref="E141:E142"/>
    <mergeCell ref="J141:J147"/>
    <mergeCell ref="E143:E144"/>
    <mergeCell ref="E145:E146"/>
    <mergeCell ref="J130:J137"/>
    <mergeCell ref="D131:D132"/>
    <mergeCell ref="E131:E132"/>
    <mergeCell ref="D133:D134"/>
    <mergeCell ref="E133:E134"/>
    <mergeCell ref="D135:D136"/>
    <mergeCell ref="E135:E136"/>
    <mergeCell ref="E137:E138"/>
    <mergeCell ref="D154:D155"/>
    <mergeCell ref="E154:E155"/>
    <mergeCell ref="D156:D157"/>
    <mergeCell ref="E156:E157"/>
    <mergeCell ref="D158:D159"/>
    <mergeCell ref="E158:E159"/>
    <mergeCell ref="D147:D149"/>
    <mergeCell ref="E147:E149"/>
    <mergeCell ref="D150:D151"/>
    <mergeCell ref="E150:E151"/>
    <mergeCell ref="D152:D153"/>
    <mergeCell ref="E152:E153"/>
    <mergeCell ref="J167:J174"/>
    <mergeCell ref="D168:D169"/>
    <mergeCell ref="E168:E169"/>
    <mergeCell ref="D170:D171"/>
    <mergeCell ref="E170:E171"/>
    <mergeCell ref="D172:D173"/>
    <mergeCell ref="E172:E173"/>
    <mergeCell ref="D174:D175"/>
    <mergeCell ref="E174:E175"/>
    <mergeCell ref="I158:I215"/>
    <mergeCell ref="J159:J165"/>
    <mergeCell ref="D160:D161"/>
    <mergeCell ref="E160:E161"/>
    <mergeCell ref="D162:D163"/>
    <mergeCell ref="E162:E163"/>
    <mergeCell ref="D164:D165"/>
    <mergeCell ref="E164:E165"/>
    <mergeCell ref="D166:D167"/>
    <mergeCell ref="E166:E167"/>
    <mergeCell ref="D176:D177"/>
    <mergeCell ref="E176:E177"/>
    <mergeCell ref="J176:J185"/>
    <mergeCell ref="D178:D179"/>
    <mergeCell ref="E178:E179"/>
    <mergeCell ref="D180:D181"/>
    <mergeCell ref="E180:E181"/>
    <mergeCell ref="D182:D183"/>
    <mergeCell ref="E182:E183"/>
    <mergeCell ref="D184:D185"/>
    <mergeCell ref="E196:E197"/>
    <mergeCell ref="E198:E199"/>
    <mergeCell ref="J198:J207"/>
    <mergeCell ref="K199:L199"/>
    <mergeCell ref="E200:E201"/>
    <mergeCell ref="E202:E203"/>
    <mergeCell ref="E184:E185"/>
    <mergeCell ref="D186:D187"/>
    <mergeCell ref="E186:E187"/>
    <mergeCell ref="J187:J197"/>
    <mergeCell ref="D188:D189"/>
    <mergeCell ref="E188:E189"/>
    <mergeCell ref="D190:D191"/>
    <mergeCell ref="E190:E191"/>
    <mergeCell ref="D192:D193"/>
    <mergeCell ref="E192:E193"/>
    <mergeCell ref="J208:J214"/>
    <mergeCell ref="D210:D211"/>
    <mergeCell ref="E210:E211"/>
    <mergeCell ref="D212:D213"/>
    <mergeCell ref="E212:E213"/>
    <mergeCell ref="D214:D215"/>
    <mergeCell ref="E214:E215"/>
    <mergeCell ref="D204:D205"/>
    <mergeCell ref="E204:E205"/>
    <mergeCell ref="D206:D207"/>
    <mergeCell ref="E206:E207"/>
    <mergeCell ref="D208:D209"/>
    <mergeCell ref="E208:E209"/>
    <mergeCell ref="D216:D217"/>
    <mergeCell ref="E216:E217"/>
    <mergeCell ref="I217:I246"/>
    <mergeCell ref="J217:J224"/>
    <mergeCell ref="D218:D219"/>
    <mergeCell ref="E218:E219"/>
    <mergeCell ref="D220:D221"/>
    <mergeCell ref="E220:E221"/>
    <mergeCell ref="D222:D223"/>
    <mergeCell ref="E222:E223"/>
    <mergeCell ref="E232:E233"/>
    <mergeCell ref="J232:J238"/>
    <mergeCell ref="E234:E235"/>
    <mergeCell ref="E236:E237"/>
    <mergeCell ref="D238:D239"/>
    <mergeCell ref="E238:E239"/>
    <mergeCell ref="D224:D225"/>
    <mergeCell ref="E224:E225"/>
    <mergeCell ref="J225:J231"/>
    <mergeCell ref="D226:D227"/>
    <mergeCell ref="E226:E227"/>
    <mergeCell ref="D228:D229"/>
    <mergeCell ref="E228:E229"/>
    <mergeCell ref="E230:E231"/>
    <mergeCell ref="D246:D247"/>
    <mergeCell ref="E246:E247"/>
    <mergeCell ref="D248:D249"/>
    <mergeCell ref="E248:E249"/>
    <mergeCell ref="D250:D251"/>
    <mergeCell ref="E250:E251"/>
    <mergeCell ref="D240:D241"/>
    <mergeCell ref="E240:E241"/>
    <mergeCell ref="J241:J243"/>
    <mergeCell ref="D242:D243"/>
    <mergeCell ref="E242:E243"/>
    <mergeCell ref="D244:D245"/>
    <mergeCell ref="E244:E245"/>
    <mergeCell ref="D258:D259"/>
    <mergeCell ref="E258:E259"/>
    <mergeCell ref="D260:D261"/>
    <mergeCell ref="E260:E261"/>
    <mergeCell ref="D262:D263"/>
    <mergeCell ref="E262:E263"/>
    <mergeCell ref="D252:D253"/>
    <mergeCell ref="E252:E253"/>
    <mergeCell ref="D254:D255"/>
    <mergeCell ref="E254:E255"/>
    <mergeCell ref="D256:D257"/>
    <mergeCell ref="E256:E257"/>
    <mergeCell ref="D270:D271"/>
    <mergeCell ref="E270:E271"/>
    <mergeCell ref="D272:D273"/>
    <mergeCell ref="E272:E273"/>
    <mergeCell ref="D274:D275"/>
    <mergeCell ref="E274:E275"/>
    <mergeCell ref="D264:D265"/>
    <mergeCell ref="E264:E265"/>
    <mergeCell ref="D266:D267"/>
    <mergeCell ref="E266:E267"/>
    <mergeCell ref="D268:D269"/>
    <mergeCell ref="E268:E269"/>
    <mergeCell ref="D282:D283"/>
    <mergeCell ref="E282:E283"/>
    <mergeCell ref="D284:D285"/>
    <mergeCell ref="E284:E285"/>
    <mergeCell ref="D286:D287"/>
    <mergeCell ref="E286:E287"/>
    <mergeCell ref="D276:D277"/>
    <mergeCell ref="E276:E277"/>
    <mergeCell ref="D278:D279"/>
    <mergeCell ref="E278:E279"/>
    <mergeCell ref="D280:D281"/>
    <mergeCell ref="E280:E281"/>
    <mergeCell ref="E294:E314"/>
    <mergeCell ref="E315:E316"/>
    <mergeCell ref="E317:E318"/>
    <mergeCell ref="E319:E320"/>
    <mergeCell ref="D321:D322"/>
    <mergeCell ref="E321:E322"/>
    <mergeCell ref="D288:D289"/>
    <mergeCell ref="E288:E289"/>
    <mergeCell ref="C290:C291"/>
    <mergeCell ref="D290:D291"/>
    <mergeCell ref="E290:E291"/>
    <mergeCell ref="B293:E293"/>
    <mergeCell ref="E329:E331"/>
    <mergeCell ref="E332:E333"/>
    <mergeCell ref="E334:E335"/>
    <mergeCell ref="E336:E337"/>
    <mergeCell ref="E338:E339"/>
    <mergeCell ref="E340:E341"/>
    <mergeCell ref="D323:D324"/>
    <mergeCell ref="E323:E324"/>
    <mergeCell ref="D325:D326"/>
    <mergeCell ref="E325:E326"/>
    <mergeCell ref="D327:D328"/>
    <mergeCell ref="E327:E328"/>
    <mergeCell ref="E350:E351"/>
    <mergeCell ref="E352:E353"/>
    <mergeCell ref="E354:E355"/>
    <mergeCell ref="E356:E357"/>
    <mergeCell ref="E358:E359"/>
    <mergeCell ref="E360:E361"/>
    <mergeCell ref="E342:E343"/>
    <mergeCell ref="E344:E345"/>
    <mergeCell ref="D346:D347"/>
    <mergeCell ref="E346:E347"/>
    <mergeCell ref="D348:D349"/>
    <mergeCell ref="E348:E349"/>
    <mergeCell ref="D374:D375"/>
    <mergeCell ref="E374:E375"/>
    <mergeCell ref="D376:D377"/>
    <mergeCell ref="E376:E377"/>
    <mergeCell ref="D378:D379"/>
    <mergeCell ref="E378:E379"/>
    <mergeCell ref="E362:E363"/>
    <mergeCell ref="E364:E365"/>
    <mergeCell ref="E366:E367"/>
    <mergeCell ref="E368:E369"/>
    <mergeCell ref="E370:E371"/>
    <mergeCell ref="E372:E373"/>
    <mergeCell ref="E388:E389"/>
    <mergeCell ref="D390:D392"/>
    <mergeCell ref="E390:E392"/>
    <mergeCell ref="D393:D395"/>
    <mergeCell ref="E393:E395"/>
    <mergeCell ref="D396:D397"/>
    <mergeCell ref="E396:E397"/>
    <mergeCell ref="D380:D381"/>
    <mergeCell ref="E380:E381"/>
    <mergeCell ref="D382:D383"/>
    <mergeCell ref="E382:E383"/>
    <mergeCell ref="E384:E385"/>
    <mergeCell ref="E386:E387"/>
    <mergeCell ref="D404:D405"/>
    <mergeCell ref="E404:E405"/>
    <mergeCell ref="D406:D407"/>
    <mergeCell ref="E406:E407"/>
    <mergeCell ref="D408:D409"/>
    <mergeCell ref="E408:E409"/>
    <mergeCell ref="D398:D399"/>
    <mergeCell ref="E398:E399"/>
    <mergeCell ref="D400:D401"/>
    <mergeCell ref="E400:E401"/>
    <mergeCell ref="D402:D403"/>
    <mergeCell ref="E402:E403"/>
    <mergeCell ref="D416:D417"/>
    <mergeCell ref="E416:E417"/>
    <mergeCell ref="D418:D419"/>
    <mergeCell ref="E418:E419"/>
    <mergeCell ref="D420:D421"/>
    <mergeCell ref="E420:E421"/>
    <mergeCell ref="D410:D411"/>
    <mergeCell ref="E410:E411"/>
    <mergeCell ref="D412:D413"/>
    <mergeCell ref="E412:E413"/>
    <mergeCell ref="D414:D415"/>
    <mergeCell ref="E414:E415"/>
    <mergeCell ref="D428:D429"/>
    <mergeCell ref="E428:E429"/>
    <mergeCell ref="D430:D431"/>
    <mergeCell ref="E430:E431"/>
    <mergeCell ref="D432:D433"/>
    <mergeCell ref="E432:E433"/>
    <mergeCell ref="D422:D423"/>
    <mergeCell ref="E422:E423"/>
    <mergeCell ref="D424:D425"/>
    <mergeCell ref="E424:E425"/>
    <mergeCell ref="D426:D427"/>
    <mergeCell ref="E426:E427"/>
    <mergeCell ref="D440:D441"/>
    <mergeCell ref="E440:E441"/>
    <mergeCell ref="D442:D443"/>
    <mergeCell ref="E442:E443"/>
    <mergeCell ref="D444:D445"/>
    <mergeCell ref="E444:E445"/>
    <mergeCell ref="D434:D435"/>
    <mergeCell ref="E434:E435"/>
    <mergeCell ref="D436:D437"/>
    <mergeCell ref="E436:E437"/>
    <mergeCell ref="D438:D439"/>
    <mergeCell ref="E438:E439"/>
    <mergeCell ref="D452:D461"/>
    <mergeCell ref="E452:E461"/>
    <mergeCell ref="D462:D463"/>
    <mergeCell ref="E462:E463"/>
    <mergeCell ref="D464:D465"/>
    <mergeCell ref="E464:E465"/>
    <mergeCell ref="D446:D447"/>
    <mergeCell ref="E446:E447"/>
    <mergeCell ref="D448:D449"/>
    <mergeCell ref="E448:E449"/>
    <mergeCell ref="D450:D451"/>
    <mergeCell ref="E450:E451"/>
    <mergeCell ref="D472:D473"/>
    <mergeCell ref="E472:E473"/>
    <mergeCell ref="D474:D475"/>
    <mergeCell ref="E474:E475"/>
    <mergeCell ref="C476:C477"/>
    <mergeCell ref="D476:D477"/>
    <mergeCell ref="E476:E477"/>
    <mergeCell ref="D466:D467"/>
    <mergeCell ref="E466:E467"/>
    <mergeCell ref="D468:D469"/>
    <mergeCell ref="E468:E469"/>
    <mergeCell ref="D470:D471"/>
    <mergeCell ref="E470:E471"/>
    <mergeCell ref="C484:C485"/>
    <mergeCell ref="D484:D485"/>
    <mergeCell ref="E484:E485"/>
    <mergeCell ref="D486:D487"/>
    <mergeCell ref="E486:E487"/>
    <mergeCell ref="D488:D489"/>
    <mergeCell ref="E488:E489"/>
    <mergeCell ref="C478:C479"/>
    <mergeCell ref="D478:D479"/>
    <mergeCell ref="E478:E479"/>
    <mergeCell ref="B481:E481"/>
    <mergeCell ref="C482:C483"/>
    <mergeCell ref="D482:D483"/>
    <mergeCell ref="E482:E483"/>
    <mergeCell ref="D496:D497"/>
    <mergeCell ref="E496:E497"/>
    <mergeCell ref="D498:D499"/>
    <mergeCell ref="E498:E499"/>
    <mergeCell ref="D500:D501"/>
    <mergeCell ref="E500:E501"/>
    <mergeCell ref="D490:D491"/>
    <mergeCell ref="E490:E491"/>
    <mergeCell ref="D492:D493"/>
    <mergeCell ref="E492:E493"/>
    <mergeCell ref="D494:D495"/>
    <mergeCell ref="E494:E495"/>
    <mergeCell ref="D508:D509"/>
    <mergeCell ref="E508:E509"/>
    <mergeCell ref="D510:D511"/>
    <mergeCell ref="E510:E511"/>
    <mergeCell ref="D512:D513"/>
    <mergeCell ref="E512:E513"/>
    <mergeCell ref="D502:D503"/>
    <mergeCell ref="E502:E503"/>
    <mergeCell ref="D504:D505"/>
    <mergeCell ref="E504:E505"/>
    <mergeCell ref="D506:D507"/>
    <mergeCell ref="E506:E507"/>
    <mergeCell ref="D520:D521"/>
    <mergeCell ref="E520:E521"/>
    <mergeCell ref="D522:D523"/>
    <mergeCell ref="E522:E523"/>
    <mergeCell ref="D524:D525"/>
    <mergeCell ref="E524:E525"/>
    <mergeCell ref="D514:D515"/>
    <mergeCell ref="E514:E515"/>
    <mergeCell ref="D516:D517"/>
    <mergeCell ref="E516:E517"/>
    <mergeCell ref="D518:D519"/>
    <mergeCell ref="E518:E519"/>
    <mergeCell ref="D532:D533"/>
    <mergeCell ref="E532:E533"/>
    <mergeCell ref="E534:E535"/>
    <mergeCell ref="D536:D537"/>
    <mergeCell ref="E536:E537"/>
    <mergeCell ref="E538:E539"/>
    <mergeCell ref="D526:D527"/>
    <mergeCell ref="E526:E527"/>
    <mergeCell ref="D528:D529"/>
    <mergeCell ref="E528:E529"/>
    <mergeCell ref="D530:D531"/>
    <mergeCell ref="E530:E531"/>
    <mergeCell ref="D552:D553"/>
    <mergeCell ref="E552:E553"/>
    <mergeCell ref="D554:D555"/>
    <mergeCell ref="E554:E555"/>
    <mergeCell ref="D556:D557"/>
    <mergeCell ref="E556:E557"/>
    <mergeCell ref="E540:E541"/>
    <mergeCell ref="E542:E543"/>
    <mergeCell ref="E544:E545"/>
    <mergeCell ref="E546:E547"/>
    <mergeCell ref="E548:E549"/>
    <mergeCell ref="E550:E551"/>
    <mergeCell ref="D564:D565"/>
    <mergeCell ref="E564:E565"/>
    <mergeCell ref="D566:D567"/>
    <mergeCell ref="E566:E567"/>
    <mergeCell ref="D568:D569"/>
    <mergeCell ref="E568:E569"/>
    <mergeCell ref="D558:D559"/>
    <mergeCell ref="E558:E559"/>
    <mergeCell ref="D560:D561"/>
    <mergeCell ref="E560:E561"/>
    <mergeCell ref="D562:D563"/>
    <mergeCell ref="E562:E563"/>
    <mergeCell ref="D576:D577"/>
    <mergeCell ref="E576:E577"/>
    <mergeCell ref="D578:D579"/>
    <mergeCell ref="E578:E579"/>
    <mergeCell ref="D580:D581"/>
    <mergeCell ref="E580:E581"/>
    <mergeCell ref="D570:D571"/>
    <mergeCell ref="E570:E571"/>
    <mergeCell ref="D572:D573"/>
    <mergeCell ref="E572:E573"/>
    <mergeCell ref="D574:D575"/>
    <mergeCell ref="E574:E575"/>
    <mergeCell ref="C590:C591"/>
    <mergeCell ref="D590:D591"/>
    <mergeCell ref="E590:E591"/>
    <mergeCell ref="E582:E583"/>
    <mergeCell ref="E584:E585"/>
    <mergeCell ref="D586:D587"/>
    <mergeCell ref="E586:E587"/>
    <mergeCell ref="D588:D589"/>
    <mergeCell ref="E588:E589"/>
  </mergeCells>
  <hyperlinks>
    <hyperlink ref="C111" r:id="rId1" display="http://unstats.un.org/unsd/cr/registry/regcs.asp?Cl=16&amp;Lg=1&amp;Co=3811" xr:uid="{72575A6E-4768-494E-9B53-FF5EFFBE6849}"/>
    <hyperlink ref="C112" r:id="rId2" display="http://unstats.un.org/unsd/cr/registry/regcs.asp?Cl=16&amp;Lg=1&amp;Co=3812" xr:uid="{602A7632-2276-4DCB-9441-994FF0E1C1AE}"/>
    <hyperlink ref="C113" r:id="rId3" display="http://unstats.un.org/unsd/cr/registry/regcs.asp?Cl=16&amp;Lg=1&amp;Co=3813" xr:uid="{16DB1AC9-38C2-4298-91B3-FE693756A24A}"/>
    <hyperlink ref="C115" r:id="rId4" display="http://unstats.un.org/unsd/cr/registry/regcs.asp?Cl=16&amp;Lg=1&amp;Co=3814" xr:uid="{27DA3CF4-78E8-475F-94EC-5F57DA8F0B18}"/>
    <hyperlink ref="C116" r:id="rId5" display="http://unstats.un.org/unsd/cr/registry/regcs.asp?Cl=16&amp;Lg=1&amp;Co=3816" xr:uid="{B1468C45-476C-4E48-9605-B8E72AEDC132}"/>
    <hyperlink ref="D111" r:id="rId6" display="http://unstats.un.org/unsd/cr/registry/regcs.asp?Cl=16&amp;Lg=1&amp;Co=38112" xr:uid="{156FFD93-ED88-458D-ABDE-DBDCE73EF37A}"/>
    <hyperlink ref="B35" r:id="rId7" display="http://unstats.un.org/unsd/cr/registry/regcs.asp?Cl=16&amp;Lg=1&amp;Co=312" xr:uid="{3669898E-8906-453E-9B51-85CE55119F18}"/>
    <hyperlink ref="B48" r:id="rId8" display="http://unstats.un.org/unsd/cr/registry/regcs.asp?Cl=16&amp;Lg=1&amp;Co=316" xr:uid="{EA0AB8C5-B071-475F-9236-36E70C8F519A}"/>
    <hyperlink ref="B55" r:id="rId9" display="http://unstats.un.org/unsd/cr/registry/regcs.asp?Cl=16&amp;Lg=1&amp;Co=317" xr:uid="{EC0A9599-19B1-4CB8-898F-B822AC0D4F6D}"/>
    <hyperlink ref="D22" r:id="rId10" display="http://unstats.un.org/unsd/cr/registry/regcs.asp?Cl=16&amp;Lg=1&amp;Co=31100" xr:uid="{2B8914EE-D6D1-4E4B-B818-DCBDB44FB1BE}"/>
    <hyperlink ref="B21" r:id="rId11" display="http://unstats.un.org/unsd/cr/registry/regcs.asp?Cl=16&amp;Lg=1&amp;Co=311" xr:uid="{AA40004F-0919-4E93-95D7-24740001D42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6B457-1D47-48FF-B487-35D0FF7F3C73}">
  <dimension ref="A1:M24"/>
  <sheetViews>
    <sheetView zoomScaleNormal="100" workbookViewId="0">
      <selection activeCell="C17" sqref="C17"/>
    </sheetView>
  </sheetViews>
  <sheetFormatPr defaultRowHeight="14.1"/>
  <cols>
    <col min="1" max="1" width="4.140625" style="433" customWidth="1"/>
  </cols>
  <sheetData>
    <row r="1" spans="1:13" ht="14.45">
      <c r="A1" s="434" t="s">
        <v>3025</v>
      </c>
      <c r="B1" s="290"/>
      <c r="C1" s="290"/>
      <c r="D1" s="290"/>
      <c r="E1" s="290"/>
      <c r="F1" s="290"/>
      <c r="G1" s="290"/>
      <c r="H1" s="291"/>
      <c r="I1" s="291"/>
      <c r="J1" s="291"/>
      <c r="K1" s="291"/>
      <c r="L1" s="291"/>
      <c r="M1" s="291"/>
    </row>
    <row r="2" spans="1:13" ht="14.45">
      <c r="A2" s="432">
        <v>1</v>
      </c>
      <c r="B2" s="291" t="s">
        <v>3026</v>
      </c>
      <c r="C2" s="291"/>
      <c r="D2" s="291"/>
      <c r="E2" s="291"/>
      <c r="F2" s="291"/>
      <c r="G2" s="291"/>
      <c r="H2" s="291"/>
      <c r="I2" s="291"/>
      <c r="J2" s="291"/>
      <c r="K2" s="291"/>
      <c r="L2" s="291"/>
      <c r="M2" s="291"/>
    </row>
    <row r="3" spans="1:13" ht="14.45">
      <c r="A3" s="432">
        <v>2</v>
      </c>
      <c r="B3" s="291" t="s">
        <v>3027</v>
      </c>
      <c r="C3" s="291"/>
      <c r="D3" s="291"/>
      <c r="E3" s="291"/>
      <c r="F3" s="291"/>
      <c r="G3" s="291"/>
      <c r="H3" s="291"/>
      <c r="I3" s="291"/>
      <c r="J3" s="291"/>
      <c r="K3" s="291"/>
      <c r="L3" s="291"/>
      <c r="M3" s="291"/>
    </row>
    <row r="4" spans="1:13" ht="14.45">
      <c r="A4" s="432">
        <v>3</v>
      </c>
      <c r="B4" s="291" t="s">
        <v>3028</v>
      </c>
      <c r="C4" s="291"/>
      <c r="D4" s="291"/>
      <c r="E4" s="291"/>
      <c r="F4" s="291"/>
      <c r="G4" s="291"/>
      <c r="H4" s="291"/>
      <c r="I4" s="291"/>
      <c r="J4" s="291"/>
      <c r="K4" s="291"/>
      <c r="L4" s="291"/>
      <c r="M4" s="291"/>
    </row>
    <row r="5" spans="1:13" ht="14.45">
      <c r="A5" s="432">
        <v>4</v>
      </c>
      <c r="B5" s="291" t="s">
        <v>3029</v>
      </c>
      <c r="C5" s="291"/>
      <c r="D5" s="291"/>
      <c r="E5" s="291"/>
      <c r="F5" s="291"/>
      <c r="G5" s="291"/>
      <c r="H5" s="291"/>
      <c r="I5" s="291"/>
      <c r="J5" s="291"/>
      <c r="K5" s="291"/>
      <c r="L5" s="291"/>
      <c r="M5" s="291"/>
    </row>
    <row r="6" spans="1:13" ht="14.45">
      <c r="A6" s="432">
        <v>5</v>
      </c>
      <c r="B6" s="291" t="s">
        <v>3030</v>
      </c>
      <c r="C6" s="291"/>
      <c r="D6" s="291"/>
      <c r="E6" s="291"/>
      <c r="F6" s="291"/>
      <c r="G6" s="291"/>
      <c r="H6" s="291"/>
      <c r="I6" s="291"/>
      <c r="J6" s="291"/>
      <c r="K6" s="291"/>
      <c r="L6" s="291"/>
      <c r="M6" s="291"/>
    </row>
    <row r="7" spans="1:13" ht="14.45">
      <c r="A7" s="432">
        <v>6</v>
      </c>
      <c r="B7" s="291" t="s">
        <v>3031</v>
      </c>
      <c r="C7" s="291"/>
      <c r="D7" s="291"/>
      <c r="E7" s="291"/>
      <c r="F7" s="291"/>
      <c r="G7" s="291"/>
      <c r="H7" s="291"/>
      <c r="I7" s="291"/>
      <c r="J7" s="291"/>
      <c r="K7" s="291"/>
      <c r="L7" s="291"/>
      <c r="M7" s="291"/>
    </row>
    <row r="8" spans="1:13" ht="14.45">
      <c r="A8" s="432">
        <v>7</v>
      </c>
      <c r="B8" s="291" t="s">
        <v>3032</v>
      </c>
      <c r="C8" s="291"/>
      <c r="D8" s="291"/>
      <c r="E8" s="291"/>
      <c r="F8" s="291"/>
      <c r="G8" s="291"/>
      <c r="H8" s="291"/>
      <c r="I8" s="291"/>
      <c r="J8" s="291"/>
      <c r="K8" s="291"/>
      <c r="L8" s="291"/>
      <c r="M8" s="291"/>
    </row>
    <row r="9" spans="1:13" ht="14.45">
      <c r="A9" s="432">
        <v>8</v>
      </c>
      <c r="B9" s="291" t="s">
        <v>3033</v>
      </c>
      <c r="C9" s="291"/>
      <c r="D9" s="291"/>
      <c r="E9" s="291"/>
      <c r="F9" s="291"/>
      <c r="G9" s="291"/>
      <c r="H9" s="291"/>
      <c r="I9" s="291"/>
      <c r="J9" s="291"/>
      <c r="K9" s="291"/>
      <c r="L9" s="291"/>
      <c r="M9" s="291"/>
    </row>
    <row r="10" spans="1:13" ht="14.45">
      <c r="A10" s="432">
        <v>9</v>
      </c>
      <c r="B10" s="291" t="s">
        <v>3034</v>
      </c>
      <c r="C10" s="291"/>
      <c r="D10" s="291"/>
      <c r="E10" s="291"/>
      <c r="F10" s="291"/>
      <c r="G10" s="291"/>
      <c r="H10" s="291"/>
      <c r="I10" s="291"/>
      <c r="J10" s="291"/>
      <c r="K10" s="291"/>
      <c r="L10" s="291"/>
      <c r="M10" s="291"/>
    </row>
    <row r="11" spans="1:13" ht="14.45">
      <c r="A11" s="432">
        <v>10</v>
      </c>
      <c r="B11" s="291" t="s">
        <v>3035</v>
      </c>
      <c r="C11" s="291"/>
      <c r="D11" s="291"/>
      <c r="E11" s="291"/>
      <c r="F11" s="291"/>
      <c r="G11" s="291"/>
      <c r="H11" s="291"/>
      <c r="I11" s="291"/>
      <c r="J11" s="291"/>
      <c r="K11" s="291"/>
      <c r="L11" s="291"/>
      <c r="M11" s="291"/>
    </row>
    <row r="12" spans="1:13" ht="14.45">
      <c r="A12" s="432">
        <v>11</v>
      </c>
      <c r="B12" s="291" t="s">
        <v>3036</v>
      </c>
      <c r="C12" s="291"/>
      <c r="D12" s="291"/>
      <c r="E12" s="291"/>
      <c r="F12" s="291"/>
      <c r="G12" s="291"/>
      <c r="H12" s="291"/>
      <c r="I12" s="291"/>
      <c r="J12" s="291"/>
      <c r="K12" s="291"/>
      <c r="L12" s="291"/>
      <c r="M12" s="291"/>
    </row>
    <row r="13" spans="1:13" ht="14.45">
      <c r="A13" s="432">
        <v>12</v>
      </c>
      <c r="B13" s="291" t="s">
        <v>3037</v>
      </c>
      <c r="C13" s="291"/>
      <c r="D13" s="291"/>
      <c r="E13" s="291"/>
      <c r="F13" s="291"/>
      <c r="G13" s="291"/>
      <c r="H13" s="291"/>
      <c r="I13" s="291"/>
      <c r="J13" s="291"/>
      <c r="K13" s="291"/>
      <c r="L13" s="291"/>
      <c r="M13" s="291"/>
    </row>
    <row r="14" spans="1:13" ht="14.45">
      <c r="A14" s="432">
        <v>13</v>
      </c>
      <c r="B14" s="291" t="s">
        <v>3038</v>
      </c>
      <c r="C14" s="291"/>
      <c r="D14" s="291"/>
      <c r="E14" s="291"/>
      <c r="F14" s="291"/>
      <c r="G14" s="291"/>
      <c r="H14" s="291"/>
      <c r="I14" s="291"/>
      <c r="J14" s="291"/>
      <c r="K14" s="291"/>
      <c r="L14" s="291"/>
      <c r="M14" s="291"/>
    </row>
    <row r="15" spans="1:13" ht="14.45">
      <c r="A15" s="432">
        <v>14</v>
      </c>
      <c r="B15" s="291" t="s">
        <v>3039</v>
      </c>
      <c r="C15" s="291"/>
      <c r="D15" s="291"/>
      <c r="E15" s="291"/>
      <c r="F15" s="291"/>
      <c r="G15" s="291"/>
      <c r="H15" s="291"/>
      <c r="I15" s="291"/>
      <c r="J15" s="291"/>
      <c r="K15" s="291"/>
      <c r="L15" s="291"/>
      <c r="M15" s="291"/>
    </row>
    <row r="16" spans="1:13" ht="14.45">
      <c r="A16" s="432">
        <v>15</v>
      </c>
      <c r="B16" s="291" t="s">
        <v>3040</v>
      </c>
      <c r="C16" s="291"/>
      <c r="D16" s="291"/>
      <c r="E16" s="291"/>
      <c r="F16" s="291"/>
      <c r="G16" s="291"/>
      <c r="H16" s="291"/>
      <c r="I16" s="291"/>
      <c r="J16" s="291"/>
      <c r="K16" s="291"/>
      <c r="L16" s="291"/>
      <c r="M16" s="291"/>
    </row>
    <row r="17" spans="1:13" ht="14.45">
      <c r="A17" s="432"/>
      <c r="B17" s="291"/>
      <c r="C17" s="291"/>
      <c r="D17" s="291"/>
      <c r="E17" s="291"/>
      <c r="F17" s="291"/>
      <c r="G17" s="291"/>
      <c r="H17" s="291"/>
      <c r="I17" s="291"/>
      <c r="J17" s="291"/>
      <c r="K17" s="291"/>
      <c r="L17" s="291"/>
      <c r="M17" s="291"/>
    </row>
    <row r="18" spans="1:13" ht="14.45">
      <c r="A18" s="434" t="s">
        <v>3041</v>
      </c>
      <c r="B18" s="290"/>
      <c r="C18" s="290"/>
      <c r="D18" s="290"/>
      <c r="E18" s="290"/>
      <c r="F18" s="290"/>
      <c r="G18" s="290"/>
      <c r="H18" s="291"/>
      <c r="I18" s="291"/>
      <c r="J18" s="291"/>
      <c r="K18" s="291"/>
      <c r="L18" s="291"/>
      <c r="M18" s="291"/>
    </row>
    <row r="19" spans="1:13" ht="14.45">
      <c r="A19" s="432">
        <v>1</v>
      </c>
      <c r="B19" s="291" t="s">
        <v>3042</v>
      </c>
      <c r="C19" s="291"/>
      <c r="D19" s="291"/>
      <c r="E19" s="291"/>
      <c r="F19" s="291"/>
      <c r="G19" s="291"/>
      <c r="H19" s="291"/>
      <c r="I19" s="291"/>
      <c r="J19" s="291"/>
      <c r="K19" s="291"/>
      <c r="L19" s="291"/>
      <c r="M19" s="291"/>
    </row>
    <row r="20" spans="1:13" ht="14.45">
      <c r="A20" s="432">
        <v>2</v>
      </c>
      <c r="B20" s="291" t="s">
        <v>3043</v>
      </c>
      <c r="C20" s="291"/>
      <c r="D20" s="291"/>
      <c r="E20" s="291"/>
      <c r="F20" s="291"/>
      <c r="G20" s="291"/>
      <c r="H20" s="291"/>
      <c r="I20" s="291"/>
      <c r="J20" s="291"/>
      <c r="K20" s="291"/>
      <c r="L20" s="291"/>
      <c r="M20" s="291"/>
    </row>
    <row r="21" spans="1:13" ht="14.45">
      <c r="A21" s="432">
        <v>3</v>
      </c>
      <c r="B21" s="291" t="s">
        <v>3044</v>
      </c>
      <c r="C21" s="291"/>
      <c r="D21" s="291"/>
      <c r="E21" s="291"/>
      <c r="F21" s="291"/>
      <c r="G21" s="291"/>
      <c r="H21" s="291"/>
      <c r="I21" s="291"/>
      <c r="J21" s="291"/>
      <c r="K21" s="291"/>
      <c r="L21" s="291"/>
      <c r="M21" s="291"/>
    </row>
    <row r="22" spans="1:13" ht="14.45">
      <c r="A22" s="432">
        <v>4</v>
      </c>
      <c r="B22" s="291" t="s">
        <v>3045</v>
      </c>
      <c r="C22" s="291"/>
      <c r="D22" s="291"/>
      <c r="E22" s="291"/>
      <c r="F22" s="291"/>
      <c r="G22" s="291"/>
      <c r="H22" s="291"/>
      <c r="I22" s="291"/>
      <c r="J22" s="291"/>
      <c r="K22" s="291"/>
      <c r="L22" s="291"/>
      <c r="M22" s="291"/>
    </row>
    <row r="23" spans="1:13" ht="14.45">
      <c r="A23" s="432">
        <v>5</v>
      </c>
      <c r="B23" s="291" t="s">
        <v>3046</v>
      </c>
      <c r="C23" s="291"/>
      <c r="D23" s="291"/>
      <c r="E23" s="291"/>
      <c r="F23" s="291"/>
      <c r="G23" s="291"/>
      <c r="H23" s="291"/>
      <c r="I23" s="291"/>
      <c r="J23" s="291"/>
      <c r="K23" s="291"/>
      <c r="L23" s="291"/>
      <c r="M23" s="291"/>
    </row>
    <row r="24" spans="1:13" ht="14.45">
      <c r="A24" s="432">
        <v>6</v>
      </c>
      <c r="B24" s="291" t="s">
        <v>3039</v>
      </c>
      <c r="C24" s="291"/>
      <c r="D24" s="291"/>
      <c r="E24" s="291"/>
      <c r="F24" s="291"/>
      <c r="G24" s="291"/>
      <c r="H24" s="291"/>
      <c r="I24" s="291"/>
      <c r="J24" s="291"/>
      <c r="K24" s="291"/>
      <c r="L24" s="291"/>
      <c r="M24" s="291"/>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61833-D0B0-4D2F-AC2A-A2E7577FECC1}">
  <dimension ref="A1:D78"/>
  <sheetViews>
    <sheetView view="pageBreakPreview" topLeftCell="A15" zoomScaleNormal="100" zoomScaleSheetLayoutView="100" workbookViewId="0">
      <selection activeCell="C17" sqref="C17"/>
    </sheetView>
  </sheetViews>
  <sheetFormatPr defaultColWidth="9" defaultRowHeight="12.95"/>
  <cols>
    <col min="1" max="1" width="6.140625" style="380" customWidth="1"/>
    <col min="2" max="2" width="80.42578125" style="188" customWidth="1"/>
    <col min="3" max="3" width="6.140625" style="380" customWidth="1"/>
    <col min="4" max="4" width="80.42578125" style="188" customWidth="1"/>
    <col min="5" max="256" width="9" style="187"/>
    <col min="257" max="257" width="6.140625" style="187" customWidth="1"/>
    <col min="258" max="258" width="80.42578125" style="187" customWidth="1"/>
    <col min="259" max="259" width="6.140625" style="187" customWidth="1"/>
    <col min="260" max="260" width="80.42578125" style="187" customWidth="1"/>
    <col min="261" max="512" width="9" style="187"/>
    <col min="513" max="513" width="6.140625" style="187" customWidth="1"/>
    <col min="514" max="514" width="80.42578125" style="187" customWidth="1"/>
    <col min="515" max="515" width="6.140625" style="187" customWidth="1"/>
    <col min="516" max="516" width="80.42578125" style="187" customWidth="1"/>
    <col min="517" max="768" width="9" style="187"/>
    <col min="769" max="769" width="6.140625" style="187" customWidth="1"/>
    <col min="770" max="770" width="80.42578125" style="187" customWidth="1"/>
    <col min="771" max="771" width="6.140625" style="187" customWidth="1"/>
    <col min="772" max="772" width="80.42578125" style="187" customWidth="1"/>
    <col min="773" max="1024" width="9" style="187"/>
    <col min="1025" max="1025" width="6.140625" style="187" customWidth="1"/>
    <col min="1026" max="1026" width="80.42578125" style="187" customWidth="1"/>
    <col min="1027" max="1027" width="6.140625" style="187" customWidth="1"/>
    <col min="1028" max="1028" width="80.42578125" style="187" customWidth="1"/>
    <col min="1029" max="1280" width="9" style="187"/>
    <col min="1281" max="1281" width="6.140625" style="187" customWidth="1"/>
    <col min="1282" max="1282" width="80.42578125" style="187" customWidth="1"/>
    <col min="1283" max="1283" width="6.140625" style="187" customWidth="1"/>
    <col min="1284" max="1284" width="80.42578125" style="187" customWidth="1"/>
    <col min="1285" max="1536" width="9" style="187"/>
    <col min="1537" max="1537" width="6.140625" style="187" customWidth="1"/>
    <col min="1538" max="1538" width="80.42578125" style="187" customWidth="1"/>
    <col min="1539" max="1539" width="6.140625" style="187" customWidth="1"/>
    <col min="1540" max="1540" width="80.42578125" style="187" customWidth="1"/>
    <col min="1541" max="1792" width="9" style="187"/>
    <col min="1793" max="1793" width="6.140625" style="187" customWidth="1"/>
    <col min="1794" max="1794" width="80.42578125" style="187" customWidth="1"/>
    <col min="1795" max="1795" width="6.140625" style="187" customWidth="1"/>
    <col min="1796" max="1796" width="80.42578125" style="187" customWidth="1"/>
    <col min="1797" max="2048" width="9" style="187"/>
    <col min="2049" max="2049" width="6.140625" style="187" customWidth="1"/>
    <col min="2050" max="2050" width="80.42578125" style="187" customWidth="1"/>
    <col min="2051" max="2051" width="6.140625" style="187" customWidth="1"/>
    <col min="2052" max="2052" width="80.42578125" style="187" customWidth="1"/>
    <col min="2053" max="2304" width="9" style="187"/>
    <col min="2305" max="2305" width="6.140625" style="187" customWidth="1"/>
    <col min="2306" max="2306" width="80.42578125" style="187" customWidth="1"/>
    <col min="2307" max="2307" width="6.140625" style="187" customWidth="1"/>
    <col min="2308" max="2308" width="80.42578125" style="187" customWidth="1"/>
    <col min="2309" max="2560" width="9" style="187"/>
    <col min="2561" max="2561" width="6.140625" style="187" customWidth="1"/>
    <col min="2562" max="2562" width="80.42578125" style="187" customWidth="1"/>
    <col min="2563" max="2563" width="6.140625" style="187" customWidth="1"/>
    <col min="2564" max="2564" width="80.42578125" style="187" customWidth="1"/>
    <col min="2565" max="2816" width="9" style="187"/>
    <col min="2817" max="2817" width="6.140625" style="187" customWidth="1"/>
    <col min="2818" max="2818" width="80.42578125" style="187" customWidth="1"/>
    <col min="2819" max="2819" width="6.140625" style="187" customWidth="1"/>
    <col min="2820" max="2820" width="80.42578125" style="187" customWidth="1"/>
    <col min="2821" max="3072" width="9" style="187"/>
    <col min="3073" max="3073" width="6.140625" style="187" customWidth="1"/>
    <col min="3074" max="3074" width="80.42578125" style="187" customWidth="1"/>
    <col min="3075" max="3075" width="6.140625" style="187" customWidth="1"/>
    <col min="3076" max="3076" width="80.42578125" style="187" customWidth="1"/>
    <col min="3077" max="3328" width="9" style="187"/>
    <col min="3329" max="3329" width="6.140625" style="187" customWidth="1"/>
    <col min="3330" max="3330" width="80.42578125" style="187" customWidth="1"/>
    <col min="3331" max="3331" width="6.140625" style="187" customWidth="1"/>
    <col min="3332" max="3332" width="80.42578125" style="187" customWidth="1"/>
    <col min="3333" max="3584" width="9" style="187"/>
    <col min="3585" max="3585" width="6.140625" style="187" customWidth="1"/>
    <col min="3586" max="3586" width="80.42578125" style="187" customWidth="1"/>
    <col min="3587" max="3587" width="6.140625" style="187" customWidth="1"/>
    <col min="3588" max="3588" width="80.42578125" style="187" customWidth="1"/>
    <col min="3589" max="3840" width="9" style="187"/>
    <col min="3841" max="3841" width="6.140625" style="187" customWidth="1"/>
    <col min="3842" max="3842" width="80.42578125" style="187" customWidth="1"/>
    <col min="3843" max="3843" width="6.140625" style="187" customWidth="1"/>
    <col min="3844" max="3844" width="80.42578125" style="187" customWidth="1"/>
    <col min="3845" max="4096" width="9" style="187"/>
    <col min="4097" max="4097" width="6.140625" style="187" customWidth="1"/>
    <col min="4098" max="4098" width="80.42578125" style="187" customWidth="1"/>
    <col min="4099" max="4099" width="6.140625" style="187" customWidth="1"/>
    <col min="4100" max="4100" width="80.42578125" style="187" customWidth="1"/>
    <col min="4101" max="4352" width="9" style="187"/>
    <col min="4353" max="4353" width="6.140625" style="187" customWidth="1"/>
    <col min="4354" max="4354" width="80.42578125" style="187" customWidth="1"/>
    <col min="4355" max="4355" width="6.140625" style="187" customWidth="1"/>
    <col min="4356" max="4356" width="80.42578125" style="187" customWidth="1"/>
    <col min="4357" max="4608" width="9" style="187"/>
    <col min="4609" max="4609" width="6.140625" style="187" customWidth="1"/>
    <col min="4610" max="4610" width="80.42578125" style="187" customWidth="1"/>
    <col min="4611" max="4611" width="6.140625" style="187" customWidth="1"/>
    <col min="4612" max="4612" width="80.42578125" style="187" customWidth="1"/>
    <col min="4613" max="4864" width="9" style="187"/>
    <col min="4865" max="4865" width="6.140625" style="187" customWidth="1"/>
    <col min="4866" max="4866" width="80.42578125" style="187" customWidth="1"/>
    <col min="4867" max="4867" width="6.140625" style="187" customWidth="1"/>
    <col min="4868" max="4868" width="80.42578125" style="187" customWidth="1"/>
    <col min="4869" max="5120" width="9" style="187"/>
    <col min="5121" max="5121" width="6.140625" style="187" customWidth="1"/>
    <col min="5122" max="5122" width="80.42578125" style="187" customWidth="1"/>
    <col min="5123" max="5123" width="6.140625" style="187" customWidth="1"/>
    <col min="5124" max="5124" width="80.42578125" style="187" customWidth="1"/>
    <col min="5125" max="5376" width="9" style="187"/>
    <col min="5377" max="5377" width="6.140625" style="187" customWidth="1"/>
    <col min="5378" max="5378" width="80.42578125" style="187" customWidth="1"/>
    <col min="5379" max="5379" width="6.140625" style="187" customWidth="1"/>
    <col min="5380" max="5380" width="80.42578125" style="187" customWidth="1"/>
    <col min="5381" max="5632" width="9" style="187"/>
    <col min="5633" max="5633" width="6.140625" style="187" customWidth="1"/>
    <col min="5634" max="5634" width="80.42578125" style="187" customWidth="1"/>
    <col min="5635" max="5635" width="6.140625" style="187" customWidth="1"/>
    <col min="5636" max="5636" width="80.42578125" style="187" customWidth="1"/>
    <col min="5637" max="5888" width="9" style="187"/>
    <col min="5889" max="5889" width="6.140625" style="187" customWidth="1"/>
    <col min="5890" max="5890" width="80.42578125" style="187" customWidth="1"/>
    <col min="5891" max="5891" width="6.140625" style="187" customWidth="1"/>
    <col min="5892" max="5892" width="80.42578125" style="187" customWidth="1"/>
    <col min="5893" max="6144" width="9" style="187"/>
    <col min="6145" max="6145" width="6.140625" style="187" customWidth="1"/>
    <col min="6146" max="6146" width="80.42578125" style="187" customWidth="1"/>
    <col min="6147" max="6147" width="6.140625" style="187" customWidth="1"/>
    <col min="6148" max="6148" width="80.42578125" style="187" customWidth="1"/>
    <col min="6149" max="6400" width="9" style="187"/>
    <col min="6401" max="6401" width="6.140625" style="187" customWidth="1"/>
    <col min="6402" max="6402" width="80.42578125" style="187" customWidth="1"/>
    <col min="6403" max="6403" width="6.140625" style="187" customWidth="1"/>
    <col min="6404" max="6404" width="80.42578125" style="187" customWidth="1"/>
    <col min="6405" max="6656" width="9" style="187"/>
    <col min="6657" max="6657" width="6.140625" style="187" customWidth="1"/>
    <col min="6658" max="6658" width="80.42578125" style="187" customWidth="1"/>
    <col min="6659" max="6659" width="6.140625" style="187" customWidth="1"/>
    <col min="6660" max="6660" width="80.42578125" style="187" customWidth="1"/>
    <col min="6661" max="6912" width="9" style="187"/>
    <col min="6913" max="6913" width="6.140625" style="187" customWidth="1"/>
    <col min="6914" max="6914" width="80.42578125" style="187" customWidth="1"/>
    <col min="6915" max="6915" width="6.140625" style="187" customWidth="1"/>
    <col min="6916" max="6916" width="80.42578125" style="187" customWidth="1"/>
    <col min="6917" max="7168" width="9" style="187"/>
    <col min="7169" max="7169" width="6.140625" style="187" customWidth="1"/>
    <col min="7170" max="7170" width="80.42578125" style="187" customWidth="1"/>
    <col min="7171" max="7171" width="6.140625" style="187" customWidth="1"/>
    <col min="7172" max="7172" width="80.42578125" style="187" customWidth="1"/>
    <col min="7173" max="7424" width="9" style="187"/>
    <col min="7425" max="7425" width="6.140625" style="187" customWidth="1"/>
    <col min="7426" max="7426" width="80.42578125" style="187" customWidth="1"/>
    <col min="7427" max="7427" width="6.140625" style="187" customWidth="1"/>
    <col min="7428" max="7428" width="80.42578125" style="187" customWidth="1"/>
    <col min="7429" max="7680" width="9" style="187"/>
    <col min="7681" max="7681" width="6.140625" style="187" customWidth="1"/>
    <col min="7682" max="7682" width="80.42578125" style="187" customWidth="1"/>
    <col min="7683" max="7683" width="6.140625" style="187" customWidth="1"/>
    <col min="7684" max="7684" width="80.42578125" style="187" customWidth="1"/>
    <col min="7685" max="7936" width="9" style="187"/>
    <col min="7937" max="7937" width="6.140625" style="187" customWidth="1"/>
    <col min="7938" max="7938" width="80.42578125" style="187" customWidth="1"/>
    <col min="7939" max="7939" width="6.140625" style="187" customWidth="1"/>
    <col min="7940" max="7940" width="80.42578125" style="187" customWidth="1"/>
    <col min="7941" max="8192" width="9" style="187"/>
    <col min="8193" max="8193" width="6.140625" style="187" customWidth="1"/>
    <col min="8194" max="8194" width="80.42578125" style="187" customWidth="1"/>
    <col min="8195" max="8195" width="6.140625" style="187" customWidth="1"/>
    <col min="8196" max="8196" width="80.42578125" style="187" customWidth="1"/>
    <col min="8197" max="8448" width="9" style="187"/>
    <col min="8449" max="8449" width="6.140625" style="187" customWidth="1"/>
    <col min="8450" max="8450" width="80.42578125" style="187" customWidth="1"/>
    <col min="8451" max="8451" width="6.140625" style="187" customWidth="1"/>
    <col min="8452" max="8452" width="80.42578125" style="187" customWidth="1"/>
    <col min="8453" max="8704" width="9" style="187"/>
    <col min="8705" max="8705" width="6.140625" style="187" customWidth="1"/>
    <col min="8706" max="8706" width="80.42578125" style="187" customWidth="1"/>
    <col min="8707" max="8707" width="6.140625" style="187" customWidth="1"/>
    <col min="8708" max="8708" width="80.42578125" style="187" customWidth="1"/>
    <col min="8709" max="8960" width="9" style="187"/>
    <col min="8961" max="8961" width="6.140625" style="187" customWidth="1"/>
    <col min="8962" max="8962" width="80.42578125" style="187" customWidth="1"/>
    <col min="8963" max="8963" width="6.140625" style="187" customWidth="1"/>
    <col min="8964" max="8964" width="80.42578125" style="187" customWidth="1"/>
    <col min="8965" max="9216" width="9" style="187"/>
    <col min="9217" max="9217" width="6.140625" style="187" customWidth="1"/>
    <col min="9218" max="9218" width="80.42578125" style="187" customWidth="1"/>
    <col min="9219" max="9219" width="6.140625" style="187" customWidth="1"/>
    <col min="9220" max="9220" width="80.42578125" style="187" customWidth="1"/>
    <col min="9221" max="9472" width="9" style="187"/>
    <col min="9473" max="9473" width="6.140625" style="187" customWidth="1"/>
    <col min="9474" max="9474" width="80.42578125" style="187" customWidth="1"/>
    <col min="9475" max="9475" width="6.140625" style="187" customWidth="1"/>
    <col min="9476" max="9476" width="80.42578125" style="187" customWidth="1"/>
    <col min="9477" max="9728" width="9" style="187"/>
    <col min="9729" max="9729" width="6.140625" style="187" customWidth="1"/>
    <col min="9730" max="9730" width="80.42578125" style="187" customWidth="1"/>
    <col min="9731" max="9731" width="6.140625" style="187" customWidth="1"/>
    <col min="9732" max="9732" width="80.42578125" style="187" customWidth="1"/>
    <col min="9733" max="9984" width="9" style="187"/>
    <col min="9985" max="9985" width="6.140625" style="187" customWidth="1"/>
    <col min="9986" max="9986" width="80.42578125" style="187" customWidth="1"/>
    <col min="9987" max="9987" width="6.140625" style="187" customWidth="1"/>
    <col min="9988" max="9988" width="80.42578125" style="187" customWidth="1"/>
    <col min="9989" max="10240" width="9" style="187"/>
    <col min="10241" max="10241" width="6.140625" style="187" customWidth="1"/>
    <col min="10242" max="10242" width="80.42578125" style="187" customWidth="1"/>
    <col min="10243" max="10243" width="6.140625" style="187" customWidth="1"/>
    <col min="10244" max="10244" width="80.42578125" style="187" customWidth="1"/>
    <col min="10245" max="10496" width="9" style="187"/>
    <col min="10497" max="10497" width="6.140625" style="187" customWidth="1"/>
    <col min="10498" max="10498" width="80.42578125" style="187" customWidth="1"/>
    <col min="10499" max="10499" width="6.140625" style="187" customWidth="1"/>
    <col min="10500" max="10500" width="80.42578125" style="187" customWidth="1"/>
    <col min="10501" max="10752" width="9" style="187"/>
    <col min="10753" max="10753" width="6.140625" style="187" customWidth="1"/>
    <col min="10754" max="10754" width="80.42578125" style="187" customWidth="1"/>
    <col min="10755" max="10755" width="6.140625" style="187" customWidth="1"/>
    <col min="10756" max="10756" width="80.42578125" style="187" customWidth="1"/>
    <col min="10757" max="11008" width="9" style="187"/>
    <col min="11009" max="11009" width="6.140625" style="187" customWidth="1"/>
    <col min="11010" max="11010" width="80.42578125" style="187" customWidth="1"/>
    <col min="11011" max="11011" width="6.140625" style="187" customWidth="1"/>
    <col min="11012" max="11012" width="80.42578125" style="187" customWidth="1"/>
    <col min="11013" max="11264" width="9" style="187"/>
    <col min="11265" max="11265" width="6.140625" style="187" customWidth="1"/>
    <col min="11266" max="11266" width="80.42578125" style="187" customWidth="1"/>
    <col min="11267" max="11267" width="6.140625" style="187" customWidth="1"/>
    <col min="11268" max="11268" width="80.42578125" style="187" customWidth="1"/>
    <col min="11269" max="11520" width="9" style="187"/>
    <col min="11521" max="11521" width="6.140625" style="187" customWidth="1"/>
    <col min="11522" max="11522" width="80.42578125" style="187" customWidth="1"/>
    <col min="11523" max="11523" width="6.140625" style="187" customWidth="1"/>
    <col min="11524" max="11524" width="80.42578125" style="187" customWidth="1"/>
    <col min="11525" max="11776" width="9" style="187"/>
    <col min="11777" max="11777" width="6.140625" style="187" customWidth="1"/>
    <col min="11778" max="11778" width="80.42578125" style="187" customWidth="1"/>
    <col min="11779" max="11779" width="6.140625" style="187" customWidth="1"/>
    <col min="11780" max="11780" width="80.42578125" style="187" customWidth="1"/>
    <col min="11781" max="12032" width="9" style="187"/>
    <col min="12033" max="12033" width="6.140625" style="187" customWidth="1"/>
    <col min="12034" max="12034" width="80.42578125" style="187" customWidth="1"/>
    <col min="12035" max="12035" width="6.140625" style="187" customWidth="1"/>
    <col min="12036" max="12036" width="80.42578125" style="187" customWidth="1"/>
    <col min="12037" max="12288" width="9" style="187"/>
    <col min="12289" max="12289" width="6.140625" style="187" customWidth="1"/>
    <col min="12290" max="12290" width="80.42578125" style="187" customWidth="1"/>
    <col min="12291" max="12291" width="6.140625" style="187" customWidth="1"/>
    <col min="12292" max="12292" width="80.42578125" style="187" customWidth="1"/>
    <col min="12293" max="12544" width="9" style="187"/>
    <col min="12545" max="12545" width="6.140625" style="187" customWidth="1"/>
    <col min="12546" max="12546" width="80.42578125" style="187" customWidth="1"/>
    <col min="12547" max="12547" width="6.140625" style="187" customWidth="1"/>
    <col min="12548" max="12548" width="80.42578125" style="187" customWidth="1"/>
    <col min="12549" max="12800" width="9" style="187"/>
    <col min="12801" max="12801" width="6.140625" style="187" customWidth="1"/>
    <col min="12802" max="12802" width="80.42578125" style="187" customWidth="1"/>
    <col min="12803" max="12803" width="6.140625" style="187" customWidth="1"/>
    <col min="12804" max="12804" width="80.42578125" style="187" customWidth="1"/>
    <col min="12805" max="13056" width="9" style="187"/>
    <col min="13057" max="13057" width="6.140625" style="187" customWidth="1"/>
    <col min="13058" max="13058" width="80.42578125" style="187" customWidth="1"/>
    <col min="13059" max="13059" width="6.140625" style="187" customWidth="1"/>
    <col min="13060" max="13060" width="80.42578125" style="187" customWidth="1"/>
    <col min="13061" max="13312" width="9" style="187"/>
    <col min="13313" max="13313" width="6.140625" style="187" customWidth="1"/>
    <col min="13314" max="13314" width="80.42578125" style="187" customWidth="1"/>
    <col min="13315" max="13315" width="6.140625" style="187" customWidth="1"/>
    <col min="13316" max="13316" width="80.42578125" style="187" customWidth="1"/>
    <col min="13317" max="13568" width="9" style="187"/>
    <col min="13569" max="13569" width="6.140625" style="187" customWidth="1"/>
    <col min="13570" max="13570" width="80.42578125" style="187" customWidth="1"/>
    <col min="13571" max="13571" width="6.140625" style="187" customWidth="1"/>
    <col min="13572" max="13572" width="80.42578125" style="187" customWidth="1"/>
    <col min="13573" max="13824" width="9" style="187"/>
    <col min="13825" max="13825" width="6.140625" style="187" customWidth="1"/>
    <col min="13826" max="13826" width="80.42578125" style="187" customWidth="1"/>
    <col min="13827" max="13827" width="6.140625" style="187" customWidth="1"/>
    <col min="13828" max="13828" width="80.42578125" style="187" customWidth="1"/>
    <col min="13829" max="14080" width="9" style="187"/>
    <col min="14081" max="14081" width="6.140625" style="187" customWidth="1"/>
    <col min="14082" max="14082" width="80.42578125" style="187" customWidth="1"/>
    <col min="14083" max="14083" width="6.140625" style="187" customWidth="1"/>
    <col min="14084" max="14084" width="80.42578125" style="187" customWidth="1"/>
    <col min="14085" max="14336" width="9" style="187"/>
    <col min="14337" max="14337" width="6.140625" style="187" customWidth="1"/>
    <col min="14338" max="14338" width="80.42578125" style="187" customWidth="1"/>
    <col min="14339" max="14339" width="6.140625" style="187" customWidth="1"/>
    <col min="14340" max="14340" width="80.42578125" style="187" customWidth="1"/>
    <col min="14341" max="14592" width="9" style="187"/>
    <col min="14593" max="14593" width="6.140625" style="187" customWidth="1"/>
    <col min="14594" max="14594" width="80.42578125" style="187" customWidth="1"/>
    <col min="14595" max="14595" width="6.140625" style="187" customWidth="1"/>
    <col min="14596" max="14596" width="80.42578125" style="187" customWidth="1"/>
    <col min="14597" max="14848" width="9" style="187"/>
    <col min="14849" max="14849" width="6.140625" style="187" customWidth="1"/>
    <col min="14850" max="14850" width="80.42578125" style="187" customWidth="1"/>
    <col min="14851" max="14851" width="6.140625" style="187" customWidth="1"/>
    <col min="14852" max="14852" width="80.42578125" style="187" customWidth="1"/>
    <col min="14853" max="15104" width="9" style="187"/>
    <col min="15105" max="15105" width="6.140625" style="187" customWidth="1"/>
    <col min="15106" max="15106" width="80.42578125" style="187" customWidth="1"/>
    <col min="15107" max="15107" width="6.140625" style="187" customWidth="1"/>
    <col min="15108" max="15108" width="80.42578125" style="187" customWidth="1"/>
    <col min="15109" max="15360" width="9" style="187"/>
    <col min="15361" max="15361" width="6.140625" style="187" customWidth="1"/>
    <col min="15362" max="15362" width="80.42578125" style="187" customWidth="1"/>
    <col min="15363" max="15363" width="6.140625" style="187" customWidth="1"/>
    <col min="15364" max="15364" width="80.42578125" style="187" customWidth="1"/>
    <col min="15365" max="15616" width="9" style="187"/>
    <col min="15617" max="15617" width="6.140625" style="187" customWidth="1"/>
    <col min="15618" max="15618" width="80.42578125" style="187" customWidth="1"/>
    <col min="15619" max="15619" width="6.140625" style="187" customWidth="1"/>
    <col min="15620" max="15620" width="80.42578125" style="187" customWidth="1"/>
    <col min="15621" max="15872" width="9" style="187"/>
    <col min="15873" max="15873" width="6.140625" style="187" customWidth="1"/>
    <col min="15874" max="15874" width="80.42578125" style="187" customWidth="1"/>
    <col min="15875" max="15875" width="6.140625" style="187" customWidth="1"/>
    <col min="15876" max="15876" width="80.42578125" style="187" customWidth="1"/>
    <col min="15877" max="16128" width="9" style="187"/>
    <col min="16129" max="16129" width="6.140625" style="187" customWidth="1"/>
    <col min="16130" max="16130" width="80.42578125" style="187" customWidth="1"/>
    <col min="16131" max="16131" width="6.140625" style="187" customWidth="1"/>
    <col min="16132" max="16132" width="80.42578125" style="187" customWidth="1"/>
    <col min="16133" max="16384" width="9" style="187"/>
  </cols>
  <sheetData>
    <row r="1" spans="1:4" s="383" customFormat="1" ht="15.6">
      <c r="A1" s="381" t="s">
        <v>477</v>
      </c>
      <c r="B1" s="382" t="s">
        <v>478</v>
      </c>
      <c r="C1" s="381" t="s">
        <v>477</v>
      </c>
      <c r="D1" s="382" t="s">
        <v>479</v>
      </c>
    </row>
    <row r="2" spans="1:4">
      <c r="A2" s="354" t="s">
        <v>481</v>
      </c>
      <c r="B2" s="355" t="s">
        <v>482</v>
      </c>
      <c r="C2" s="354" t="s">
        <v>481</v>
      </c>
      <c r="D2" s="355" t="s">
        <v>483</v>
      </c>
    </row>
    <row r="3" spans="1:4">
      <c r="A3" s="354"/>
      <c r="B3" s="356" t="s">
        <v>3047</v>
      </c>
      <c r="C3" s="354"/>
      <c r="D3" s="357" t="str">
        <f>B3</f>
        <v>[Dates]</v>
      </c>
    </row>
    <row r="4" spans="1:4">
      <c r="A4" s="354"/>
      <c r="B4" s="358"/>
      <c r="C4" s="354"/>
      <c r="D4" s="358"/>
    </row>
    <row r="5" spans="1:4">
      <c r="A5" s="354"/>
      <c r="B5" s="359" t="s">
        <v>339</v>
      </c>
      <c r="C5" s="354"/>
      <c r="D5" s="359" t="s">
        <v>485</v>
      </c>
    </row>
    <row r="6" spans="1:4">
      <c r="A6" s="354"/>
      <c r="B6" s="356" t="s">
        <v>3048</v>
      </c>
      <c r="C6" s="354"/>
      <c r="D6" s="356" t="s">
        <v>488</v>
      </c>
    </row>
    <row r="7" spans="1:4">
      <c r="A7" s="354"/>
      <c r="B7" s="356" t="s">
        <v>3049</v>
      </c>
      <c r="C7" s="354"/>
      <c r="D7" s="356" t="s">
        <v>488</v>
      </c>
    </row>
    <row r="8" spans="1:4">
      <c r="A8" s="354"/>
      <c r="B8" s="356" t="s">
        <v>3050</v>
      </c>
      <c r="C8" s="354"/>
      <c r="D8" s="356" t="s">
        <v>488</v>
      </c>
    </row>
    <row r="9" spans="1:4">
      <c r="A9" s="354"/>
      <c r="B9" s="356" t="s">
        <v>3051</v>
      </c>
      <c r="C9" s="354"/>
      <c r="D9" s="356" t="s">
        <v>488</v>
      </c>
    </row>
    <row r="10" spans="1:4">
      <c r="A10" s="354"/>
      <c r="B10" s="356" t="s">
        <v>3051</v>
      </c>
      <c r="C10" s="354"/>
      <c r="D10" s="356" t="s">
        <v>488</v>
      </c>
    </row>
    <row r="11" spans="1:4">
      <c r="A11" s="354"/>
      <c r="B11" s="356" t="s">
        <v>3052</v>
      </c>
      <c r="C11" s="354"/>
      <c r="D11" s="356" t="s">
        <v>488</v>
      </c>
    </row>
    <row r="12" spans="1:4">
      <c r="A12" s="354"/>
      <c r="B12" s="356" t="s">
        <v>3053</v>
      </c>
      <c r="C12" s="354"/>
      <c r="D12" s="356" t="s">
        <v>488</v>
      </c>
    </row>
    <row r="13" spans="1:4">
      <c r="A13" s="354"/>
      <c r="B13" s="356" t="s">
        <v>3054</v>
      </c>
      <c r="C13" s="354"/>
      <c r="D13" s="356" t="s">
        <v>488</v>
      </c>
    </row>
    <row r="14" spans="1:4">
      <c r="A14" s="354"/>
      <c r="B14" s="360"/>
      <c r="C14" s="354"/>
      <c r="D14" s="360"/>
    </row>
    <row r="15" spans="1:4">
      <c r="A15" s="354" t="s">
        <v>498</v>
      </c>
      <c r="B15" s="361" t="s">
        <v>3055</v>
      </c>
      <c r="C15" s="354" t="s">
        <v>498</v>
      </c>
      <c r="D15" s="362" t="s">
        <v>3056</v>
      </c>
    </row>
    <row r="16" spans="1:4">
      <c r="A16" s="354"/>
      <c r="B16" s="361"/>
      <c r="C16" s="354"/>
      <c r="D16" s="362"/>
    </row>
    <row r="17" spans="1:4">
      <c r="A17" s="354" t="s">
        <v>502</v>
      </c>
      <c r="B17" s="361" t="s">
        <v>3057</v>
      </c>
      <c r="C17" s="354" t="s">
        <v>502</v>
      </c>
      <c r="D17" s="362" t="s">
        <v>3058</v>
      </c>
    </row>
    <row r="18" spans="1:4">
      <c r="A18" s="354"/>
      <c r="B18" s="363"/>
      <c r="C18" s="354"/>
      <c r="D18" s="364"/>
    </row>
    <row r="19" spans="1:4">
      <c r="A19" s="354" t="s">
        <v>506</v>
      </c>
      <c r="B19" s="365" t="s">
        <v>507</v>
      </c>
      <c r="C19" s="354" t="s">
        <v>506</v>
      </c>
      <c r="D19" s="365" t="s">
        <v>508</v>
      </c>
    </row>
    <row r="20" spans="1:4" ht="33.75" customHeight="1">
      <c r="A20" s="354"/>
      <c r="B20" s="385" t="s">
        <v>3059</v>
      </c>
      <c r="C20" s="354"/>
      <c r="D20" s="385" t="s">
        <v>511</v>
      </c>
    </row>
    <row r="21" spans="1:4" ht="14.25" customHeight="1">
      <c r="A21" s="354"/>
      <c r="B21" s="360"/>
      <c r="C21" s="354"/>
      <c r="D21" s="360"/>
    </row>
    <row r="22" spans="1:4" ht="15" customHeight="1">
      <c r="A22" s="354"/>
      <c r="B22" s="366"/>
      <c r="C22" s="354"/>
      <c r="D22" s="366"/>
    </row>
    <row r="23" spans="1:4">
      <c r="A23" s="354" t="s">
        <v>513</v>
      </c>
      <c r="B23" s="365" t="s">
        <v>514</v>
      </c>
      <c r="C23" s="354" t="s">
        <v>513</v>
      </c>
      <c r="D23" s="365" t="s">
        <v>515</v>
      </c>
    </row>
    <row r="24" spans="1:4">
      <c r="A24" s="354"/>
      <c r="B24" s="367" t="s">
        <v>516</v>
      </c>
      <c r="C24" s="354"/>
      <c r="D24" s="367" t="s">
        <v>517</v>
      </c>
    </row>
    <row r="25" spans="1:4">
      <c r="A25" s="354"/>
      <c r="B25" s="356" t="s">
        <v>3060</v>
      </c>
      <c r="C25" s="354"/>
      <c r="D25" s="356" t="s">
        <v>3060</v>
      </c>
    </row>
    <row r="26" spans="1:4">
      <c r="A26" s="354"/>
      <c r="B26" s="356" t="s">
        <v>519</v>
      </c>
      <c r="C26" s="354"/>
      <c r="D26" s="356" t="s">
        <v>519</v>
      </c>
    </row>
    <row r="27" spans="1:4">
      <c r="A27" s="354"/>
      <c r="B27" s="368"/>
      <c r="C27" s="354"/>
      <c r="D27" s="356"/>
    </row>
    <row r="28" spans="1:4">
      <c r="A28" s="354"/>
      <c r="B28" s="358" t="s">
        <v>521</v>
      </c>
      <c r="C28" s="354"/>
      <c r="D28" s="358" t="s">
        <v>522</v>
      </c>
    </row>
    <row r="29" spans="1:4">
      <c r="A29" s="354"/>
      <c r="B29" s="358"/>
      <c r="C29" s="354"/>
      <c r="D29" s="358"/>
    </row>
    <row r="30" spans="1:4">
      <c r="A30" s="354" t="s">
        <v>524</v>
      </c>
      <c r="B30" s="359" t="s">
        <v>373</v>
      </c>
      <c r="C30" s="354" t="s">
        <v>524</v>
      </c>
      <c r="D30" s="359" t="s">
        <v>525</v>
      </c>
    </row>
    <row r="31" spans="1:4">
      <c r="A31" s="354"/>
      <c r="B31" s="356" t="s">
        <v>3061</v>
      </c>
      <c r="C31" s="354"/>
      <c r="D31" s="384" t="str">
        <f>B31</f>
        <v>xx</v>
      </c>
    </row>
    <row r="32" spans="1:4">
      <c r="A32" s="354"/>
      <c r="B32" s="366"/>
      <c r="C32" s="354"/>
      <c r="D32" s="366"/>
    </row>
    <row r="33" spans="1:4">
      <c r="A33" s="354" t="s">
        <v>527</v>
      </c>
      <c r="B33" s="365" t="s">
        <v>528</v>
      </c>
      <c r="C33" s="354" t="s">
        <v>527</v>
      </c>
      <c r="D33" s="365"/>
    </row>
    <row r="34" spans="1:4" ht="125.45" customHeight="1">
      <c r="A34" s="354" t="s">
        <v>529</v>
      </c>
      <c r="B34" s="367" t="s">
        <v>530</v>
      </c>
      <c r="C34" s="354" t="s">
        <v>529</v>
      </c>
      <c r="D34" s="367" t="s">
        <v>530</v>
      </c>
    </row>
    <row r="35" spans="1:4" ht="39">
      <c r="A35" s="354" t="s">
        <v>531</v>
      </c>
      <c r="B35" s="359" t="s">
        <v>403</v>
      </c>
      <c r="C35" s="354" t="s">
        <v>531</v>
      </c>
      <c r="D35" s="197" t="s">
        <v>532</v>
      </c>
    </row>
    <row r="36" spans="1:4">
      <c r="A36" s="354"/>
      <c r="B36" s="372"/>
      <c r="C36" s="354"/>
      <c r="D36" s="372"/>
    </row>
    <row r="37" spans="1:4">
      <c r="A37" s="354"/>
      <c r="B37" s="372"/>
      <c r="C37" s="354"/>
      <c r="D37" s="372"/>
    </row>
    <row r="38" spans="1:4">
      <c r="A38" s="354"/>
      <c r="B38" s="373" t="s">
        <v>534</v>
      </c>
      <c r="C38" s="354"/>
      <c r="D38" s="373" t="s">
        <v>535</v>
      </c>
    </row>
    <row r="39" spans="1:4" ht="65.099999999999994">
      <c r="A39" s="354"/>
      <c r="B39" s="384" t="s">
        <v>537</v>
      </c>
      <c r="C39" s="354"/>
      <c r="D39" s="384" t="s">
        <v>538</v>
      </c>
    </row>
    <row r="40" spans="1:4" ht="26.1">
      <c r="A40" s="354"/>
      <c r="B40" s="356" t="s">
        <v>3062</v>
      </c>
      <c r="C40" s="354"/>
      <c r="D40" s="356" t="s">
        <v>541</v>
      </c>
    </row>
    <row r="41" spans="1:4">
      <c r="A41" s="354"/>
      <c r="B41" s="374"/>
      <c r="C41" s="354"/>
      <c r="D41" s="374"/>
    </row>
    <row r="42" spans="1:4">
      <c r="A42" s="354" t="s">
        <v>543</v>
      </c>
      <c r="B42" s="359" t="s">
        <v>544</v>
      </c>
      <c r="C42" s="354" t="s">
        <v>543</v>
      </c>
      <c r="D42" s="359" t="s">
        <v>545</v>
      </c>
    </row>
    <row r="43" spans="1:4" ht="78">
      <c r="A43" s="354"/>
      <c r="B43" s="358" t="s">
        <v>547</v>
      </c>
      <c r="C43" s="354"/>
      <c r="D43" s="358" t="s">
        <v>548</v>
      </c>
    </row>
    <row r="44" spans="1:4">
      <c r="A44" s="354"/>
      <c r="B44" s="375"/>
      <c r="C44" s="354"/>
      <c r="D44" s="375"/>
    </row>
    <row r="45" spans="1:4">
      <c r="A45" s="354" t="s">
        <v>550</v>
      </c>
      <c r="B45" s="365" t="s">
        <v>551</v>
      </c>
      <c r="C45" s="354" t="s">
        <v>550</v>
      </c>
      <c r="D45" s="365" t="s">
        <v>552</v>
      </c>
    </row>
    <row r="46" spans="1:4">
      <c r="A46" s="354"/>
      <c r="B46" s="385" t="s">
        <v>554</v>
      </c>
      <c r="C46" s="354"/>
      <c r="D46" s="385" t="s">
        <v>555</v>
      </c>
    </row>
    <row r="47" spans="1:4">
      <c r="A47" s="354"/>
      <c r="B47" s="356" t="s">
        <v>557</v>
      </c>
      <c r="C47" s="354"/>
      <c r="D47" s="356" t="s">
        <v>558</v>
      </c>
    </row>
    <row r="48" spans="1:4">
      <c r="A48" s="354"/>
      <c r="B48" s="356" t="s">
        <v>560</v>
      </c>
      <c r="C48" s="354"/>
      <c r="D48" s="356" t="s">
        <v>561</v>
      </c>
    </row>
    <row r="49" spans="1:4">
      <c r="A49" s="354"/>
      <c r="B49" s="356" t="s">
        <v>563</v>
      </c>
      <c r="C49" s="354"/>
      <c r="D49" s="356" t="s">
        <v>564</v>
      </c>
    </row>
    <row r="50" spans="1:4">
      <c r="A50" s="354"/>
      <c r="B50" s="356" t="s">
        <v>566</v>
      </c>
      <c r="C50" s="354"/>
      <c r="D50" s="356" t="s">
        <v>567</v>
      </c>
    </row>
    <row r="51" spans="1:4">
      <c r="A51" s="354"/>
      <c r="B51" s="358"/>
      <c r="C51" s="354"/>
      <c r="D51" s="358"/>
    </row>
    <row r="52" spans="1:4">
      <c r="A52" s="354" t="s">
        <v>570</v>
      </c>
      <c r="B52" s="365" t="s">
        <v>571</v>
      </c>
      <c r="C52" s="354" t="s">
        <v>570</v>
      </c>
      <c r="D52" s="365" t="s">
        <v>572</v>
      </c>
    </row>
    <row r="53" spans="1:4">
      <c r="A53" s="354"/>
      <c r="B53" s="358" t="s">
        <v>573</v>
      </c>
      <c r="C53" s="354"/>
      <c r="D53" s="358" t="s">
        <v>574</v>
      </c>
    </row>
    <row r="54" spans="1:4">
      <c r="A54" s="354"/>
      <c r="B54" s="366"/>
      <c r="C54" s="354"/>
      <c r="D54" s="366"/>
    </row>
    <row r="55" spans="1:4">
      <c r="A55" s="354" t="s">
        <v>576</v>
      </c>
      <c r="B55" s="365" t="s">
        <v>386</v>
      </c>
      <c r="C55" s="354" t="s">
        <v>576</v>
      </c>
      <c r="D55" s="365" t="s">
        <v>577</v>
      </c>
    </row>
    <row r="56" spans="1:4">
      <c r="A56" s="354"/>
      <c r="B56" s="353" t="s">
        <v>579</v>
      </c>
      <c r="C56" s="354"/>
      <c r="D56" s="353"/>
    </row>
    <row r="57" spans="1:4" ht="26.1">
      <c r="A57" s="354"/>
      <c r="B57" s="385" t="s">
        <v>3063</v>
      </c>
      <c r="C57" s="354"/>
      <c r="D57" s="385" t="s">
        <v>581</v>
      </c>
    </row>
    <row r="58" spans="1:4">
      <c r="A58" s="354"/>
      <c r="B58" s="356" t="s">
        <v>3064</v>
      </c>
      <c r="C58" s="354"/>
      <c r="D58" s="356" t="s">
        <v>581</v>
      </c>
    </row>
    <row r="59" spans="1:4">
      <c r="A59" s="354"/>
      <c r="B59" s="356" t="s">
        <v>3065</v>
      </c>
      <c r="C59" s="354"/>
      <c r="D59" s="356" t="s">
        <v>581</v>
      </c>
    </row>
    <row r="60" spans="1:4">
      <c r="A60" s="354"/>
      <c r="B60" s="358"/>
      <c r="C60" s="354"/>
      <c r="D60" s="358"/>
    </row>
    <row r="61" spans="1:4">
      <c r="A61" s="354"/>
      <c r="B61" s="358"/>
      <c r="C61" s="354"/>
      <c r="D61" s="358"/>
    </row>
    <row r="62" spans="1:4">
      <c r="A62" s="354"/>
      <c r="B62" s="366"/>
      <c r="C62" s="354"/>
      <c r="D62" s="366"/>
    </row>
    <row r="63" spans="1:4">
      <c r="A63" s="377" t="s">
        <v>589</v>
      </c>
      <c r="B63" s="365" t="s">
        <v>590</v>
      </c>
      <c r="C63" s="377" t="s">
        <v>589</v>
      </c>
      <c r="D63" s="365" t="s">
        <v>591</v>
      </c>
    </row>
    <row r="64" spans="1:4" ht="26.1">
      <c r="A64" s="354"/>
      <c r="B64" s="376" t="s">
        <v>3066</v>
      </c>
      <c r="C64" s="354"/>
      <c r="D64" s="385" t="s">
        <v>3067</v>
      </c>
    </row>
    <row r="65" spans="1:4">
      <c r="A65" s="354"/>
      <c r="B65" s="366"/>
      <c r="C65" s="354"/>
      <c r="D65" s="366"/>
    </row>
    <row r="66" spans="1:4" ht="39">
      <c r="A66" s="354" t="s">
        <v>596</v>
      </c>
      <c r="B66" s="365" t="s">
        <v>597</v>
      </c>
      <c r="C66" s="354" t="s">
        <v>596</v>
      </c>
      <c r="D66" s="365" t="s">
        <v>598</v>
      </c>
    </row>
    <row r="67" spans="1:4" ht="26.1">
      <c r="A67" s="354"/>
      <c r="B67" s="190" t="s">
        <v>600</v>
      </c>
      <c r="C67" s="354"/>
      <c r="D67" s="190" t="s">
        <v>601</v>
      </c>
    </row>
    <row r="68" spans="1:4">
      <c r="A68" s="354"/>
      <c r="B68" s="366"/>
      <c r="C68" s="354"/>
      <c r="D68" s="366"/>
    </row>
    <row r="69" spans="1:4">
      <c r="A69" s="354" t="s">
        <v>603</v>
      </c>
      <c r="B69" s="365" t="s">
        <v>604</v>
      </c>
      <c r="C69" s="354" t="s">
        <v>603</v>
      </c>
      <c r="D69" s="365" t="s">
        <v>605</v>
      </c>
    </row>
    <row r="70" spans="1:4" ht="39">
      <c r="A70" s="354"/>
      <c r="B70" s="190" t="s">
        <v>607</v>
      </c>
      <c r="C70" s="354"/>
      <c r="D70" s="190" t="s">
        <v>608</v>
      </c>
    </row>
    <row r="71" spans="1:4">
      <c r="A71" s="354"/>
      <c r="B71" s="366"/>
      <c r="C71" s="354"/>
      <c r="D71" s="366"/>
    </row>
    <row r="72" spans="1:4">
      <c r="A72" s="354" t="s">
        <v>610</v>
      </c>
      <c r="B72" s="365" t="s">
        <v>611</v>
      </c>
      <c r="C72" s="354" t="s">
        <v>610</v>
      </c>
      <c r="D72" s="365" t="s">
        <v>612</v>
      </c>
    </row>
    <row r="73" spans="1:4" ht="26.1">
      <c r="A73" s="354"/>
      <c r="B73" s="190" t="s">
        <v>613</v>
      </c>
      <c r="C73" s="354"/>
      <c r="D73" s="190" t="s">
        <v>614</v>
      </c>
    </row>
    <row r="74" spans="1:4">
      <c r="A74" s="354" t="s">
        <v>442</v>
      </c>
      <c r="B74" s="359" t="s">
        <v>443</v>
      </c>
      <c r="C74" s="354" t="s">
        <v>442</v>
      </c>
      <c r="D74" s="359" t="s">
        <v>616</v>
      </c>
    </row>
    <row r="75" spans="1:4">
      <c r="A75" s="378"/>
      <c r="B75" s="358" t="s">
        <v>4</v>
      </c>
      <c r="C75" s="378"/>
      <c r="D75" s="358" t="s">
        <v>140</v>
      </c>
    </row>
    <row r="76" spans="1:4">
      <c r="A76" s="378"/>
      <c r="B76" s="358"/>
      <c r="C76" s="378"/>
      <c r="D76" s="358"/>
    </row>
    <row r="77" spans="1:4">
      <c r="A77" s="378"/>
      <c r="B77" s="358"/>
      <c r="C77" s="378"/>
      <c r="D77" s="358"/>
    </row>
    <row r="78" spans="1:4">
      <c r="A78" s="379"/>
      <c r="B78" s="366"/>
      <c r="C78" s="379"/>
      <c r="D78" s="366"/>
    </row>
  </sheetData>
  <pageMargins left="0.75" right="0.75" top="1" bottom="1" header="0.5" footer="0.5"/>
  <pageSetup paperSize="9" scale="92" orientation="portrait" r:id="rId1"/>
  <headerFooter alignWithMargins="0"/>
  <colBreaks count="1" manualBreakCount="1">
    <brk id="2" max="78"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0AF18-D578-4C15-8C4F-7D4A89E7100E}">
  <dimension ref="A1:D79"/>
  <sheetViews>
    <sheetView view="pageBreakPreview" zoomScaleNormal="100" zoomScaleSheetLayoutView="100" workbookViewId="0">
      <selection activeCell="C17" sqref="C17"/>
    </sheetView>
  </sheetViews>
  <sheetFormatPr defaultColWidth="9" defaultRowHeight="12.95"/>
  <cols>
    <col min="1" max="1" width="7.140625" style="200" customWidth="1"/>
    <col min="2" max="2" width="75.5703125" style="201" customWidth="1"/>
    <col min="3" max="3" width="7.140625" style="200" customWidth="1"/>
    <col min="4" max="4" width="75.85546875" style="201" customWidth="1"/>
    <col min="5" max="256" width="9" style="161"/>
    <col min="257" max="257" width="7.140625" style="161" customWidth="1"/>
    <col min="258" max="258" width="75.5703125" style="161" customWidth="1"/>
    <col min="259" max="259" width="7.140625" style="161" customWidth="1"/>
    <col min="260" max="260" width="75.85546875" style="161" customWidth="1"/>
    <col min="261" max="512" width="9" style="161"/>
    <col min="513" max="513" width="7.140625" style="161" customWidth="1"/>
    <col min="514" max="514" width="75.5703125" style="161" customWidth="1"/>
    <col min="515" max="515" width="7.140625" style="161" customWidth="1"/>
    <col min="516" max="516" width="75.85546875" style="161" customWidth="1"/>
    <col min="517" max="768" width="9" style="161"/>
    <col min="769" max="769" width="7.140625" style="161" customWidth="1"/>
    <col min="770" max="770" width="75.5703125" style="161" customWidth="1"/>
    <col min="771" max="771" width="7.140625" style="161" customWidth="1"/>
    <col min="772" max="772" width="75.85546875" style="161" customWidth="1"/>
    <col min="773" max="1024" width="9" style="161"/>
    <col min="1025" max="1025" width="7.140625" style="161" customWidth="1"/>
    <col min="1026" max="1026" width="75.5703125" style="161" customWidth="1"/>
    <col min="1027" max="1027" width="7.140625" style="161" customWidth="1"/>
    <col min="1028" max="1028" width="75.85546875" style="161" customWidth="1"/>
    <col min="1029" max="1280" width="9" style="161"/>
    <col min="1281" max="1281" width="7.140625" style="161" customWidth="1"/>
    <col min="1282" max="1282" width="75.5703125" style="161" customWidth="1"/>
    <col min="1283" max="1283" width="7.140625" style="161" customWidth="1"/>
    <col min="1284" max="1284" width="75.85546875" style="161" customWidth="1"/>
    <col min="1285" max="1536" width="9" style="161"/>
    <col min="1537" max="1537" width="7.140625" style="161" customWidth="1"/>
    <col min="1538" max="1538" width="75.5703125" style="161" customWidth="1"/>
    <col min="1539" max="1539" width="7.140625" style="161" customWidth="1"/>
    <col min="1540" max="1540" width="75.85546875" style="161" customWidth="1"/>
    <col min="1541" max="1792" width="9" style="161"/>
    <col min="1793" max="1793" width="7.140625" style="161" customWidth="1"/>
    <col min="1794" max="1794" width="75.5703125" style="161" customWidth="1"/>
    <col min="1795" max="1795" width="7.140625" style="161" customWidth="1"/>
    <col min="1796" max="1796" width="75.85546875" style="161" customWidth="1"/>
    <col min="1797" max="2048" width="9" style="161"/>
    <col min="2049" max="2049" width="7.140625" style="161" customWidth="1"/>
    <col min="2050" max="2050" width="75.5703125" style="161" customWidth="1"/>
    <col min="2051" max="2051" width="7.140625" style="161" customWidth="1"/>
    <col min="2052" max="2052" width="75.85546875" style="161" customWidth="1"/>
    <col min="2053" max="2304" width="9" style="161"/>
    <col min="2305" max="2305" width="7.140625" style="161" customWidth="1"/>
    <col min="2306" max="2306" width="75.5703125" style="161" customWidth="1"/>
    <col min="2307" max="2307" width="7.140625" style="161" customWidth="1"/>
    <col min="2308" max="2308" width="75.85546875" style="161" customWidth="1"/>
    <col min="2309" max="2560" width="9" style="161"/>
    <col min="2561" max="2561" width="7.140625" style="161" customWidth="1"/>
    <col min="2562" max="2562" width="75.5703125" style="161" customWidth="1"/>
    <col min="2563" max="2563" width="7.140625" style="161" customWidth="1"/>
    <col min="2564" max="2564" width="75.85546875" style="161" customWidth="1"/>
    <col min="2565" max="2816" width="9" style="161"/>
    <col min="2817" max="2817" width="7.140625" style="161" customWidth="1"/>
    <col min="2818" max="2818" width="75.5703125" style="161" customWidth="1"/>
    <col min="2819" max="2819" width="7.140625" style="161" customWidth="1"/>
    <col min="2820" max="2820" width="75.85546875" style="161" customWidth="1"/>
    <col min="2821" max="3072" width="9" style="161"/>
    <col min="3073" max="3073" width="7.140625" style="161" customWidth="1"/>
    <col min="3074" max="3074" width="75.5703125" style="161" customWidth="1"/>
    <col min="3075" max="3075" width="7.140625" style="161" customWidth="1"/>
    <col min="3076" max="3076" width="75.85546875" style="161" customWidth="1"/>
    <col min="3077" max="3328" width="9" style="161"/>
    <col min="3329" max="3329" width="7.140625" style="161" customWidth="1"/>
    <col min="3330" max="3330" width="75.5703125" style="161" customWidth="1"/>
    <col min="3331" max="3331" width="7.140625" style="161" customWidth="1"/>
    <col min="3332" max="3332" width="75.85546875" style="161" customWidth="1"/>
    <col min="3333" max="3584" width="9" style="161"/>
    <col min="3585" max="3585" width="7.140625" style="161" customWidth="1"/>
    <col min="3586" max="3586" width="75.5703125" style="161" customWidth="1"/>
    <col min="3587" max="3587" width="7.140625" style="161" customWidth="1"/>
    <col min="3588" max="3588" width="75.85546875" style="161" customWidth="1"/>
    <col min="3589" max="3840" width="9" style="161"/>
    <col min="3841" max="3841" width="7.140625" style="161" customWidth="1"/>
    <col min="3842" max="3842" width="75.5703125" style="161" customWidth="1"/>
    <col min="3843" max="3843" width="7.140625" style="161" customWidth="1"/>
    <col min="3844" max="3844" width="75.85546875" style="161" customWidth="1"/>
    <col min="3845" max="4096" width="9" style="161"/>
    <col min="4097" max="4097" width="7.140625" style="161" customWidth="1"/>
    <col min="4098" max="4098" width="75.5703125" style="161" customWidth="1"/>
    <col min="4099" max="4099" width="7.140625" style="161" customWidth="1"/>
    <col min="4100" max="4100" width="75.85546875" style="161" customWidth="1"/>
    <col min="4101" max="4352" width="9" style="161"/>
    <col min="4353" max="4353" width="7.140625" style="161" customWidth="1"/>
    <col min="4354" max="4354" width="75.5703125" style="161" customWidth="1"/>
    <col min="4355" max="4355" width="7.140625" style="161" customWidth="1"/>
    <col min="4356" max="4356" width="75.85546875" style="161" customWidth="1"/>
    <col min="4357" max="4608" width="9" style="161"/>
    <col min="4609" max="4609" width="7.140625" style="161" customWidth="1"/>
    <col min="4610" max="4610" width="75.5703125" style="161" customWidth="1"/>
    <col min="4611" max="4611" width="7.140625" style="161" customWidth="1"/>
    <col min="4612" max="4612" width="75.85546875" style="161" customWidth="1"/>
    <col min="4613" max="4864" width="9" style="161"/>
    <col min="4865" max="4865" width="7.140625" style="161" customWidth="1"/>
    <col min="4866" max="4866" width="75.5703125" style="161" customWidth="1"/>
    <col min="4867" max="4867" width="7.140625" style="161" customWidth="1"/>
    <col min="4868" max="4868" width="75.85546875" style="161" customWidth="1"/>
    <col min="4869" max="5120" width="9" style="161"/>
    <col min="5121" max="5121" width="7.140625" style="161" customWidth="1"/>
    <col min="5122" max="5122" width="75.5703125" style="161" customWidth="1"/>
    <col min="5123" max="5123" width="7.140625" style="161" customWidth="1"/>
    <col min="5124" max="5124" width="75.85546875" style="161" customWidth="1"/>
    <col min="5125" max="5376" width="9" style="161"/>
    <col min="5377" max="5377" width="7.140625" style="161" customWidth="1"/>
    <col min="5378" max="5378" width="75.5703125" style="161" customWidth="1"/>
    <col min="5379" max="5379" width="7.140625" style="161" customWidth="1"/>
    <col min="5380" max="5380" width="75.85546875" style="161" customWidth="1"/>
    <col min="5381" max="5632" width="9" style="161"/>
    <col min="5633" max="5633" width="7.140625" style="161" customWidth="1"/>
    <col min="5634" max="5634" width="75.5703125" style="161" customWidth="1"/>
    <col min="5635" max="5635" width="7.140625" style="161" customWidth="1"/>
    <col min="5636" max="5636" width="75.85546875" style="161" customWidth="1"/>
    <col min="5637" max="5888" width="9" style="161"/>
    <col min="5889" max="5889" width="7.140625" style="161" customWidth="1"/>
    <col min="5890" max="5890" width="75.5703125" style="161" customWidth="1"/>
    <col min="5891" max="5891" width="7.140625" style="161" customWidth="1"/>
    <col min="5892" max="5892" width="75.85546875" style="161" customWidth="1"/>
    <col min="5893" max="6144" width="9" style="161"/>
    <col min="6145" max="6145" width="7.140625" style="161" customWidth="1"/>
    <col min="6146" max="6146" width="75.5703125" style="161" customWidth="1"/>
    <col min="6147" max="6147" width="7.140625" style="161" customWidth="1"/>
    <col min="6148" max="6148" width="75.85546875" style="161" customWidth="1"/>
    <col min="6149" max="6400" width="9" style="161"/>
    <col min="6401" max="6401" width="7.140625" style="161" customWidth="1"/>
    <col min="6402" max="6402" width="75.5703125" style="161" customWidth="1"/>
    <col min="6403" max="6403" width="7.140625" style="161" customWidth="1"/>
    <col min="6404" max="6404" width="75.85546875" style="161" customWidth="1"/>
    <col min="6405" max="6656" width="9" style="161"/>
    <col min="6657" max="6657" width="7.140625" style="161" customWidth="1"/>
    <col min="6658" max="6658" width="75.5703125" style="161" customWidth="1"/>
    <col min="6659" max="6659" width="7.140625" style="161" customWidth="1"/>
    <col min="6660" max="6660" width="75.85546875" style="161" customWidth="1"/>
    <col min="6661" max="6912" width="9" style="161"/>
    <col min="6913" max="6913" width="7.140625" style="161" customWidth="1"/>
    <col min="6914" max="6914" width="75.5703125" style="161" customWidth="1"/>
    <col min="6915" max="6915" width="7.140625" style="161" customWidth="1"/>
    <col min="6916" max="6916" width="75.85546875" style="161" customWidth="1"/>
    <col min="6917" max="7168" width="9" style="161"/>
    <col min="7169" max="7169" width="7.140625" style="161" customWidth="1"/>
    <col min="7170" max="7170" width="75.5703125" style="161" customWidth="1"/>
    <col min="7171" max="7171" width="7.140625" style="161" customWidth="1"/>
    <col min="7172" max="7172" width="75.85546875" style="161" customWidth="1"/>
    <col min="7173" max="7424" width="9" style="161"/>
    <col min="7425" max="7425" width="7.140625" style="161" customWidth="1"/>
    <col min="7426" max="7426" width="75.5703125" style="161" customWidth="1"/>
    <col min="7427" max="7427" width="7.140625" style="161" customWidth="1"/>
    <col min="7428" max="7428" width="75.85546875" style="161" customWidth="1"/>
    <col min="7429" max="7680" width="9" style="161"/>
    <col min="7681" max="7681" width="7.140625" style="161" customWidth="1"/>
    <col min="7682" max="7682" width="75.5703125" style="161" customWidth="1"/>
    <col min="7683" max="7683" width="7.140625" style="161" customWidth="1"/>
    <col min="7684" max="7684" width="75.85546875" style="161" customWidth="1"/>
    <col min="7685" max="7936" width="9" style="161"/>
    <col min="7937" max="7937" width="7.140625" style="161" customWidth="1"/>
    <col min="7938" max="7938" width="75.5703125" style="161" customWidth="1"/>
    <col min="7939" max="7939" width="7.140625" style="161" customWidth="1"/>
    <col min="7940" max="7940" width="75.85546875" style="161" customWidth="1"/>
    <col min="7941" max="8192" width="9" style="161"/>
    <col min="8193" max="8193" width="7.140625" style="161" customWidth="1"/>
    <col min="8194" max="8194" width="75.5703125" style="161" customWidth="1"/>
    <col min="8195" max="8195" width="7.140625" style="161" customWidth="1"/>
    <col min="8196" max="8196" width="75.85546875" style="161" customWidth="1"/>
    <col min="8197" max="8448" width="9" style="161"/>
    <col min="8449" max="8449" width="7.140625" style="161" customWidth="1"/>
    <col min="8450" max="8450" width="75.5703125" style="161" customWidth="1"/>
    <col min="8451" max="8451" width="7.140625" style="161" customWidth="1"/>
    <col min="8452" max="8452" width="75.85546875" style="161" customWidth="1"/>
    <col min="8453" max="8704" width="9" style="161"/>
    <col min="8705" max="8705" width="7.140625" style="161" customWidth="1"/>
    <col min="8706" max="8706" width="75.5703125" style="161" customWidth="1"/>
    <col min="8707" max="8707" width="7.140625" style="161" customWidth="1"/>
    <col min="8708" max="8708" width="75.85546875" style="161" customWidth="1"/>
    <col min="8709" max="8960" width="9" style="161"/>
    <col min="8961" max="8961" width="7.140625" style="161" customWidth="1"/>
    <col min="8962" max="8962" width="75.5703125" style="161" customWidth="1"/>
    <col min="8963" max="8963" width="7.140625" style="161" customWidth="1"/>
    <col min="8964" max="8964" width="75.85546875" style="161" customWidth="1"/>
    <col min="8965" max="9216" width="9" style="161"/>
    <col min="9217" max="9217" width="7.140625" style="161" customWidth="1"/>
    <col min="9218" max="9218" width="75.5703125" style="161" customWidth="1"/>
    <col min="9219" max="9219" width="7.140625" style="161" customWidth="1"/>
    <col min="9220" max="9220" width="75.85546875" style="161" customWidth="1"/>
    <col min="9221" max="9472" width="9" style="161"/>
    <col min="9473" max="9473" width="7.140625" style="161" customWidth="1"/>
    <col min="9474" max="9474" width="75.5703125" style="161" customWidth="1"/>
    <col min="9475" max="9475" width="7.140625" style="161" customWidth="1"/>
    <col min="9476" max="9476" width="75.85546875" style="161" customWidth="1"/>
    <col min="9477" max="9728" width="9" style="161"/>
    <col min="9729" max="9729" width="7.140625" style="161" customWidth="1"/>
    <col min="9730" max="9730" width="75.5703125" style="161" customWidth="1"/>
    <col min="9731" max="9731" width="7.140625" style="161" customWidth="1"/>
    <col min="9732" max="9732" width="75.85546875" style="161" customWidth="1"/>
    <col min="9733" max="9984" width="9" style="161"/>
    <col min="9985" max="9985" width="7.140625" style="161" customWidth="1"/>
    <col min="9986" max="9986" width="75.5703125" style="161" customWidth="1"/>
    <col min="9987" max="9987" width="7.140625" style="161" customWidth="1"/>
    <col min="9988" max="9988" width="75.85546875" style="161" customWidth="1"/>
    <col min="9989" max="10240" width="9" style="161"/>
    <col min="10241" max="10241" width="7.140625" style="161" customWidth="1"/>
    <col min="10242" max="10242" width="75.5703125" style="161" customWidth="1"/>
    <col min="10243" max="10243" width="7.140625" style="161" customWidth="1"/>
    <col min="10244" max="10244" width="75.85546875" style="161" customWidth="1"/>
    <col min="10245" max="10496" width="9" style="161"/>
    <col min="10497" max="10497" width="7.140625" style="161" customWidth="1"/>
    <col min="10498" max="10498" width="75.5703125" style="161" customWidth="1"/>
    <col min="10499" max="10499" width="7.140625" style="161" customWidth="1"/>
    <col min="10500" max="10500" width="75.85546875" style="161" customWidth="1"/>
    <col min="10501" max="10752" width="9" style="161"/>
    <col min="10753" max="10753" width="7.140625" style="161" customWidth="1"/>
    <col min="10754" max="10754" width="75.5703125" style="161" customWidth="1"/>
    <col min="10755" max="10755" width="7.140625" style="161" customWidth="1"/>
    <col min="10756" max="10756" width="75.85546875" style="161" customWidth="1"/>
    <col min="10757" max="11008" width="9" style="161"/>
    <col min="11009" max="11009" width="7.140625" style="161" customWidth="1"/>
    <col min="11010" max="11010" width="75.5703125" style="161" customWidth="1"/>
    <col min="11011" max="11011" width="7.140625" style="161" customWidth="1"/>
    <col min="11012" max="11012" width="75.85546875" style="161" customWidth="1"/>
    <col min="11013" max="11264" width="9" style="161"/>
    <col min="11265" max="11265" width="7.140625" style="161" customWidth="1"/>
    <col min="11266" max="11266" width="75.5703125" style="161" customWidth="1"/>
    <col min="11267" max="11267" width="7.140625" style="161" customWidth="1"/>
    <col min="11268" max="11268" width="75.85546875" style="161" customWidth="1"/>
    <col min="11269" max="11520" width="9" style="161"/>
    <col min="11521" max="11521" width="7.140625" style="161" customWidth="1"/>
    <col min="11522" max="11522" width="75.5703125" style="161" customWidth="1"/>
    <col min="11523" max="11523" width="7.140625" style="161" customWidth="1"/>
    <col min="11524" max="11524" width="75.85546875" style="161" customWidth="1"/>
    <col min="11525" max="11776" width="9" style="161"/>
    <col min="11777" max="11777" width="7.140625" style="161" customWidth="1"/>
    <col min="11778" max="11778" width="75.5703125" style="161" customWidth="1"/>
    <col min="11779" max="11779" width="7.140625" style="161" customWidth="1"/>
    <col min="11780" max="11780" width="75.85546875" style="161" customWidth="1"/>
    <col min="11781" max="12032" width="9" style="161"/>
    <col min="12033" max="12033" width="7.140625" style="161" customWidth="1"/>
    <col min="12034" max="12034" width="75.5703125" style="161" customWidth="1"/>
    <col min="12035" max="12035" width="7.140625" style="161" customWidth="1"/>
    <col min="12036" max="12036" width="75.85546875" style="161" customWidth="1"/>
    <col min="12037" max="12288" width="9" style="161"/>
    <col min="12289" max="12289" width="7.140625" style="161" customWidth="1"/>
    <col min="12290" max="12290" width="75.5703125" style="161" customWidth="1"/>
    <col min="12291" max="12291" width="7.140625" style="161" customWidth="1"/>
    <col min="12292" max="12292" width="75.85546875" style="161" customWidth="1"/>
    <col min="12293" max="12544" width="9" style="161"/>
    <col min="12545" max="12545" width="7.140625" style="161" customWidth="1"/>
    <col min="12546" max="12546" width="75.5703125" style="161" customWidth="1"/>
    <col min="12547" max="12547" width="7.140625" style="161" customWidth="1"/>
    <col min="12548" max="12548" width="75.85546875" style="161" customWidth="1"/>
    <col min="12549" max="12800" width="9" style="161"/>
    <col min="12801" max="12801" width="7.140625" style="161" customWidth="1"/>
    <col min="12802" max="12802" width="75.5703125" style="161" customWidth="1"/>
    <col min="12803" max="12803" width="7.140625" style="161" customWidth="1"/>
    <col min="12804" max="12804" width="75.85546875" style="161" customWidth="1"/>
    <col min="12805" max="13056" width="9" style="161"/>
    <col min="13057" max="13057" width="7.140625" style="161" customWidth="1"/>
    <col min="13058" max="13058" width="75.5703125" style="161" customWidth="1"/>
    <col min="13059" max="13059" width="7.140625" style="161" customWidth="1"/>
    <col min="13060" max="13060" width="75.85546875" style="161" customWidth="1"/>
    <col min="13061" max="13312" width="9" style="161"/>
    <col min="13313" max="13313" width="7.140625" style="161" customWidth="1"/>
    <col min="13314" max="13314" width="75.5703125" style="161" customWidth="1"/>
    <col min="13315" max="13315" width="7.140625" style="161" customWidth="1"/>
    <col min="13316" max="13316" width="75.85546875" style="161" customWidth="1"/>
    <col min="13317" max="13568" width="9" style="161"/>
    <col min="13569" max="13569" width="7.140625" style="161" customWidth="1"/>
    <col min="13570" max="13570" width="75.5703125" style="161" customWidth="1"/>
    <col min="13571" max="13571" width="7.140625" style="161" customWidth="1"/>
    <col min="13572" max="13572" width="75.85546875" style="161" customWidth="1"/>
    <col min="13573" max="13824" width="9" style="161"/>
    <col min="13825" max="13825" width="7.140625" style="161" customWidth="1"/>
    <col min="13826" max="13826" width="75.5703125" style="161" customWidth="1"/>
    <col min="13827" max="13827" width="7.140625" style="161" customWidth="1"/>
    <col min="13828" max="13828" width="75.85546875" style="161" customWidth="1"/>
    <col min="13829" max="14080" width="9" style="161"/>
    <col min="14081" max="14081" width="7.140625" style="161" customWidth="1"/>
    <col min="14082" max="14082" width="75.5703125" style="161" customWidth="1"/>
    <col min="14083" max="14083" width="7.140625" style="161" customWidth="1"/>
    <col min="14084" max="14084" width="75.85546875" style="161" customWidth="1"/>
    <col min="14085" max="14336" width="9" style="161"/>
    <col min="14337" max="14337" width="7.140625" style="161" customWidth="1"/>
    <col min="14338" max="14338" width="75.5703125" style="161" customWidth="1"/>
    <col min="14339" max="14339" width="7.140625" style="161" customWidth="1"/>
    <col min="14340" max="14340" width="75.85546875" style="161" customWidth="1"/>
    <col min="14341" max="14592" width="9" style="161"/>
    <col min="14593" max="14593" width="7.140625" style="161" customWidth="1"/>
    <col min="14594" max="14594" width="75.5703125" style="161" customWidth="1"/>
    <col min="14595" max="14595" width="7.140625" style="161" customWidth="1"/>
    <col min="14596" max="14596" width="75.85546875" style="161" customWidth="1"/>
    <col min="14597" max="14848" width="9" style="161"/>
    <col min="14849" max="14849" width="7.140625" style="161" customWidth="1"/>
    <col min="14850" max="14850" width="75.5703125" style="161" customWidth="1"/>
    <col min="14851" max="14851" width="7.140625" style="161" customWidth="1"/>
    <col min="14852" max="14852" width="75.85546875" style="161" customWidth="1"/>
    <col min="14853" max="15104" width="9" style="161"/>
    <col min="15105" max="15105" width="7.140625" style="161" customWidth="1"/>
    <col min="15106" max="15106" width="75.5703125" style="161" customWidth="1"/>
    <col min="15107" max="15107" width="7.140625" style="161" customWidth="1"/>
    <col min="15108" max="15108" width="75.85546875" style="161" customWidth="1"/>
    <col min="15109" max="15360" width="9" style="161"/>
    <col min="15361" max="15361" width="7.140625" style="161" customWidth="1"/>
    <col min="15362" max="15362" width="75.5703125" style="161" customWidth="1"/>
    <col min="15363" max="15363" width="7.140625" style="161" customWidth="1"/>
    <col min="15364" max="15364" width="75.85546875" style="161" customWidth="1"/>
    <col min="15365" max="15616" width="9" style="161"/>
    <col min="15617" max="15617" width="7.140625" style="161" customWidth="1"/>
    <col min="15618" max="15618" width="75.5703125" style="161" customWidth="1"/>
    <col min="15619" max="15619" width="7.140625" style="161" customWidth="1"/>
    <col min="15620" max="15620" width="75.85546875" style="161" customWidth="1"/>
    <col min="15621" max="15872" width="9" style="161"/>
    <col min="15873" max="15873" width="7.140625" style="161" customWidth="1"/>
    <col min="15874" max="15874" width="75.5703125" style="161" customWidth="1"/>
    <col min="15875" max="15875" width="7.140625" style="161" customWidth="1"/>
    <col min="15876" max="15876" width="75.85546875" style="161" customWidth="1"/>
    <col min="15877" max="16128" width="9" style="161"/>
    <col min="16129" max="16129" width="7.140625" style="161" customWidth="1"/>
    <col min="16130" max="16130" width="75.5703125" style="161" customWidth="1"/>
    <col min="16131" max="16131" width="7.140625" style="161" customWidth="1"/>
    <col min="16132" max="16132" width="75.85546875" style="161" customWidth="1"/>
    <col min="16133" max="16384" width="9" style="161"/>
  </cols>
  <sheetData>
    <row r="1" spans="1:4" ht="15.6">
      <c r="A1" s="381" t="s">
        <v>3068</v>
      </c>
      <c r="B1" s="382" t="s">
        <v>3069</v>
      </c>
      <c r="C1" s="381" t="s">
        <v>3068</v>
      </c>
      <c r="D1" s="382" t="s">
        <v>3070</v>
      </c>
    </row>
    <row r="2" spans="1:4">
      <c r="A2" s="354" t="s">
        <v>797</v>
      </c>
      <c r="B2" s="355" t="s">
        <v>482</v>
      </c>
      <c r="C2" s="354" t="s">
        <v>797</v>
      </c>
      <c r="D2" s="355" t="s">
        <v>483</v>
      </c>
    </row>
    <row r="3" spans="1:4">
      <c r="A3" s="354"/>
      <c r="B3" s="356" t="s">
        <v>3047</v>
      </c>
      <c r="C3" s="354"/>
      <c r="D3" s="357" t="str">
        <f>B3</f>
        <v>[Dates]</v>
      </c>
    </row>
    <row r="4" spans="1:4">
      <c r="A4" s="354"/>
      <c r="B4" s="358"/>
      <c r="C4" s="354"/>
      <c r="D4" s="358"/>
    </row>
    <row r="5" spans="1:4">
      <c r="A5" s="354"/>
      <c r="B5" s="359" t="s">
        <v>339</v>
      </c>
      <c r="C5" s="354"/>
      <c r="D5" s="359" t="s">
        <v>485</v>
      </c>
    </row>
    <row r="6" spans="1:4">
      <c r="A6" s="354"/>
      <c r="B6" s="356" t="s">
        <v>3048</v>
      </c>
      <c r="C6" s="354"/>
      <c r="D6" s="356" t="s">
        <v>488</v>
      </c>
    </row>
    <row r="7" spans="1:4">
      <c r="A7" s="354"/>
      <c r="B7" s="356" t="s">
        <v>3049</v>
      </c>
      <c r="C7" s="354"/>
      <c r="D7" s="356" t="s">
        <v>488</v>
      </c>
    </row>
    <row r="8" spans="1:4">
      <c r="A8" s="354"/>
      <c r="B8" s="356" t="s">
        <v>3050</v>
      </c>
      <c r="C8" s="354"/>
      <c r="D8" s="356" t="s">
        <v>488</v>
      </c>
    </row>
    <row r="9" spans="1:4">
      <c r="A9" s="354"/>
      <c r="B9" s="356" t="s">
        <v>3051</v>
      </c>
      <c r="C9" s="354"/>
      <c r="D9" s="356" t="s">
        <v>488</v>
      </c>
    </row>
    <row r="10" spans="1:4">
      <c r="A10" s="354"/>
      <c r="B10" s="356" t="s">
        <v>3051</v>
      </c>
      <c r="C10" s="354"/>
      <c r="D10" s="356" t="s">
        <v>488</v>
      </c>
    </row>
    <row r="11" spans="1:4">
      <c r="A11" s="354"/>
      <c r="B11" s="356" t="s">
        <v>3052</v>
      </c>
      <c r="C11" s="354"/>
      <c r="D11" s="356" t="s">
        <v>488</v>
      </c>
    </row>
    <row r="12" spans="1:4">
      <c r="A12" s="354"/>
      <c r="B12" s="356" t="s">
        <v>3053</v>
      </c>
      <c r="C12" s="354"/>
      <c r="D12" s="356" t="s">
        <v>488</v>
      </c>
    </row>
    <row r="13" spans="1:4">
      <c r="A13" s="354"/>
      <c r="B13" s="356" t="s">
        <v>3054</v>
      </c>
      <c r="C13" s="354"/>
      <c r="D13" s="356" t="s">
        <v>488</v>
      </c>
    </row>
    <row r="14" spans="1:4">
      <c r="A14" s="354"/>
      <c r="B14" s="360"/>
      <c r="C14" s="354"/>
      <c r="D14" s="360"/>
    </row>
    <row r="15" spans="1:4">
      <c r="A15" s="354" t="s">
        <v>3071</v>
      </c>
      <c r="B15" s="361" t="s">
        <v>3055</v>
      </c>
      <c r="C15" s="354" t="s">
        <v>3071</v>
      </c>
      <c r="D15" s="362" t="s">
        <v>3056</v>
      </c>
    </row>
    <row r="16" spans="1:4">
      <c r="A16" s="354"/>
      <c r="B16" s="361"/>
      <c r="C16" s="354"/>
      <c r="D16" s="362"/>
    </row>
    <row r="17" spans="1:4">
      <c r="A17" s="354" t="s">
        <v>3072</v>
      </c>
      <c r="B17" s="361" t="s">
        <v>3057</v>
      </c>
      <c r="C17" s="354" t="s">
        <v>3072</v>
      </c>
      <c r="D17" s="362" t="s">
        <v>3058</v>
      </c>
    </row>
    <row r="18" spans="1:4">
      <c r="A18" s="354"/>
      <c r="B18" s="363"/>
      <c r="C18" s="354"/>
      <c r="D18" s="364"/>
    </row>
    <row r="19" spans="1:4">
      <c r="A19" s="354" t="s">
        <v>802</v>
      </c>
      <c r="B19" s="365" t="s">
        <v>507</v>
      </c>
      <c r="C19" s="354" t="s">
        <v>802</v>
      </c>
      <c r="D19" s="365" t="s">
        <v>508</v>
      </c>
    </row>
    <row r="20" spans="1:4" ht="15.75" customHeight="1">
      <c r="A20" s="354"/>
      <c r="B20" s="385" t="s">
        <v>3059</v>
      </c>
      <c r="C20" s="354"/>
      <c r="D20" s="385" t="s">
        <v>511</v>
      </c>
    </row>
    <row r="21" spans="1:4">
      <c r="A21" s="354"/>
      <c r="B21" s="360"/>
      <c r="C21" s="354"/>
      <c r="D21" s="360"/>
    </row>
    <row r="22" spans="1:4">
      <c r="A22" s="354"/>
      <c r="B22" s="366"/>
      <c r="C22" s="354"/>
      <c r="D22" s="366"/>
    </row>
    <row r="23" spans="1:4">
      <c r="A23" s="354" t="s">
        <v>805</v>
      </c>
      <c r="B23" s="365" t="s">
        <v>514</v>
      </c>
      <c r="C23" s="354" t="s">
        <v>805</v>
      </c>
      <c r="D23" s="365" t="s">
        <v>515</v>
      </c>
    </row>
    <row r="24" spans="1:4">
      <c r="A24" s="354"/>
      <c r="B24" s="367" t="s">
        <v>516</v>
      </c>
      <c r="C24" s="354"/>
      <c r="D24" s="367" t="s">
        <v>517</v>
      </c>
    </row>
    <row r="25" spans="1:4">
      <c r="A25" s="354"/>
      <c r="B25" s="356" t="s">
        <v>3060</v>
      </c>
      <c r="C25" s="354"/>
      <c r="D25" s="356" t="s">
        <v>3060</v>
      </c>
    </row>
    <row r="26" spans="1:4">
      <c r="A26" s="354"/>
      <c r="B26" s="356" t="s">
        <v>519</v>
      </c>
      <c r="C26" s="354"/>
      <c r="D26" s="356" t="s">
        <v>519</v>
      </c>
    </row>
    <row r="27" spans="1:4">
      <c r="A27" s="354"/>
      <c r="B27" s="368"/>
      <c r="C27" s="354"/>
      <c r="D27" s="356"/>
    </row>
    <row r="28" spans="1:4">
      <c r="A28" s="354"/>
      <c r="B28" s="358" t="s">
        <v>521</v>
      </c>
      <c r="C28" s="354"/>
      <c r="D28" s="358" t="s">
        <v>522</v>
      </c>
    </row>
    <row r="29" spans="1:4">
      <c r="A29" s="354"/>
      <c r="B29" s="358"/>
      <c r="C29" s="354"/>
      <c r="D29" s="358"/>
    </row>
    <row r="30" spans="1:4">
      <c r="A30" s="354" t="s">
        <v>3073</v>
      </c>
      <c r="B30" s="359" t="s">
        <v>373</v>
      </c>
      <c r="C30" s="354" t="s">
        <v>3073</v>
      </c>
      <c r="D30" s="359" t="s">
        <v>525</v>
      </c>
    </row>
    <row r="31" spans="1:4">
      <c r="A31" s="354"/>
      <c r="B31" s="356" t="s">
        <v>3061</v>
      </c>
      <c r="C31" s="354"/>
      <c r="D31" s="384" t="str">
        <f>B31</f>
        <v>xx</v>
      </c>
    </row>
    <row r="32" spans="1:4">
      <c r="A32" s="354"/>
      <c r="B32" s="366"/>
      <c r="C32" s="354"/>
      <c r="D32" s="366"/>
    </row>
    <row r="33" spans="1:4">
      <c r="A33" s="354" t="s">
        <v>808</v>
      </c>
      <c r="B33" s="365" t="s">
        <v>528</v>
      </c>
      <c r="C33" s="354" t="s">
        <v>808</v>
      </c>
      <c r="D33" s="365"/>
    </row>
    <row r="34" spans="1:4" ht="129.94999999999999">
      <c r="A34" s="354" t="s">
        <v>3074</v>
      </c>
      <c r="B34" s="367" t="s">
        <v>530</v>
      </c>
      <c r="C34" s="354" t="s">
        <v>3074</v>
      </c>
      <c r="D34" s="367" t="s">
        <v>530</v>
      </c>
    </row>
    <row r="35" spans="1:4" ht="39">
      <c r="A35" s="354" t="s">
        <v>3075</v>
      </c>
      <c r="B35" s="359" t="s">
        <v>403</v>
      </c>
      <c r="C35" s="354" t="s">
        <v>3075</v>
      </c>
      <c r="D35" s="197" t="s">
        <v>532</v>
      </c>
    </row>
    <row r="36" spans="1:4">
      <c r="A36" s="354"/>
      <c r="B36" s="372"/>
      <c r="C36" s="354"/>
      <c r="D36" s="372"/>
    </row>
    <row r="37" spans="1:4">
      <c r="A37" s="354"/>
      <c r="B37" s="372"/>
      <c r="C37" s="354"/>
      <c r="D37" s="372"/>
    </row>
    <row r="38" spans="1:4">
      <c r="A38" s="354"/>
      <c r="B38" s="373" t="s">
        <v>534</v>
      </c>
      <c r="C38" s="354"/>
      <c r="D38" s="373" t="s">
        <v>535</v>
      </c>
    </row>
    <row r="39" spans="1:4" ht="65.099999999999994">
      <c r="A39" s="354"/>
      <c r="B39" s="384" t="s">
        <v>537</v>
      </c>
      <c r="C39" s="354"/>
      <c r="D39" s="384" t="s">
        <v>538</v>
      </c>
    </row>
    <row r="40" spans="1:4" ht="26.1">
      <c r="A40" s="354"/>
      <c r="B40" s="356" t="s">
        <v>3062</v>
      </c>
      <c r="C40" s="354"/>
      <c r="D40" s="356" t="s">
        <v>541</v>
      </c>
    </row>
    <row r="41" spans="1:4">
      <c r="A41" s="354"/>
      <c r="B41" s="374"/>
      <c r="C41" s="354"/>
      <c r="D41" s="374"/>
    </row>
    <row r="42" spans="1:4">
      <c r="A42" s="354" t="s">
        <v>3076</v>
      </c>
      <c r="B42" s="359" t="s">
        <v>544</v>
      </c>
      <c r="C42" s="354" t="s">
        <v>3076</v>
      </c>
      <c r="D42" s="359" t="s">
        <v>545</v>
      </c>
    </row>
    <row r="43" spans="1:4" ht="78">
      <c r="A43" s="354"/>
      <c r="B43" s="358" t="s">
        <v>547</v>
      </c>
      <c r="C43" s="354"/>
      <c r="D43" s="358" t="s">
        <v>548</v>
      </c>
    </row>
    <row r="44" spans="1:4">
      <c r="A44" s="354"/>
      <c r="B44" s="375"/>
      <c r="C44" s="354"/>
      <c r="D44" s="375"/>
    </row>
    <row r="45" spans="1:4">
      <c r="A45" s="354" t="s">
        <v>811</v>
      </c>
      <c r="B45" s="365" t="s">
        <v>551</v>
      </c>
      <c r="C45" s="354" t="s">
        <v>811</v>
      </c>
      <c r="D45" s="365" t="s">
        <v>552</v>
      </c>
    </row>
    <row r="46" spans="1:4">
      <c r="A46" s="354"/>
      <c r="B46" s="385" t="s">
        <v>554</v>
      </c>
      <c r="C46" s="354"/>
      <c r="D46" s="385" t="s">
        <v>555</v>
      </c>
    </row>
    <row r="47" spans="1:4">
      <c r="A47" s="354"/>
      <c r="B47" s="356" t="s">
        <v>557</v>
      </c>
      <c r="C47" s="354"/>
      <c r="D47" s="356" t="s">
        <v>558</v>
      </c>
    </row>
    <row r="48" spans="1:4">
      <c r="A48" s="354"/>
      <c r="B48" s="356" t="s">
        <v>560</v>
      </c>
      <c r="C48" s="354"/>
      <c r="D48" s="356" t="s">
        <v>561</v>
      </c>
    </row>
    <row r="49" spans="1:4">
      <c r="A49" s="354"/>
      <c r="B49" s="356" t="s">
        <v>563</v>
      </c>
      <c r="C49" s="354"/>
      <c r="D49" s="356" t="s">
        <v>564</v>
      </c>
    </row>
    <row r="50" spans="1:4">
      <c r="A50" s="354"/>
      <c r="B50" s="356" t="s">
        <v>566</v>
      </c>
      <c r="C50" s="354"/>
      <c r="D50" s="356" t="s">
        <v>567</v>
      </c>
    </row>
    <row r="51" spans="1:4">
      <c r="A51" s="354"/>
      <c r="B51" s="358"/>
      <c r="C51" s="354"/>
      <c r="D51" s="358"/>
    </row>
    <row r="52" spans="1:4">
      <c r="A52" s="354" t="s">
        <v>3077</v>
      </c>
      <c r="B52" s="365" t="s">
        <v>571</v>
      </c>
      <c r="C52" s="354" t="s">
        <v>3077</v>
      </c>
      <c r="D52" s="365" t="s">
        <v>572</v>
      </c>
    </row>
    <row r="53" spans="1:4" ht="26.1">
      <c r="A53" s="354"/>
      <c r="B53" s="358" t="s">
        <v>573</v>
      </c>
      <c r="C53" s="354"/>
      <c r="D53" s="358" t="s">
        <v>574</v>
      </c>
    </row>
    <row r="54" spans="1:4">
      <c r="A54" s="354"/>
      <c r="B54" s="366"/>
      <c r="C54" s="354"/>
      <c r="D54" s="366"/>
    </row>
    <row r="55" spans="1:4">
      <c r="A55" s="354" t="s">
        <v>3078</v>
      </c>
      <c r="B55" s="365" t="s">
        <v>386</v>
      </c>
      <c r="C55" s="354" t="s">
        <v>3078</v>
      </c>
      <c r="D55" s="365" t="s">
        <v>577</v>
      </c>
    </row>
    <row r="56" spans="1:4">
      <c r="A56" s="354"/>
      <c r="B56" s="353" t="s">
        <v>579</v>
      </c>
      <c r="C56" s="354"/>
      <c r="D56" s="353"/>
    </row>
    <row r="57" spans="1:4" ht="26.1">
      <c r="A57" s="354"/>
      <c r="B57" s="385" t="s">
        <v>3063</v>
      </c>
      <c r="C57" s="354"/>
      <c r="D57" s="385" t="s">
        <v>581</v>
      </c>
    </row>
    <row r="58" spans="1:4" ht="26.1">
      <c r="A58" s="354"/>
      <c r="B58" s="356" t="s">
        <v>3064</v>
      </c>
      <c r="C58" s="354"/>
      <c r="D58" s="356" t="s">
        <v>581</v>
      </c>
    </row>
    <row r="59" spans="1:4">
      <c r="A59" s="354"/>
      <c r="B59" s="356" t="s">
        <v>3065</v>
      </c>
      <c r="C59" s="354"/>
      <c r="D59" s="356" t="s">
        <v>581</v>
      </c>
    </row>
    <row r="60" spans="1:4">
      <c r="A60" s="354"/>
      <c r="B60" s="358"/>
      <c r="C60" s="354"/>
      <c r="D60" s="358"/>
    </row>
    <row r="61" spans="1:4">
      <c r="A61" s="354"/>
      <c r="B61" s="358"/>
      <c r="C61" s="354"/>
      <c r="D61" s="358"/>
    </row>
    <row r="62" spans="1:4">
      <c r="A62" s="354"/>
      <c r="B62" s="366"/>
      <c r="C62" s="354"/>
      <c r="D62" s="366"/>
    </row>
    <row r="63" spans="1:4">
      <c r="A63" s="377" t="s">
        <v>3079</v>
      </c>
      <c r="B63" s="365" t="s">
        <v>590</v>
      </c>
      <c r="C63" s="377" t="s">
        <v>3079</v>
      </c>
      <c r="D63" s="365" t="s">
        <v>591</v>
      </c>
    </row>
    <row r="64" spans="1:4" ht="26.1">
      <c r="A64" s="354"/>
      <c r="B64" s="376" t="s">
        <v>3066</v>
      </c>
      <c r="C64" s="354"/>
      <c r="D64" s="385" t="s">
        <v>3067</v>
      </c>
    </row>
    <row r="65" spans="1:4">
      <c r="A65" s="354"/>
      <c r="B65" s="366"/>
      <c r="C65" s="354"/>
      <c r="D65" s="366"/>
    </row>
    <row r="66" spans="1:4" ht="39">
      <c r="A66" s="354" t="s">
        <v>3080</v>
      </c>
      <c r="B66" s="365" t="s">
        <v>597</v>
      </c>
      <c r="C66" s="354" t="s">
        <v>3080</v>
      </c>
      <c r="D66" s="365" t="s">
        <v>598</v>
      </c>
    </row>
    <row r="67" spans="1:4" ht="26.1">
      <c r="A67" s="354"/>
      <c r="B67" s="190" t="s">
        <v>600</v>
      </c>
      <c r="C67" s="354"/>
      <c r="D67" s="190" t="s">
        <v>601</v>
      </c>
    </row>
    <row r="68" spans="1:4">
      <c r="A68" s="354"/>
      <c r="B68" s="366"/>
      <c r="C68" s="354"/>
      <c r="D68" s="366"/>
    </row>
    <row r="69" spans="1:4">
      <c r="A69" s="354" t="s">
        <v>3081</v>
      </c>
      <c r="B69" s="365" t="s">
        <v>604</v>
      </c>
      <c r="C69" s="354" t="s">
        <v>3081</v>
      </c>
      <c r="D69" s="365" t="s">
        <v>605</v>
      </c>
    </row>
    <row r="70" spans="1:4" ht="51.95">
      <c r="A70" s="354"/>
      <c r="B70" s="190" t="s">
        <v>607</v>
      </c>
      <c r="C70" s="354"/>
      <c r="D70" s="190" t="s">
        <v>608</v>
      </c>
    </row>
    <row r="71" spans="1:4">
      <c r="A71" s="354"/>
      <c r="B71" s="366"/>
      <c r="C71" s="354"/>
      <c r="D71" s="366"/>
    </row>
    <row r="72" spans="1:4">
      <c r="A72" s="354" t="s">
        <v>3082</v>
      </c>
      <c r="B72" s="365" t="s">
        <v>611</v>
      </c>
      <c r="C72" s="354" t="s">
        <v>3082</v>
      </c>
      <c r="D72" s="365" t="s">
        <v>612</v>
      </c>
    </row>
    <row r="73" spans="1:4" ht="26.1">
      <c r="A73" s="354"/>
      <c r="B73" s="190" t="s">
        <v>613</v>
      </c>
      <c r="C73" s="354"/>
      <c r="D73" s="190" t="s">
        <v>614</v>
      </c>
    </row>
    <row r="74" spans="1:4">
      <c r="A74" s="354"/>
      <c r="B74" s="359" t="s">
        <v>443</v>
      </c>
      <c r="C74" s="354"/>
      <c r="D74" s="359" t="s">
        <v>616</v>
      </c>
    </row>
    <row r="75" spans="1:4">
      <c r="A75" s="378"/>
      <c r="B75" s="358" t="s">
        <v>4</v>
      </c>
      <c r="C75" s="378"/>
      <c r="D75" s="358" t="s">
        <v>140</v>
      </c>
    </row>
    <row r="76" spans="1:4">
      <c r="A76" s="378"/>
      <c r="B76" s="358"/>
      <c r="C76" s="378"/>
      <c r="D76" s="358"/>
    </row>
    <row r="77" spans="1:4">
      <c r="A77" s="378"/>
      <c r="B77" s="358"/>
      <c r="C77" s="378"/>
      <c r="D77" s="358"/>
    </row>
    <row r="78" spans="1:4">
      <c r="A78" s="379"/>
      <c r="B78" s="366"/>
      <c r="C78" s="379"/>
      <c r="D78" s="366"/>
    </row>
    <row r="79" spans="1:4">
      <c r="A79" s="199"/>
      <c r="B79" s="198"/>
      <c r="C79" s="199"/>
      <c r="D79" s="198"/>
    </row>
  </sheetData>
  <pageMargins left="0.75" right="0.75" top="1" bottom="1"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2511-B036-4B16-A8C2-9F4861CF7346}">
  <dimension ref="A1:K68"/>
  <sheetViews>
    <sheetView view="pageBreakPreview" zoomScaleNormal="100" zoomScaleSheetLayoutView="100" workbookViewId="0">
      <selection activeCell="C16" sqref="C16"/>
    </sheetView>
  </sheetViews>
  <sheetFormatPr defaultColWidth="8.85546875" defaultRowHeight="14.45"/>
  <cols>
    <col min="1" max="1" width="7.42578125" style="291" customWidth="1"/>
    <col min="2" max="2" width="30.5703125" style="291" customWidth="1"/>
    <col min="3" max="3" width="30.5703125" style="187" customWidth="1"/>
    <col min="4" max="4" width="30.5703125" style="291" customWidth="1"/>
    <col min="5" max="5" width="7.42578125" style="291" customWidth="1"/>
    <col min="6" max="6" width="30.5703125" style="291" customWidth="1"/>
    <col min="7" max="7" width="30.5703125" style="187" customWidth="1"/>
    <col min="8" max="8" width="30.5703125" style="291" customWidth="1"/>
    <col min="9" max="10" width="9" style="291" customWidth="1"/>
    <col min="11" max="11" width="9" style="291" hidden="1" customWidth="1"/>
    <col min="12" max="16384" width="8.85546875" style="291"/>
  </cols>
  <sheetData>
    <row r="1" spans="1:11" ht="15" thickBot="1">
      <c r="A1" s="292">
        <v>1</v>
      </c>
      <c r="B1" s="293" t="s">
        <v>42</v>
      </c>
      <c r="C1" s="294"/>
      <c r="D1" s="295"/>
      <c r="E1" s="292">
        <v>1</v>
      </c>
      <c r="F1" s="293" t="s">
        <v>43</v>
      </c>
      <c r="G1" s="294"/>
      <c r="H1" s="295"/>
      <c r="I1" s="296"/>
      <c r="J1" s="296"/>
      <c r="K1" s="296" t="s">
        <v>44</v>
      </c>
    </row>
    <row r="2" spans="1:11">
      <c r="A2" s="297">
        <v>1.1000000000000001</v>
      </c>
      <c r="B2" s="298" t="s">
        <v>45</v>
      </c>
      <c r="C2" s="298" t="s">
        <v>46</v>
      </c>
      <c r="D2" s="299" t="s">
        <v>47</v>
      </c>
      <c r="E2" s="297">
        <v>1.1000000000000001</v>
      </c>
      <c r="F2" s="298" t="s">
        <v>48</v>
      </c>
      <c r="G2" s="298" t="str">
        <f>C2</f>
        <v>Soil Association Certification Ltd</v>
      </c>
      <c r="H2" s="299"/>
      <c r="I2" s="296"/>
      <c r="J2" s="296"/>
      <c r="K2" s="296" t="s">
        <v>44</v>
      </c>
    </row>
    <row r="3" spans="1:11" ht="24">
      <c r="A3" s="300" t="s">
        <v>49</v>
      </c>
      <c r="B3" s="301" t="s">
        <v>50</v>
      </c>
      <c r="C3" s="302" t="s">
        <v>10</v>
      </c>
      <c r="D3" s="303" t="s">
        <v>51</v>
      </c>
      <c r="E3" s="300" t="s">
        <v>49</v>
      </c>
      <c r="F3" s="301" t="s">
        <v>52</v>
      </c>
      <c r="G3" s="302" t="str">
        <f>C3</f>
        <v>SA-PEFC-FM-014729</v>
      </c>
      <c r="H3" s="303"/>
      <c r="I3" s="296"/>
      <c r="J3" s="296"/>
      <c r="K3" s="296" t="s">
        <v>44</v>
      </c>
    </row>
    <row r="4" spans="1:11">
      <c r="A4" s="300" t="s">
        <v>53</v>
      </c>
      <c r="B4" s="304" t="s">
        <v>54</v>
      </c>
      <c r="C4" s="305" t="s">
        <v>55</v>
      </c>
      <c r="D4" s="303"/>
      <c r="E4" s="300" t="s">
        <v>53</v>
      </c>
      <c r="F4" s="304" t="s">
        <v>56</v>
      </c>
      <c r="G4" s="305" t="str">
        <f>C4</f>
        <v>PEFC Only</v>
      </c>
      <c r="H4" s="303"/>
      <c r="I4" s="296"/>
      <c r="J4" s="296"/>
      <c r="K4" s="296" t="s">
        <v>44</v>
      </c>
    </row>
    <row r="5" spans="1:11" ht="51.95">
      <c r="A5" s="306" t="s">
        <v>57</v>
      </c>
      <c r="B5" s="307" t="s">
        <v>58</v>
      </c>
      <c r="C5" s="26" t="s">
        <v>59</v>
      </c>
      <c r="D5" s="308" t="s">
        <v>60</v>
      </c>
      <c r="E5" s="306" t="s">
        <v>57</v>
      </c>
      <c r="F5" s="307"/>
      <c r="G5" s="26" t="str">
        <f>C5</f>
        <v xml:space="preserve">ISO 14001: Certificate: E8747
ISO 9001: Certificate: Q8747
</v>
      </c>
      <c r="H5" s="308"/>
      <c r="I5" s="41"/>
      <c r="J5" s="41"/>
      <c r="K5" s="41" t="s">
        <v>61</v>
      </c>
    </row>
    <row r="6" spans="1:11" ht="51.95" hidden="1">
      <c r="A6" s="306" t="s">
        <v>62</v>
      </c>
      <c r="B6" s="307" t="s">
        <v>63</v>
      </c>
      <c r="C6" s="26"/>
      <c r="D6" s="308" t="s">
        <v>60</v>
      </c>
      <c r="E6" s="306" t="s">
        <v>62</v>
      </c>
      <c r="F6" s="307"/>
      <c r="G6" s="26"/>
      <c r="H6" s="308"/>
      <c r="I6" s="41"/>
      <c r="J6" s="41"/>
      <c r="K6" s="41" t="s">
        <v>61</v>
      </c>
    </row>
    <row r="7" spans="1:11" ht="60" hidden="1">
      <c r="A7" s="309" t="s">
        <v>64</v>
      </c>
      <c r="B7" s="310" t="s">
        <v>65</v>
      </c>
      <c r="C7" s="26"/>
      <c r="D7" s="311" t="s">
        <v>66</v>
      </c>
      <c r="E7" s="309" t="s">
        <v>64</v>
      </c>
      <c r="F7" s="310"/>
      <c r="G7" s="26"/>
      <c r="H7" s="311"/>
      <c r="K7" s="291" t="s">
        <v>61</v>
      </c>
    </row>
    <row r="8" spans="1:11">
      <c r="A8" s="312"/>
      <c r="B8" s="350"/>
      <c r="C8" s="313"/>
      <c r="D8" s="314"/>
      <c r="E8" s="312"/>
      <c r="F8" s="350"/>
      <c r="G8" s="313"/>
      <c r="H8" s="314"/>
      <c r="I8" s="296"/>
      <c r="J8" s="296"/>
      <c r="K8" s="296" t="s">
        <v>44</v>
      </c>
    </row>
    <row r="9" spans="1:11" ht="15" thickBot="1">
      <c r="A9" s="297">
        <v>1.2</v>
      </c>
      <c r="B9" s="315" t="s">
        <v>67</v>
      </c>
      <c r="C9" s="315"/>
      <c r="D9" s="316"/>
      <c r="E9" s="297">
        <v>1.2</v>
      </c>
      <c r="F9" s="315" t="s">
        <v>68</v>
      </c>
      <c r="G9" s="315"/>
      <c r="H9" s="316"/>
      <c r="I9" s="296"/>
      <c r="J9" s="296"/>
      <c r="K9" s="296" t="s">
        <v>44</v>
      </c>
    </row>
    <row r="10" spans="1:11" ht="15" thickBot="1">
      <c r="A10" s="317" t="s">
        <v>69</v>
      </c>
      <c r="B10" s="318" t="s">
        <v>70</v>
      </c>
      <c r="C10" s="305" t="s">
        <v>2</v>
      </c>
      <c r="D10" s="319"/>
      <c r="E10" s="317" t="s">
        <v>69</v>
      </c>
      <c r="F10" s="318" t="s">
        <v>71</v>
      </c>
      <c r="G10" s="305" t="str">
        <f>C10</f>
        <v>AltiSkog AS</v>
      </c>
      <c r="H10" s="319"/>
      <c r="I10" s="296"/>
      <c r="J10" s="296"/>
      <c r="K10" s="296" t="s">
        <v>44</v>
      </c>
    </row>
    <row r="11" spans="1:11" ht="26.45" thickBot="1">
      <c r="A11" s="317" t="s">
        <v>72</v>
      </c>
      <c r="B11" s="318" t="s">
        <v>73</v>
      </c>
      <c r="C11" s="305" t="s">
        <v>2</v>
      </c>
      <c r="D11" s="319"/>
      <c r="E11" s="317" t="s">
        <v>72</v>
      </c>
      <c r="F11" s="318" t="s">
        <v>74</v>
      </c>
      <c r="G11" s="305" t="str">
        <f>C11</f>
        <v>AltiSkog AS</v>
      </c>
      <c r="H11" s="319"/>
      <c r="I11" s="296"/>
      <c r="J11" s="296"/>
      <c r="K11" s="296" t="s">
        <v>44</v>
      </c>
    </row>
    <row r="12" spans="1:11" ht="15" thickBot="1">
      <c r="A12" s="317" t="s">
        <v>75</v>
      </c>
      <c r="B12" s="313" t="s">
        <v>76</v>
      </c>
      <c r="C12" s="305" t="s">
        <v>77</v>
      </c>
      <c r="D12" s="319"/>
      <c r="E12" s="317" t="s">
        <v>75</v>
      </c>
      <c r="F12" s="313" t="s">
        <v>78</v>
      </c>
      <c r="G12" s="305" t="str">
        <f>C12</f>
        <v>NO 923553029</v>
      </c>
      <c r="H12" s="319"/>
      <c r="I12" s="296"/>
      <c r="J12" s="296"/>
      <c r="K12" s="296" t="s">
        <v>44</v>
      </c>
    </row>
    <row r="13" spans="1:11" ht="15" thickBot="1">
      <c r="A13" s="317" t="s">
        <v>79</v>
      </c>
      <c r="B13" s="318" t="s">
        <v>80</v>
      </c>
      <c r="C13" s="305" t="s">
        <v>81</v>
      </c>
      <c r="D13" s="319"/>
      <c r="E13" s="317" t="s">
        <v>79</v>
      </c>
      <c r="F13" s="318" t="s">
        <v>82</v>
      </c>
      <c r="G13" s="305" t="str">
        <f>C13</f>
        <v>Fredrik Pedersen</v>
      </c>
      <c r="H13" s="319"/>
      <c r="I13" s="296"/>
      <c r="J13" s="296"/>
      <c r="K13" s="296" t="s">
        <v>44</v>
      </c>
    </row>
    <row r="14" spans="1:11" ht="26.45" thickBot="1">
      <c r="A14" s="317" t="s">
        <v>83</v>
      </c>
      <c r="B14" s="318" t="s">
        <v>84</v>
      </c>
      <c r="C14" s="305" t="s">
        <v>85</v>
      </c>
      <c r="D14" s="320" t="s">
        <v>86</v>
      </c>
      <c r="E14" s="317" t="s">
        <v>83</v>
      </c>
      <c r="F14" s="318" t="s">
        <v>87</v>
      </c>
      <c r="G14" s="305" t="str">
        <f>C14</f>
        <v>Mjåvannsveien 13, 
NO - 4628 Kristiansand</v>
      </c>
      <c r="H14" s="320"/>
      <c r="I14" s="296"/>
      <c r="J14" s="296"/>
      <c r="K14" s="296" t="s">
        <v>44</v>
      </c>
    </row>
    <row r="15" spans="1:11" ht="15" thickBot="1">
      <c r="A15" s="317" t="s">
        <v>88</v>
      </c>
      <c r="B15" s="318" t="s">
        <v>89</v>
      </c>
      <c r="C15" s="305" t="s">
        <v>6</v>
      </c>
      <c r="D15" s="319"/>
      <c r="E15" s="317" t="s">
        <v>88</v>
      </c>
      <c r="F15" s="318" t="s">
        <v>90</v>
      </c>
      <c r="G15" s="305" t="s">
        <v>91</v>
      </c>
      <c r="H15" s="319"/>
      <c r="I15" s="296"/>
      <c r="J15" s="296"/>
      <c r="K15" s="296" t="s">
        <v>44</v>
      </c>
    </row>
    <row r="16" spans="1:11" ht="15" thickBot="1">
      <c r="A16" s="317" t="s">
        <v>92</v>
      </c>
      <c r="B16" s="318" t="s">
        <v>93</v>
      </c>
      <c r="C16" s="305" t="s">
        <v>94</v>
      </c>
      <c r="D16" s="319"/>
      <c r="E16" s="317" t="s">
        <v>92</v>
      </c>
      <c r="F16" s="318" t="s">
        <v>95</v>
      </c>
      <c r="G16" s="305" t="str">
        <f t="shared" ref="G16:G18" si="0">C16</f>
        <v xml:space="preserve"> +47 948 05 537</v>
      </c>
      <c r="H16" s="319"/>
      <c r="I16" s="296"/>
      <c r="J16" s="296"/>
      <c r="K16" s="296" t="s">
        <v>44</v>
      </c>
    </row>
    <row r="17" spans="1:11" ht="15" thickBot="1">
      <c r="A17" s="317" t="s">
        <v>96</v>
      </c>
      <c r="B17" s="318" t="s">
        <v>97</v>
      </c>
      <c r="C17" s="305" t="s">
        <v>98</v>
      </c>
      <c r="D17" s="319"/>
      <c r="E17" s="317" t="s">
        <v>96</v>
      </c>
      <c r="F17" s="318" t="s">
        <v>97</v>
      </c>
      <c r="G17" s="305" t="str">
        <f t="shared" si="0"/>
        <v xml:space="preserve"> - </v>
      </c>
      <c r="H17" s="319"/>
      <c r="I17" s="296"/>
      <c r="J17" s="296"/>
      <c r="K17" s="296" t="s">
        <v>44</v>
      </c>
    </row>
    <row r="18" spans="1:11" ht="15" thickBot="1">
      <c r="A18" s="317" t="s">
        <v>99</v>
      </c>
      <c r="B18" s="318" t="s">
        <v>100</v>
      </c>
      <c r="C18" s="513" t="s">
        <v>101</v>
      </c>
      <c r="D18" s="319"/>
      <c r="E18" s="317" t="s">
        <v>99</v>
      </c>
      <c r="F18" s="318" t="s">
        <v>102</v>
      </c>
      <c r="G18" s="305" t="str">
        <f t="shared" si="0"/>
        <v xml:space="preserve">fredrik@altiskog.no </v>
      </c>
      <c r="H18" s="319"/>
      <c r="I18" s="296"/>
      <c r="J18" s="296"/>
      <c r="K18" s="296" t="s">
        <v>44</v>
      </c>
    </row>
    <row r="19" spans="1:11" ht="15" thickBot="1">
      <c r="A19" s="317" t="s">
        <v>103</v>
      </c>
      <c r="B19" s="318" t="s">
        <v>104</v>
      </c>
      <c r="C19" s="513" t="s">
        <v>105</v>
      </c>
      <c r="D19" s="319"/>
      <c r="E19" s="317" t="s">
        <v>103</v>
      </c>
      <c r="F19" s="318" t="s">
        <v>106</v>
      </c>
      <c r="G19" s="305" t="str">
        <f>C19</f>
        <v>www.altiskog.no</v>
      </c>
      <c r="H19" s="319"/>
      <c r="I19" s="296"/>
      <c r="J19" s="296"/>
      <c r="K19" s="296" t="s">
        <v>44</v>
      </c>
    </row>
    <row r="20" spans="1:11" ht="26.1">
      <c r="A20" s="317" t="s">
        <v>107</v>
      </c>
      <c r="B20" s="313" t="s">
        <v>108</v>
      </c>
      <c r="C20" s="305" t="s">
        <v>109</v>
      </c>
      <c r="D20" s="321" t="s">
        <v>110</v>
      </c>
      <c r="E20" s="317" t="s">
        <v>107</v>
      </c>
      <c r="F20" s="313" t="s">
        <v>111</v>
      </c>
      <c r="G20" s="305" t="str">
        <f>C20</f>
        <v>Frederik Pedersen</v>
      </c>
      <c r="H20" s="321"/>
      <c r="I20" s="296"/>
      <c r="J20" s="296"/>
      <c r="K20" s="296" t="s">
        <v>44</v>
      </c>
    </row>
    <row r="21" spans="1:11" ht="39">
      <c r="A21" s="317" t="s">
        <v>112</v>
      </c>
      <c r="B21" s="313" t="s">
        <v>113</v>
      </c>
      <c r="C21" s="305" t="s">
        <v>114</v>
      </c>
      <c r="D21" s="321"/>
      <c r="E21" s="317" t="s">
        <v>112</v>
      </c>
      <c r="F21" s="313" t="s">
        <v>115</v>
      </c>
      <c r="G21" s="305" t="s">
        <v>116</v>
      </c>
      <c r="H21" s="321"/>
      <c r="I21" s="296"/>
      <c r="J21" s="296"/>
      <c r="K21" s="296" t="s">
        <v>44</v>
      </c>
    </row>
    <row r="22" spans="1:11">
      <c r="A22" s="317"/>
      <c r="B22" s="313"/>
      <c r="C22" s="305"/>
      <c r="D22" s="319"/>
      <c r="E22" s="317"/>
      <c r="F22" s="313"/>
      <c r="G22" s="305"/>
      <c r="H22" s="319"/>
      <c r="I22" s="296"/>
      <c r="J22" s="296"/>
      <c r="K22" s="296" t="s">
        <v>44</v>
      </c>
    </row>
    <row r="23" spans="1:11" ht="15" thickBot="1">
      <c r="A23" s="297">
        <v>1.3</v>
      </c>
      <c r="B23" s="322" t="s">
        <v>117</v>
      </c>
      <c r="C23" s="323"/>
      <c r="D23" s="316"/>
      <c r="E23" s="297">
        <v>1.3</v>
      </c>
      <c r="F23" s="322" t="s">
        <v>118</v>
      </c>
      <c r="G23" s="323"/>
      <c r="H23" s="316"/>
      <c r="I23" s="296"/>
      <c r="J23" s="296"/>
      <c r="K23" s="296" t="s">
        <v>44</v>
      </c>
    </row>
    <row r="24" spans="1:11" ht="15" thickBot="1">
      <c r="A24" s="317" t="s">
        <v>119</v>
      </c>
      <c r="B24" s="318" t="s">
        <v>120</v>
      </c>
      <c r="C24" s="512" t="s">
        <v>121</v>
      </c>
      <c r="D24" s="320" t="s">
        <v>122</v>
      </c>
      <c r="E24" s="317" t="s">
        <v>119</v>
      </c>
      <c r="F24" s="318" t="s">
        <v>123</v>
      </c>
      <c r="G24" s="512" t="s">
        <v>124</v>
      </c>
      <c r="H24" s="320"/>
      <c r="I24" s="296"/>
      <c r="J24" s="296"/>
      <c r="K24" s="296" t="s">
        <v>44</v>
      </c>
    </row>
    <row r="25" spans="1:11" ht="39">
      <c r="A25" s="317" t="s">
        <v>125</v>
      </c>
      <c r="B25" s="313" t="s">
        <v>126</v>
      </c>
      <c r="C25" s="313" t="s">
        <v>127</v>
      </c>
      <c r="D25" s="321" t="s">
        <v>128</v>
      </c>
      <c r="E25" s="317" t="s">
        <v>125</v>
      </c>
      <c r="F25" s="313" t="s">
        <v>129</v>
      </c>
      <c r="G25" s="313" t="s">
        <v>130</v>
      </c>
      <c r="H25" s="321"/>
      <c r="I25" s="296"/>
      <c r="J25" s="296"/>
      <c r="K25" s="296" t="s">
        <v>44</v>
      </c>
    </row>
    <row r="26" spans="1:11" ht="60">
      <c r="A26" s="317" t="s">
        <v>131</v>
      </c>
      <c r="B26" s="313" t="s">
        <v>126</v>
      </c>
      <c r="C26" s="512" t="s">
        <v>132</v>
      </c>
      <c r="D26" s="321" t="s">
        <v>133</v>
      </c>
      <c r="E26" s="317" t="s">
        <v>131</v>
      </c>
      <c r="F26" s="313" t="s">
        <v>129</v>
      </c>
      <c r="G26" s="512" t="s">
        <v>134</v>
      </c>
      <c r="H26" s="321"/>
      <c r="I26" s="296"/>
      <c r="J26" s="296"/>
      <c r="K26" s="296" t="s">
        <v>61</v>
      </c>
    </row>
    <row r="27" spans="1:11" ht="26.45" thickBot="1">
      <c r="A27" s="317" t="s">
        <v>135</v>
      </c>
      <c r="B27" s="313" t="s">
        <v>136</v>
      </c>
      <c r="C27" s="512" t="s">
        <v>137</v>
      </c>
      <c r="D27" s="321" t="s">
        <v>138</v>
      </c>
      <c r="E27" s="317" t="s">
        <v>135</v>
      </c>
      <c r="F27" s="313" t="s">
        <v>139</v>
      </c>
      <c r="G27" s="512" t="s">
        <v>140</v>
      </c>
      <c r="H27" s="321"/>
      <c r="I27" s="296"/>
      <c r="J27" s="296"/>
      <c r="K27" s="296" t="s">
        <v>44</v>
      </c>
    </row>
    <row r="28" spans="1:11" ht="15" thickBot="1">
      <c r="A28" s="317" t="s">
        <v>141</v>
      </c>
      <c r="B28" s="318" t="s">
        <v>142</v>
      </c>
      <c r="C28" s="512">
        <v>0</v>
      </c>
      <c r="D28" s="321" t="s">
        <v>143</v>
      </c>
      <c r="E28" s="317" t="s">
        <v>141</v>
      </c>
      <c r="F28" s="318" t="s">
        <v>144</v>
      </c>
      <c r="G28" s="512">
        <v>0</v>
      </c>
      <c r="H28" s="321"/>
      <c r="I28" s="296"/>
      <c r="J28" s="296"/>
      <c r="K28" s="296" t="s">
        <v>44</v>
      </c>
    </row>
    <row r="29" spans="1:11" ht="26.1">
      <c r="A29" s="317" t="s">
        <v>145</v>
      </c>
      <c r="B29" s="313" t="s">
        <v>146</v>
      </c>
      <c r="C29" s="512">
        <v>0</v>
      </c>
      <c r="D29" s="321" t="s">
        <v>147</v>
      </c>
      <c r="E29" s="317" t="s">
        <v>145</v>
      </c>
      <c r="F29" s="313" t="s">
        <v>148</v>
      </c>
      <c r="G29" s="512">
        <v>0</v>
      </c>
      <c r="H29" s="321"/>
      <c r="I29" s="296"/>
      <c r="J29" s="296"/>
      <c r="K29" s="296" t="s">
        <v>44</v>
      </c>
    </row>
    <row r="30" spans="1:11">
      <c r="A30" s="317" t="s">
        <v>149</v>
      </c>
      <c r="B30" s="313" t="s">
        <v>89</v>
      </c>
      <c r="C30" s="512" t="s">
        <v>6</v>
      </c>
      <c r="D30" s="321"/>
      <c r="E30" s="317" t="s">
        <v>149</v>
      </c>
      <c r="F30" s="313" t="s">
        <v>90</v>
      </c>
      <c r="G30" s="512" t="s">
        <v>91</v>
      </c>
      <c r="H30" s="321"/>
      <c r="I30" s="296"/>
      <c r="J30" s="296"/>
      <c r="K30" s="296" t="s">
        <v>44</v>
      </c>
    </row>
    <row r="31" spans="1:11">
      <c r="A31" s="317" t="s">
        <v>150</v>
      </c>
      <c r="B31" s="313" t="s">
        <v>151</v>
      </c>
      <c r="C31" s="512" t="s">
        <v>152</v>
      </c>
      <c r="D31" s="319"/>
      <c r="E31" s="317" t="s">
        <v>150</v>
      </c>
      <c r="F31" s="313" t="s">
        <v>151</v>
      </c>
      <c r="G31" s="512" t="s">
        <v>153</v>
      </c>
      <c r="H31" s="319"/>
      <c r="I31" s="296"/>
      <c r="J31" s="296"/>
      <c r="K31" s="296" t="s">
        <v>44</v>
      </c>
    </row>
    <row r="32" spans="1:11" ht="48">
      <c r="A32" s="317" t="s">
        <v>154</v>
      </c>
      <c r="B32" s="313" t="s">
        <v>155</v>
      </c>
      <c r="C32" s="512" t="s">
        <v>156</v>
      </c>
      <c r="D32" s="321" t="s">
        <v>157</v>
      </c>
      <c r="E32" s="317" t="s">
        <v>154</v>
      </c>
      <c r="F32" s="313" t="s">
        <v>158</v>
      </c>
      <c r="G32" s="512" t="s">
        <v>159</v>
      </c>
      <c r="H32" s="321"/>
      <c r="I32" s="296"/>
      <c r="J32" s="296"/>
      <c r="K32" s="296" t="s">
        <v>44</v>
      </c>
    </row>
    <row r="33" spans="1:11" ht="48">
      <c r="A33" s="317" t="s">
        <v>160</v>
      </c>
      <c r="B33" s="313" t="s">
        <v>161</v>
      </c>
      <c r="C33" s="512" t="s">
        <v>156</v>
      </c>
      <c r="D33" s="321" t="s">
        <v>162</v>
      </c>
      <c r="E33" s="317" t="s">
        <v>160</v>
      </c>
      <c r="F33" s="313" t="s">
        <v>163</v>
      </c>
      <c r="G33" s="512" t="s">
        <v>159</v>
      </c>
      <c r="H33" s="321"/>
      <c r="I33" s="296"/>
      <c r="J33" s="296"/>
      <c r="K33" s="296" t="s">
        <v>44</v>
      </c>
    </row>
    <row r="34" spans="1:11" ht="15" thickBot="1">
      <c r="A34" s="317" t="s">
        <v>164</v>
      </c>
      <c r="B34" s="313" t="s">
        <v>165</v>
      </c>
      <c r="C34" s="512" t="s">
        <v>166</v>
      </c>
      <c r="D34" s="321" t="s">
        <v>167</v>
      </c>
      <c r="E34" s="317" t="s">
        <v>164</v>
      </c>
      <c r="F34" s="313" t="s">
        <v>168</v>
      </c>
      <c r="G34" s="305" t="s">
        <v>169</v>
      </c>
      <c r="H34" s="321"/>
      <c r="I34" s="296"/>
      <c r="J34" s="296"/>
      <c r="K34" s="296" t="s">
        <v>44</v>
      </c>
    </row>
    <row r="35" spans="1:11" ht="15" thickBot="1">
      <c r="A35" s="317" t="s">
        <v>170</v>
      </c>
      <c r="B35" s="318" t="s">
        <v>171</v>
      </c>
      <c r="C35" s="512" t="s">
        <v>172</v>
      </c>
      <c r="D35" s="321" t="s">
        <v>173</v>
      </c>
      <c r="E35" s="317" t="s">
        <v>170</v>
      </c>
      <c r="F35" s="318" t="s">
        <v>174</v>
      </c>
      <c r="G35" s="305" t="s">
        <v>172</v>
      </c>
      <c r="H35" s="321"/>
      <c r="I35" s="296"/>
      <c r="J35" s="296"/>
      <c r="K35" s="324" t="s">
        <v>44</v>
      </c>
    </row>
    <row r="36" spans="1:11">
      <c r="A36" s="317"/>
      <c r="B36" s="313"/>
      <c r="C36" s="305"/>
      <c r="D36" s="319"/>
      <c r="E36" s="317"/>
      <c r="F36" s="313"/>
      <c r="G36" s="305"/>
      <c r="H36" s="319"/>
      <c r="I36" s="296"/>
      <c r="J36" s="296"/>
      <c r="K36" s="324" t="s">
        <v>44</v>
      </c>
    </row>
    <row r="37" spans="1:11">
      <c r="A37" s="325" t="s">
        <v>175</v>
      </c>
      <c r="B37" s="326" t="s">
        <v>176</v>
      </c>
      <c r="C37" s="127" t="s">
        <v>177</v>
      </c>
      <c r="D37" s="327"/>
      <c r="E37" s="325" t="s">
        <v>175</v>
      </c>
      <c r="F37" s="326"/>
      <c r="G37" s="127"/>
      <c r="H37" s="327"/>
      <c r="K37" s="291" t="s">
        <v>61</v>
      </c>
    </row>
    <row r="38" spans="1:11">
      <c r="A38" s="317"/>
      <c r="B38" s="301"/>
      <c r="C38" s="328"/>
      <c r="D38" s="329"/>
      <c r="E38" s="317"/>
      <c r="F38" s="301"/>
      <c r="G38" s="328"/>
      <c r="H38" s="329"/>
      <c r="I38" s="296"/>
      <c r="J38" s="296"/>
      <c r="K38" s="296" t="s">
        <v>44</v>
      </c>
    </row>
    <row r="39" spans="1:11">
      <c r="A39" s="297">
        <v>1.4</v>
      </c>
      <c r="B39" s="322" t="s">
        <v>178</v>
      </c>
      <c r="C39" s="323"/>
      <c r="D39" s="330" t="s">
        <v>179</v>
      </c>
      <c r="E39" s="297">
        <v>1.4</v>
      </c>
      <c r="F39" s="322" t="s">
        <v>180</v>
      </c>
      <c r="G39" s="323"/>
      <c r="H39" s="330"/>
      <c r="I39" s="296"/>
      <c r="J39" s="296"/>
      <c r="K39" s="296" t="s">
        <v>44</v>
      </c>
    </row>
    <row r="40" spans="1:11" ht="36.6" thickBot="1">
      <c r="A40" s="300" t="s">
        <v>181</v>
      </c>
      <c r="B40" s="301" t="s">
        <v>182</v>
      </c>
      <c r="C40" s="302" t="s">
        <v>183</v>
      </c>
      <c r="D40" s="303" t="s">
        <v>184</v>
      </c>
      <c r="E40" s="300" t="s">
        <v>181</v>
      </c>
      <c r="F40" s="301" t="s">
        <v>185</v>
      </c>
      <c r="G40" s="302" t="s">
        <v>186</v>
      </c>
      <c r="H40" s="303"/>
      <c r="I40" s="296"/>
      <c r="J40" s="296"/>
      <c r="K40" s="296" t="s">
        <v>44</v>
      </c>
    </row>
    <row r="41" spans="1:11" ht="36">
      <c r="A41" s="300"/>
      <c r="B41" s="584" t="s">
        <v>187</v>
      </c>
      <c r="C41" s="305" t="s">
        <v>188</v>
      </c>
      <c r="D41" s="320" t="s">
        <v>189</v>
      </c>
      <c r="E41" s="300"/>
      <c r="F41" s="345" t="s">
        <v>190</v>
      </c>
      <c r="G41" s="305" t="s">
        <v>191</v>
      </c>
      <c r="H41" s="320"/>
      <c r="I41" s="296"/>
      <c r="J41" s="296"/>
      <c r="K41" s="296" t="s">
        <v>44</v>
      </c>
    </row>
    <row r="42" spans="1:11" ht="24">
      <c r="A42" s="300"/>
      <c r="B42" s="585"/>
      <c r="C42" s="305"/>
      <c r="D42" s="321" t="s">
        <v>192</v>
      </c>
      <c r="E42" s="300"/>
      <c r="F42" s="346"/>
      <c r="G42" s="305"/>
      <c r="H42" s="321"/>
      <c r="I42" s="296"/>
      <c r="J42" s="296"/>
      <c r="K42" s="296" t="s">
        <v>44</v>
      </c>
    </row>
    <row r="43" spans="1:11" ht="15" thickBot="1">
      <c r="A43" s="300"/>
      <c r="B43" s="586"/>
      <c r="C43" s="305"/>
      <c r="D43" s="331" t="s">
        <v>193</v>
      </c>
      <c r="E43" s="300"/>
      <c r="F43" s="347"/>
      <c r="G43" s="305"/>
      <c r="H43" s="331"/>
      <c r="I43" s="296"/>
      <c r="J43" s="296"/>
      <c r="K43" s="296" t="s">
        <v>61</v>
      </c>
    </row>
    <row r="44" spans="1:11" ht="24">
      <c r="A44" s="300"/>
      <c r="B44" s="587" t="s">
        <v>194</v>
      </c>
      <c r="C44" s="305" t="s">
        <v>183</v>
      </c>
      <c r="D44" s="320" t="s">
        <v>195</v>
      </c>
      <c r="E44" s="300"/>
      <c r="F44" s="348" t="s">
        <v>196</v>
      </c>
      <c r="G44" s="305" t="s">
        <v>197</v>
      </c>
      <c r="H44" s="320"/>
      <c r="I44" s="296"/>
      <c r="J44" s="296"/>
      <c r="K44" s="296" t="s">
        <v>44</v>
      </c>
    </row>
    <row r="45" spans="1:11" ht="15" thickBot="1">
      <c r="A45" s="300"/>
      <c r="B45" s="588"/>
      <c r="C45" s="305"/>
      <c r="D45" s="321" t="s">
        <v>198</v>
      </c>
      <c r="E45" s="300"/>
      <c r="F45" s="349"/>
      <c r="G45" s="305"/>
      <c r="H45" s="321"/>
      <c r="I45" s="296"/>
      <c r="J45" s="296"/>
      <c r="K45" s="296" t="s">
        <v>44</v>
      </c>
    </row>
    <row r="46" spans="1:11" ht="74.099999999999994" customHeight="1">
      <c r="A46" s="325"/>
      <c r="B46" s="332" t="s">
        <v>199</v>
      </c>
      <c r="C46" s="26" t="s">
        <v>200</v>
      </c>
      <c r="D46" s="308" t="s">
        <v>201</v>
      </c>
      <c r="E46" s="325"/>
      <c r="F46" s="332" t="s">
        <v>202</v>
      </c>
      <c r="G46" s="26"/>
      <c r="H46" s="308"/>
      <c r="K46" s="291" t="s">
        <v>61</v>
      </c>
    </row>
    <row r="47" spans="1:11">
      <c r="A47" s="300"/>
      <c r="B47" s="304"/>
      <c r="C47" s="305"/>
      <c r="D47" s="321"/>
      <c r="E47" s="300"/>
      <c r="F47" s="304"/>
      <c r="G47" s="305"/>
      <c r="H47" s="321"/>
      <c r="I47" s="296"/>
      <c r="J47" s="296"/>
      <c r="K47" s="296"/>
    </row>
    <row r="48" spans="1:11" ht="15" thickBot="1">
      <c r="A48" s="300" t="s">
        <v>203</v>
      </c>
      <c r="B48" s="304" t="s">
        <v>204</v>
      </c>
      <c r="C48" s="333">
        <v>0</v>
      </c>
      <c r="D48" s="334"/>
      <c r="E48" s="300" t="s">
        <v>203</v>
      </c>
      <c r="F48" s="304" t="s">
        <v>205</v>
      </c>
      <c r="G48" s="333">
        <v>0</v>
      </c>
      <c r="H48" s="334"/>
      <c r="I48" s="296"/>
      <c r="J48" s="296"/>
      <c r="K48" s="296" t="s">
        <v>44</v>
      </c>
    </row>
    <row r="49" spans="1:11" ht="24.6" thickBot="1">
      <c r="A49" s="300" t="s">
        <v>206</v>
      </c>
      <c r="B49" s="335" t="s">
        <v>207</v>
      </c>
      <c r="C49" s="305" t="s">
        <v>208</v>
      </c>
      <c r="D49" s="321" t="s">
        <v>209</v>
      </c>
      <c r="E49" s="300" t="s">
        <v>206</v>
      </c>
      <c r="F49" s="335" t="s">
        <v>210</v>
      </c>
      <c r="G49" s="305" t="s">
        <v>208</v>
      </c>
      <c r="H49" s="321"/>
      <c r="I49" s="296"/>
      <c r="J49" s="296"/>
      <c r="K49" s="296" t="s">
        <v>44</v>
      </c>
    </row>
    <row r="50" spans="1:11" ht="24">
      <c r="A50" s="300" t="s">
        <v>211</v>
      </c>
      <c r="B50" s="304" t="s">
        <v>212</v>
      </c>
      <c r="C50" s="305" t="s">
        <v>213</v>
      </c>
      <c r="D50" s="320" t="s">
        <v>214</v>
      </c>
      <c r="E50" s="300" t="s">
        <v>211</v>
      </c>
      <c r="F50" s="304" t="s">
        <v>215</v>
      </c>
      <c r="G50" s="305" t="s">
        <v>216</v>
      </c>
      <c r="H50" s="320"/>
      <c r="I50" s="296"/>
      <c r="J50" s="296"/>
      <c r="K50" s="296" t="s">
        <v>44</v>
      </c>
    </row>
    <row r="51" spans="1:11" ht="117">
      <c r="A51" s="300"/>
      <c r="B51" s="332" t="s">
        <v>217</v>
      </c>
      <c r="C51" s="333" t="s">
        <v>218</v>
      </c>
      <c r="D51" s="336" t="s">
        <v>219</v>
      </c>
      <c r="E51" s="300"/>
      <c r="F51" s="332" t="s">
        <v>220</v>
      </c>
      <c r="G51" s="333" t="s">
        <v>221</v>
      </c>
      <c r="H51" s="336"/>
      <c r="I51" s="296"/>
      <c r="J51" s="296"/>
      <c r="K51" s="296" t="s">
        <v>61</v>
      </c>
    </row>
    <row r="52" spans="1:11" ht="24">
      <c r="A52" s="300" t="s">
        <v>222</v>
      </c>
      <c r="B52" s="304" t="s">
        <v>223</v>
      </c>
      <c r="C52" s="305" t="s">
        <v>224</v>
      </c>
      <c r="D52" s="321" t="s">
        <v>225</v>
      </c>
      <c r="E52" s="300" t="s">
        <v>222</v>
      </c>
      <c r="F52" s="304" t="s">
        <v>226</v>
      </c>
      <c r="G52" s="305" t="s">
        <v>227</v>
      </c>
      <c r="H52" s="321"/>
      <c r="I52" s="296"/>
      <c r="J52" s="296"/>
      <c r="K52" s="296" t="s">
        <v>44</v>
      </c>
    </row>
    <row r="53" spans="1:11">
      <c r="A53" s="300" t="s">
        <v>228</v>
      </c>
      <c r="B53" s="304" t="s">
        <v>229</v>
      </c>
      <c r="C53" s="305" t="s">
        <v>230</v>
      </c>
      <c r="D53" s="321" t="s">
        <v>231</v>
      </c>
      <c r="E53" s="300" t="s">
        <v>228</v>
      </c>
      <c r="F53" s="304" t="s">
        <v>232</v>
      </c>
      <c r="G53" s="305" t="s">
        <v>233</v>
      </c>
      <c r="H53" s="321"/>
      <c r="I53" s="296"/>
      <c r="J53" s="296"/>
      <c r="K53" s="296" t="s">
        <v>44</v>
      </c>
    </row>
    <row r="54" spans="1:11">
      <c r="A54" s="300" t="s">
        <v>234</v>
      </c>
      <c r="B54" s="304" t="s">
        <v>235</v>
      </c>
      <c r="C54" s="305" t="s">
        <v>224</v>
      </c>
      <c r="D54" s="334"/>
      <c r="E54" s="300" t="s">
        <v>234</v>
      </c>
      <c r="F54" s="304" t="s">
        <v>236</v>
      </c>
      <c r="G54" s="305" t="s">
        <v>227</v>
      </c>
      <c r="H54" s="334"/>
      <c r="I54" s="296"/>
      <c r="J54" s="296"/>
      <c r="K54" s="296" t="s">
        <v>44</v>
      </c>
    </row>
    <row r="55" spans="1:11">
      <c r="A55" s="300"/>
      <c r="B55" s="304" t="s">
        <v>237</v>
      </c>
      <c r="C55" s="305" t="s">
        <v>224</v>
      </c>
      <c r="D55" s="334"/>
      <c r="E55" s="300"/>
      <c r="F55" s="304" t="s">
        <v>238</v>
      </c>
      <c r="G55" s="305" t="s">
        <v>227</v>
      </c>
      <c r="H55" s="334"/>
      <c r="I55" s="296"/>
      <c r="J55" s="296"/>
      <c r="K55" s="296" t="s">
        <v>44</v>
      </c>
    </row>
    <row r="56" spans="1:11" ht="36">
      <c r="A56" s="300" t="s">
        <v>239</v>
      </c>
      <c r="B56" s="304" t="s">
        <v>240</v>
      </c>
      <c r="C56" s="305" t="s">
        <v>241</v>
      </c>
      <c r="D56" s="321" t="s">
        <v>242</v>
      </c>
      <c r="E56" s="300" t="s">
        <v>239</v>
      </c>
      <c r="F56" s="304" t="s">
        <v>243</v>
      </c>
      <c r="G56" s="305" t="s">
        <v>244</v>
      </c>
      <c r="H56" s="321"/>
      <c r="I56" s="296"/>
      <c r="J56" s="296"/>
      <c r="K56" s="296" t="s">
        <v>44</v>
      </c>
    </row>
    <row r="57" spans="1:11" ht="15" thickBot="1">
      <c r="A57" s="300" t="s">
        <v>245</v>
      </c>
      <c r="B57" s="304" t="s">
        <v>246</v>
      </c>
      <c r="C57" s="305" t="s">
        <v>247</v>
      </c>
      <c r="D57" s="321" t="s">
        <v>248</v>
      </c>
      <c r="E57" s="300" t="s">
        <v>245</v>
      </c>
      <c r="F57" s="304" t="s">
        <v>249</v>
      </c>
      <c r="G57" s="305" t="s">
        <v>250</v>
      </c>
      <c r="H57" s="321"/>
      <c r="I57" s="296"/>
      <c r="J57" s="296"/>
      <c r="K57" s="296" t="s">
        <v>44</v>
      </c>
    </row>
    <row r="58" spans="1:11" ht="26.45" thickBot="1">
      <c r="A58" s="300" t="s">
        <v>251</v>
      </c>
      <c r="B58" s="335" t="s">
        <v>252</v>
      </c>
      <c r="C58" s="305" t="s">
        <v>253</v>
      </c>
      <c r="D58" s="321" t="s">
        <v>254</v>
      </c>
      <c r="E58" s="300" t="s">
        <v>251</v>
      </c>
      <c r="F58" s="335" t="s">
        <v>255</v>
      </c>
      <c r="G58" s="305" t="str">
        <f>C58</f>
        <v>m: 24
f: 3</v>
      </c>
      <c r="H58" s="321"/>
      <c r="I58" s="296"/>
      <c r="J58" s="296"/>
      <c r="K58" s="296" t="s">
        <v>44</v>
      </c>
    </row>
    <row r="59" spans="1:11">
      <c r="A59" s="300"/>
      <c r="B59" s="351" t="s">
        <v>256</v>
      </c>
      <c r="C59" s="305">
        <v>27</v>
      </c>
      <c r="D59" s="321"/>
      <c r="E59" s="300"/>
      <c r="F59" s="351"/>
      <c r="G59" s="305">
        <f t="shared" ref="G59:G62" si="1">C59</f>
        <v>27</v>
      </c>
      <c r="H59" s="321"/>
      <c r="I59" s="296"/>
      <c r="J59" s="296"/>
      <c r="K59" s="296" t="s">
        <v>44</v>
      </c>
    </row>
    <row r="60" spans="1:11" ht="26.1">
      <c r="A60" s="300" t="s">
        <v>257</v>
      </c>
      <c r="B60" s="304" t="s">
        <v>258</v>
      </c>
      <c r="C60" s="305" t="s">
        <v>259</v>
      </c>
      <c r="D60" s="321" t="s">
        <v>254</v>
      </c>
      <c r="E60" s="300" t="s">
        <v>257</v>
      </c>
      <c r="F60" s="304" t="s">
        <v>260</v>
      </c>
      <c r="G60" s="305" t="str">
        <f t="shared" si="1"/>
        <v>m: 3
f: 0</v>
      </c>
      <c r="H60" s="321"/>
      <c r="I60" s="296"/>
      <c r="J60" s="296"/>
      <c r="K60" s="296" t="s">
        <v>44</v>
      </c>
    </row>
    <row r="61" spans="1:11">
      <c r="A61" s="300"/>
      <c r="B61" s="351" t="s">
        <v>256</v>
      </c>
      <c r="C61" s="305">
        <v>3</v>
      </c>
      <c r="D61" s="321"/>
      <c r="E61" s="300"/>
      <c r="F61" s="351"/>
      <c r="G61" s="305">
        <f t="shared" si="1"/>
        <v>3</v>
      </c>
      <c r="H61" s="321"/>
      <c r="I61" s="296"/>
      <c r="J61" s="296"/>
      <c r="K61" s="296" t="s">
        <v>44</v>
      </c>
    </row>
    <row r="62" spans="1:11">
      <c r="A62" s="300" t="s">
        <v>261</v>
      </c>
      <c r="B62" s="304" t="s">
        <v>262</v>
      </c>
      <c r="C62" s="305" t="s">
        <v>114</v>
      </c>
      <c r="D62" s="321" t="s">
        <v>263</v>
      </c>
      <c r="E62" s="300" t="s">
        <v>261</v>
      </c>
      <c r="F62" s="304" t="s">
        <v>264</v>
      </c>
      <c r="G62" s="305" t="str">
        <f t="shared" si="1"/>
        <v>No</v>
      </c>
      <c r="H62" s="321"/>
      <c r="I62" s="296"/>
      <c r="J62" s="296"/>
      <c r="K62" s="296" t="s">
        <v>44</v>
      </c>
    </row>
    <row r="63" spans="1:11">
      <c r="A63" s="300"/>
      <c r="B63" s="337"/>
      <c r="C63" s="338"/>
      <c r="D63" s="339"/>
      <c r="E63" s="300"/>
      <c r="F63" s="337"/>
      <c r="G63" s="338"/>
      <c r="H63" s="339"/>
      <c r="I63" s="296"/>
      <c r="J63" s="296"/>
      <c r="K63" s="296" t="s">
        <v>44</v>
      </c>
    </row>
    <row r="64" spans="1:11">
      <c r="A64" s="340" t="s">
        <v>265</v>
      </c>
      <c r="B64" s="341" t="s">
        <v>266</v>
      </c>
      <c r="C64" s="342" t="s">
        <v>267</v>
      </c>
      <c r="D64" s="342" t="s">
        <v>268</v>
      </c>
      <c r="E64" s="340" t="s">
        <v>265</v>
      </c>
      <c r="F64" s="341" t="s">
        <v>269</v>
      </c>
      <c r="G64" s="342" t="s">
        <v>270</v>
      </c>
      <c r="H64" s="342" t="s">
        <v>271</v>
      </c>
      <c r="I64" s="296"/>
      <c r="J64" s="296"/>
      <c r="K64" s="296" t="s">
        <v>44</v>
      </c>
    </row>
    <row r="65" spans="1:11">
      <c r="A65" s="317"/>
      <c r="B65" s="343" t="s">
        <v>272</v>
      </c>
      <c r="C65" s="344">
        <v>0</v>
      </c>
      <c r="D65" s="344">
        <v>0</v>
      </c>
      <c r="E65" s="317"/>
      <c r="F65" s="343" t="s">
        <v>273</v>
      </c>
      <c r="G65" s="344">
        <v>0</v>
      </c>
      <c r="H65" s="352">
        <v>0</v>
      </c>
      <c r="I65" s="296"/>
      <c r="J65" s="296"/>
      <c r="K65" s="296" t="s">
        <v>44</v>
      </c>
    </row>
    <row r="66" spans="1:11">
      <c r="A66" s="317"/>
      <c r="B66" s="343" t="s">
        <v>274</v>
      </c>
      <c r="C66" s="344">
        <v>0</v>
      </c>
      <c r="D66" s="344">
        <v>0</v>
      </c>
      <c r="E66" s="317"/>
      <c r="F66" s="343" t="s">
        <v>274</v>
      </c>
      <c r="G66" s="344">
        <v>0</v>
      </c>
      <c r="H66" s="352">
        <v>0</v>
      </c>
      <c r="I66" s="296"/>
      <c r="J66" s="296"/>
      <c r="K66" s="296" t="s">
        <v>44</v>
      </c>
    </row>
    <row r="67" spans="1:11">
      <c r="A67" s="317"/>
      <c r="B67" s="343" t="s">
        <v>275</v>
      </c>
      <c r="C67" s="344">
        <v>0</v>
      </c>
      <c r="D67" s="344">
        <v>0</v>
      </c>
      <c r="E67" s="317"/>
      <c r="F67" s="343" t="s">
        <v>276</v>
      </c>
      <c r="G67" s="344">
        <v>0</v>
      </c>
      <c r="H67" s="352">
        <v>0</v>
      </c>
      <c r="I67" s="296"/>
      <c r="J67" s="296"/>
      <c r="K67" s="296" t="s">
        <v>44</v>
      </c>
    </row>
    <row r="68" spans="1:11">
      <c r="A68" s="317"/>
      <c r="B68" s="343" t="s">
        <v>277</v>
      </c>
      <c r="C68" s="344">
        <f>SUM(C65:C67)</f>
        <v>0</v>
      </c>
      <c r="D68" s="344">
        <f>SUM(D65:D67)</f>
        <v>0</v>
      </c>
      <c r="E68" s="317"/>
      <c r="F68" s="343" t="s">
        <v>277</v>
      </c>
      <c r="G68" s="344">
        <f>C68</f>
        <v>0</v>
      </c>
      <c r="H68" s="352">
        <f>D68</f>
        <v>0</v>
      </c>
      <c r="I68" s="296"/>
      <c r="J68" s="296"/>
      <c r="K68" s="296" t="s">
        <v>44</v>
      </c>
    </row>
  </sheetData>
  <mergeCells count="2">
    <mergeCell ref="B41:B43"/>
    <mergeCell ref="B44:B45"/>
  </mergeCells>
  <dataValidations count="1">
    <dataValidation type="list" allowBlank="1" showInputMessage="1" showErrorMessage="1" sqref="G34" xr:uid="{75EA360D-3A94-4FBE-9F52-E003A794D7A4}">
      <formula1>$G$34:$G$35</formula1>
    </dataValidation>
  </dataValidations>
  <hyperlinks>
    <hyperlink ref="C19" r:id="rId1" xr:uid="{D7E17E8B-6868-480C-9809-7B33CAE5F870}"/>
    <hyperlink ref="C18" r:id="rId2" xr:uid="{3D49CFC6-A6BF-42F3-8988-F969C0F91F67}"/>
  </hyperlinks>
  <pageMargins left="0.7" right="0.7" top="0.75" bottom="0.75" header="0.3" footer="0.3"/>
  <pageSetup paperSize="9" scale="45" orientation="portrait"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0B042-896A-489C-ACF7-0D46BFFBBA3F}">
  <dimension ref="A1:D76"/>
  <sheetViews>
    <sheetView view="pageBreakPreview" zoomScaleNormal="100" zoomScaleSheetLayoutView="100" workbookViewId="0">
      <selection activeCell="C17" sqref="C17"/>
    </sheetView>
  </sheetViews>
  <sheetFormatPr defaultColWidth="9" defaultRowHeight="12.95"/>
  <cols>
    <col min="1" max="1" width="7.140625" style="200" customWidth="1"/>
    <col min="2" max="2" width="75.5703125" style="201" customWidth="1"/>
    <col min="3" max="3" width="7.140625" style="200" customWidth="1"/>
    <col min="4" max="4" width="75.85546875" style="201" customWidth="1"/>
    <col min="5" max="256" width="9" style="161"/>
    <col min="257" max="257" width="7.140625" style="161" customWidth="1"/>
    <col min="258" max="258" width="75.5703125" style="161" customWidth="1"/>
    <col min="259" max="259" width="7.140625" style="161" customWidth="1"/>
    <col min="260" max="260" width="75.5703125" style="161" customWidth="1"/>
    <col min="261" max="512" width="9" style="161"/>
    <col min="513" max="513" width="7.140625" style="161" customWidth="1"/>
    <col min="514" max="514" width="75.5703125" style="161" customWidth="1"/>
    <col min="515" max="515" width="7.140625" style="161" customWidth="1"/>
    <col min="516" max="516" width="75.5703125" style="161" customWidth="1"/>
    <col min="517" max="768" width="9" style="161"/>
    <col min="769" max="769" width="7.140625" style="161" customWidth="1"/>
    <col min="770" max="770" width="75.5703125" style="161" customWidth="1"/>
    <col min="771" max="771" width="7.140625" style="161" customWidth="1"/>
    <col min="772" max="772" width="75.5703125" style="161" customWidth="1"/>
    <col min="773" max="1024" width="9" style="161"/>
    <col min="1025" max="1025" width="7.140625" style="161" customWidth="1"/>
    <col min="1026" max="1026" width="75.5703125" style="161" customWidth="1"/>
    <col min="1027" max="1027" width="7.140625" style="161" customWidth="1"/>
    <col min="1028" max="1028" width="75.5703125" style="161" customWidth="1"/>
    <col min="1029" max="1280" width="9" style="161"/>
    <col min="1281" max="1281" width="7.140625" style="161" customWidth="1"/>
    <col min="1282" max="1282" width="75.5703125" style="161" customWidth="1"/>
    <col min="1283" max="1283" width="7.140625" style="161" customWidth="1"/>
    <col min="1284" max="1284" width="75.5703125" style="161" customWidth="1"/>
    <col min="1285" max="1536" width="9" style="161"/>
    <col min="1537" max="1537" width="7.140625" style="161" customWidth="1"/>
    <col min="1538" max="1538" width="75.5703125" style="161" customWidth="1"/>
    <col min="1539" max="1539" width="7.140625" style="161" customWidth="1"/>
    <col min="1540" max="1540" width="75.5703125" style="161" customWidth="1"/>
    <col min="1541" max="1792" width="9" style="161"/>
    <col min="1793" max="1793" width="7.140625" style="161" customWidth="1"/>
    <col min="1794" max="1794" width="75.5703125" style="161" customWidth="1"/>
    <col min="1795" max="1795" width="7.140625" style="161" customWidth="1"/>
    <col min="1796" max="1796" width="75.5703125" style="161" customWidth="1"/>
    <col min="1797" max="2048" width="9" style="161"/>
    <col min="2049" max="2049" width="7.140625" style="161" customWidth="1"/>
    <col min="2050" max="2050" width="75.5703125" style="161" customWidth="1"/>
    <col min="2051" max="2051" width="7.140625" style="161" customWidth="1"/>
    <col min="2052" max="2052" width="75.5703125" style="161" customWidth="1"/>
    <col min="2053" max="2304" width="9" style="161"/>
    <col min="2305" max="2305" width="7.140625" style="161" customWidth="1"/>
    <col min="2306" max="2306" width="75.5703125" style="161" customWidth="1"/>
    <col min="2307" max="2307" width="7.140625" style="161" customWidth="1"/>
    <col min="2308" max="2308" width="75.5703125" style="161" customWidth="1"/>
    <col min="2309" max="2560" width="9" style="161"/>
    <col min="2561" max="2561" width="7.140625" style="161" customWidth="1"/>
    <col min="2562" max="2562" width="75.5703125" style="161" customWidth="1"/>
    <col min="2563" max="2563" width="7.140625" style="161" customWidth="1"/>
    <col min="2564" max="2564" width="75.5703125" style="161" customWidth="1"/>
    <col min="2565" max="2816" width="9" style="161"/>
    <col min="2817" max="2817" width="7.140625" style="161" customWidth="1"/>
    <col min="2818" max="2818" width="75.5703125" style="161" customWidth="1"/>
    <col min="2819" max="2819" width="7.140625" style="161" customWidth="1"/>
    <col min="2820" max="2820" width="75.5703125" style="161" customWidth="1"/>
    <col min="2821" max="3072" width="9" style="161"/>
    <col min="3073" max="3073" width="7.140625" style="161" customWidth="1"/>
    <col min="3074" max="3074" width="75.5703125" style="161" customWidth="1"/>
    <col min="3075" max="3075" width="7.140625" style="161" customWidth="1"/>
    <col min="3076" max="3076" width="75.5703125" style="161" customWidth="1"/>
    <col min="3077" max="3328" width="9" style="161"/>
    <col min="3329" max="3329" width="7.140625" style="161" customWidth="1"/>
    <col min="3330" max="3330" width="75.5703125" style="161" customWidth="1"/>
    <col min="3331" max="3331" width="7.140625" style="161" customWidth="1"/>
    <col min="3332" max="3332" width="75.5703125" style="161" customWidth="1"/>
    <col min="3333" max="3584" width="9" style="161"/>
    <col min="3585" max="3585" width="7.140625" style="161" customWidth="1"/>
    <col min="3586" max="3586" width="75.5703125" style="161" customWidth="1"/>
    <col min="3587" max="3587" width="7.140625" style="161" customWidth="1"/>
    <col min="3588" max="3588" width="75.5703125" style="161" customWidth="1"/>
    <col min="3589" max="3840" width="9" style="161"/>
    <col min="3841" max="3841" width="7.140625" style="161" customWidth="1"/>
    <col min="3842" max="3842" width="75.5703125" style="161" customWidth="1"/>
    <col min="3843" max="3843" width="7.140625" style="161" customWidth="1"/>
    <col min="3844" max="3844" width="75.5703125" style="161" customWidth="1"/>
    <col min="3845" max="4096" width="9" style="161"/>
    <col min="4097" max="4097" width="7.140625" style="161" customWidth="1"/>
    <col min="4098" max="4098" width="75.5703125" style="161" customWidth="1"/>
    <col min="4099" max="4099" width="7.140625" style="161" customWidth="1"/>
    <col min="4100" max="4100" width="75.5703125" style="161" customWidth="1"/>
    <col min="4101" max="4352" width="9" style="161"/>
    <col min="4353" max="4353" width="7.140625" style="161" customWidth="1"/>
    <col min="4354" max="4354" width="75.5703125" style="161" customWidth="1"/>
    <col min="4355" max="4355" width="7.140625" style="161" customWidth="1"/>
    <col min="4356" max="4356" width="75.5703125" style="161" customWidth="1"/>
    <col min="4357" max="4608" width="9" style="161"/>
    <col min="4609" max="4609" width="7.140625" style="161" customWidth="1"/>
    <col min="4610" max="4610" width="75.5703125" style="161" customWidth="1"/>
    <col min="4611" max="4611" width="7.140625" style="161" customWidth="1"/>
    <col min="4612" max="4612" width="75.5703125" style="161" customWidth="1"/>
    <col min="4613" max="4864" width="9" style="161"/>
    <col min="4865" max="4865" width="7.140625" style="161" customWidth="1"/>
    <col min="4866" max="4866" width="75.5703125" style="161" customWidth="1"/>
    <col min="4867" max="4867" width="7.140625" style="161" customWidth="1"/>
    <col min="4868" max="4868" width="75.5703125" style="161" customWidth="1"/>
    <col min="4869" max="5120" width="9" style="161"/>
    <col min="5121" max="5121" width="7.140625" style="161" customWidth="1"/>
    <col min="5122" max="5122" width="75.5703125" style="161" customWidth="1"/>
    <col min="5123" max="5123" width="7.140625" style="161" customWidth="1"/>
    <col min="5124" max="5124" width="75.5703125" style="161" customWidth="1"/>
    <col min="5125" max="5376" width="9" style="161"/>
    <col min="5377" max="5377" width="7.140625" style="161" customWidth="1"/>
    <col min="5378" max="5378" width="75.5703125" style="161" customWidth="1"/>
    <col min="5379" max="5379" width="7.140625" style="161" customWidth="1"/>
    <col min="5380" max="5380" width="75.5703125" style="161" customWidth="1"/>
    <col min="5381" max="5632" width="9" style="161"/>
    <col min="5633" max="5633" width="7.140625" style="161" customWidth="1"/>
    <col min="5634" max="5634" width="75.5703125" style="161" customWidth="1"/>
    <col min="5635" max="5635" width="7.140625" style="161" customWidth="1"/>
    <col min="5636" max="5636" width="75.5703125" style="161" customWidth="1"/>
    <col min="5637" max="5888" width="9" style="161"/>
    <col min="5889" max="5889" width="7.140625" style="161" customWidth="1"/>
    <col min="5890" max="5890" width="75.5703125" style="161" customWidth="1"/>
    <col min="5891" max="5891" width="7.140625" style="161" customWidth="1"/>
    <col min="5892" max="5892" width="75.5703125" style="161" customWidth="1"/>
    <col min="5893" max="6144" width="9" style="161"/>
    <col min="6145" max="6145" width="7.140625" style="161" customWidth="1"/>
    <col min="6146" max="6146" width="75.5703125" style="161" customWidth="1"/>
    <col min="6147" max="6147" width="7.140625" style="161" customWidth="1"/>
    <col min="6148" max="6148" width="75.5703125" style="161" customWidth="1"/>
    <col min="6149" max="6400" width="9" style="161"/>
    <col min="6401" max="6401" width="7.140625" style="161" customWidth="1"/>
    <col min="6402" max="6402" width="75.5703125" style="161" customWidth="1"/>
    <col min="6403" max="6403" width="7.140625" style="161" customWidth="1"/>
    <col min="6404" max="6404" width="75.5703125" style="161" customWidth="1"/>
    <col min="6405" max="6656" width="9" style="161"/>
    <col min="6657" max="6657" width="7.140625" style="161" customWidth="1"/>
    <col min="6658" max="6658" width="75.5703125" style="161" customWidth="1"/>
    <col min="6659" max="6659" width="7.140625" style="161" customWidth="1"/>
    <col min="6660" max="6660" width="75.5703125" style="161" customWidth="1"/>
    <col min="6661" max="6912" width="9" style="161"/>
    <col min="6913" max="6913" width="7.140625" style="161" customWidth="1"/>
    <col min="6914" max="6914" width="75.5703125" style="161" customWidth="1"/>
    <col min="6915" max="6915" width="7.140625" style="161" customWidth="1"/>
    <col min="6916" max="6916" width="75.5703125" style="161" customWidth="1"/>
    <col min="6917" max="7168" width="9" style="161"/>
    <col min="7169" max="7169" width="7.140625" style="161" customWidth="1"/>
    <col min="7170" max="7170" width="75.5703125" style="161" customWidth="1"/>
    <col min="7171" max="7171" width="7.140625" style="161" customWidth="1"/>
    <col min="7172" max="7172" width="75.5703125" style="161" customWidth="1"/>
    <col min="7173" max="7424" width="9" style="161"/>
    <col min="7425" max="7425" width="7.140625" style="161" customWidth="1"/>
    <col min="7426" max="7426" width="75.5703125" style="161" customWidth="1"/>
    <col min="7427" max="7427" width="7.140625" style="161" customWidth="1"/>
    <col min="7428" max="7428" width="75.5703125" style="161" customWidth="1"/>
    <col min="7429" max="7680" width="9" style="161"/>
    <col min="7681" max="7681" width="7.140625" style="161" customWidth="1"/>
    <col min="7682" max="7682" width="75.5703125" style="161" customWidth="1"/>
    <col min="7683" max="7683" width="7.140625" style="161" customWidth="1"/>
    <col min="7684" max="7684" width="75.5703125" style="161" customWidth="1"/>
    <col min="7685" max="7936" width="9" style="161"/>
    <col min="7937" max="7937" width="7.140625" style="161" customWidth="1"/>
    <col min="7938" max="7938" width="75.5703125" style="161" customWidth="1"/>
    <col min="7939" max="7939" width="7.140625" style="161" customWidth="1"/>
    <col min="7940" max="7940" width="75.5703125" style="161" customWidth="1"/>
    <col min="7941" max="8192" width="9" style="161"/>
    <col min="8193" max="8193" width="7.140625" style="161" customWidth="1"/>
    <col min="8194" max="8194" width="75.5703125" style="161" customWidth="1"/>
    <col min="8195" max="8195" width="7.140625" style="161" customWidth="1"/>
    <col min="8196" max="8196" width="75.5703125" style="161" customWidth="1"/>
    <col min="8197" max="8448" width="9" style="161"/>
    <col min="8449" max="8449" width="7.140625" style="161" customWidth="1"/>
    <col min="8450" max="8450" width="75.5703125" style="161" customWidth="1"/>
    <col min="8451" max="8451" width="7.140625" style="161" customWidth="1"/>
    <col min="8452" max="8452" width="75.5703125" style="161" customWidth="1"/>
    <col min="8453" max="8704" width="9" style="161"/>
    <col min="8705" max="8705" width="7.140625" style="161" customWidth="1"/>
    <col min="8706" max="8706" width="75.5703125" style="161" customWidth="1"/>
    <col min="8707" max="8707" width="7.140625" style="161" customWidth="1"/>
    <col min="8708" max="8708" width="75.5703125" style="161" customWidth="1"/>
    <col min="8709" max="8960" width="9" style="161"/>
    <col min="8961" max="8961" width="7.140625" style="161" customWidth="1"/>
    <col min="8962" max="8962" width="75.5703125" style="161" customWidth="1"/>
    <col min="8963" max="8963" width="7.140625" style="161" customWidth="1"/>
    <col min="8964" max="8964" width="75.5703125" style="161" customWidth="1"/>
    <col min="8965" max="9216" width="9" style="161"/>
    <col min="9217" max="9217" width="7.140625" style="161" customWidth="1"/>
    <col min="9218" max="9218" width="75.5703125" style="161" customWidth="1"/>
    <col min="9219" max="9219" width="7.140625" style="161" customWidth="1"/>
    <col min="9220" max="9220" width="75.5703125" style="161" customWidth="1"/>
    <col min="9221" max="9472" width="9" style="161"/>
    <col min="9473" max="9473" width="7.140625" style="161" customWidth="1"/>
    <col min="9474" max="9474" width="75.5703125" style="161" customWidth="1"/>
    <col min="9475" max="9475" width="7.140625" style="161" customWidth="1"/>
    <col min="9476" max="9476" width="75.5703125" style="161" customWidth="1"/>
    <col min="9477" max="9728" width="9" style="161"/>
    <col min="9729" max="9729" width="7.140625" style="161" customWidth="1"/>
    <col min="9730" max="9730" width="75.5703125" style="161" customWidth="1"/>
    <col min="9731" max="9731" width="7.140625" style="161" customWidth="1"/>
    <col min="9732" max="9732" width="75.5703125" style="161" customWidth="1"/>
    <col min="9733" max="9984" width="9" style="161"/>
    <col min="9985" max="9985" width="7.140625" style="161" customWidth="1"/>
    <col min="9986" max="9986" width="75.5703125" style="161" customWidth="1"/>
    <col min="9987" max="9987" width="7.140625" style="161" customWidth="1"/>
    <col min="9988" max="9988" width="75.5703125" style="161" customWidth="1"/>
    <col min="9989" max="10240" width="9" style="161"/>
    <col min="10241" max="10241" width="7.140625" style="161" customWidth="1"/>
    <col min="10242" max="10242" width="75.5703125" style="161" customWidth="1"/>
    <col min="10243" max="10243" width="7.140625" style="161" customWidth="1"/>
    <col min="10244" max="10244" width="75.5703125" style="161" customWidth="1"/>
    <col min="10245" max="10496" width="9" style="161"/>
    <col min="10497" max="10497" width="7.140625" style="161" customWidth="1"/>
    <col min="10498" max="10498" width="75.5703125" style="161" customWidth="1"/>
    <col min="10499" max="10499" width="7.140625" style="161" customWidth="1"/>
    <col min="10500" max="10500" width="75.5703125" style="161" customWidth="1"/>
    <col min="10501" max="10752" width="9" style="161"/>
    <col min="10753" max="10753" width="7.140625" style="161" customWidth="1"/>
    <col min="10754" max="10754" width="75.5703125" style="161" customWidth="1"/>
    <col min="10755" max="10755" width="7.140625" style="161" customWidth="1"/>
    <col min="10756" max="10756" width="75.5703125" style="161" customWidth="1"/>
    <col min="10757" max="11008" width="9" style="161"/>
    <col min="11009" max="11009" width="7.140625" style="161" customWidth="1"/>
    <col min="11010" max="11010" width="75.5703125" style="161" customWidth="1"/>
    <col min="11011" max="11011" width="7.140625" style="161" customWidth="1"/>
    <col min="11012" max="11012" width="75.5703125" style="161" customWidth="1"/>
    <col min="11013" max="11264" width="9" style="161"/>
    <col min="11265" max="11265" width="7.140625" style="161" customWidth="1"/>
    <col min="11266" max="11266" width="75.5703125" style="161" customWidth="1"/>
    <col min="11267" max="11267" width="7.140625" style="161" customWidth="1"/>
    <col min="11268" max="11268" width="75.5703125" style="161" customWidth="1"/>
    <col min="11269" max="11520" width="9" style="161"/>
    <col min="11521" max="11521" width="7.140625" style="161" customWidth="1"/>
    <col min="11522" max="11522" width="75.5703125" style="161" customWidth="1"/>
    <col min="11523" max="11523" width="7.140625" style="161" customWidth="1"/>
    <col min="11524" max="11524" width="75.5703125" style="161" customWidth="1"/>
    <col min="11525" max="11776" width="9" style="161"/>
    <col min="11777" max="11777" width="7.140625" style="161" customWidth="1"/>
    <col min="11778" max="11778" width="75.5703125" style="161" customWidth="1"/>
    <col min="11779" max="11779" width="7.140625" style="161" customWidth="1"/>
    <col min="11780" max="11780" width="75.5703125" style="161" customWidth="1"/>
    <col min="11781" max="12032" width="9" style="161"/>
    <col min="12033" max="12033" width="7.140625" style="161" customWidth="1"/>
    <col min="12034" max="12034" width="75.5703125" style="161" customWidth="1"/>
    <col min="12035" max="12035" width="7.140625" style="161" customWidth="1"/>
    <col min="12036" max="12036" width="75.5703125" style="161" customWidth="1"/>
    <col min="12037" max="12288" width="9" style="161"/>
    <col min="12289" max="12289" width="7.140625" style="161" customWidth="1"/>
    <col min="12290" max="12290" width="75.5703125" style="161" customWidth="1"/>
    <col min="12291" max="12291" width="7.140625" style="161" customWidth="1"/>
    <col min="12292" max="12292" width="75.5703125" style="161" customWidth="1"/>
    <col min="12293" max="12544" width="9" style="161"/>
    <col min="12545" max="12545" width="7.140625" style="161" customWidth="1"/>
    <col min="12546" max="12546" width="75.5703125" style="161" customWidth="1"/>
    <col min="12547" max="12547" width="7.140625" style="161" customWidth="1"/>
    <col min="12548" max="12548" width="75.5703125" style="161" customWidth="1"/>
    <col min="12549" max="12800" width="9" style="161"/>
    <col min="12801" max="12801" width="7.140625" style="161" customWidth="1"/>
    <col min="12802" max="12802" width="75.5703125" style="161" customWidth="1"/>
    <col min="12803" max="12803" width="7.140625" style="161" customWidth="1"/>
    <col min="12804" max="12804" width="75.5703125" style="161" customWidth="1"/>
    <col min="12805" max="13056" width="9" style="161"/>
    <col min="13057" max="13057" width="7.140625" style="161" customWidth="1"/>
    <col min="13058" max="13058" width="75.5703125" style="161" customWidth="1"/>
    <col min="13059" max="13059" width="7.140625" style="161" customWidth="1"/>
    <col min="13060" max="13060" width="75.5703125" style="161" customWidth="1"/>
    <col min="13061" max="13312" width="9" style="161"/>
    <col min="13313" max="13313" width="7.140625" style="161" customWidth="1"/>
    <col min="13314" max="13314" width="75.5703125" style="161" customWidth="1"/>
    <col min="13315" max="13315" width="7.140625" style="161" customWidth="1"/>
    <col min="13316" max="13316" width="75.5703125" style="161" customWidth="1"/>
    <col min="13317" max="13568" width="9" style="161"/>
    <col min="13569" max="13569" width="7.140625" style="161" customWidth="1"/>
    <col min="13570" max="13570" width="75.5703125" style="161" customWidth="1"/>
    <col min="13571" max="13571" width="7.140625" style="161" customWidth="1"/>
    <col min="13572" max="13572" width="75.5703125" style="161" customWidth="1"/>
    <col min="13573" max="13824" width="9" style="161"/>
    <col min="13825" max="13825" width="7.140625" style="161" customWidth="1"/>
    <col min="13826" max="13826" width="75.5703125" style="161" customWidth="1"/>
    <col min="13827" max="13827" width="7.140625" style="161" customWidth="1"/>
    <col min="13828" max="13828" width="75.5703125" style="161" customWidth="1"/>
    <col min="13829" max="14080" width="9" style="161"/>
    <col min="14081" max="14081" width="7.140625" style="161" customWidth="1"/>
    <col min="14082" max="14082" width="75.5703125" style="161" customWidth="1"/>
    <col min="14083" max="14083" width="7.140625" style="161" customWidth="1"/>
    <col min="14084" max="14084" width="75.5703125" style="161" customWidth="1"/>
    <col min="14085" max="14336" width="9" style="161"/>
    <col min="14337" max="14337" width="7.140625" style="161" customWidth="1"/>
    <col min="14338" max="14338" width="75.5703125" style="161" customWidth="1"/>
    <col min="14339" max="14339" width="7.140625" style="161" customWidth="1"/>
    <col min="14340" max="14340" width="75.5703125" style="161" customWidth="1"/>
    <col min="14341" max="14592" width="9" style="161"/>
    <col min="14593" max="14593" width="7.140625" style="161" customWidth="1"/>
    <col min="14594" max="14594" width="75.5703125" style="161" customWidth="1"/>
    <col min="14595" max="14595" width="7.140625" style="161" customWidth="1"/>
    <col min="14596" max="14596" width="75.5703125" style="161" customWidth="1"/>
    <col min="14597" max="14848" width="9" style="161"/>
    <col min="14849" max="14849" width="7.140625" style="161" customWidth="1"/>
    <col min="14850" max="14850" width="75.5703125" style="161" customWidth="1"/>
    <col min="14851" max="14851" width="7.140625" style="161" customWidth="1"/>
    <col min="14852" max="14852" width="75.5703125" style="161" customWidth="1"/>
    <col min="14853" max="15104" width="9" style="161"/>
    <col min="15105" max="15105" width="7.140625" style="161" customWidth="1"/>
    <col min="15106" max="15106" width="75.5703125" style="161" customWidth="1"/>
    <col min="15107" max="15107" width="7.140625" style="161" customWidth="1"/>
    <col min="15108" max="15108" width="75.5703125" style="161" customWidth="1"/>
    <col min="15109" max="15360" width="9" style="161"/>
    <col min="15361" max="15361" width="7.140625" style="161" customWidth="1"/>
    <col min="15362" max="15362" width="75.5703125" style="161" customWidth="1"/>
    <col min="15363" max="15363" width="7.140625" style="161" customWidth="1"/>
    <col min="15364" max="15364" width="75.5703125" style="161" customWidth="1"/>
    <col min="15365" max="15616" width="9" style="161"/>
    <col min="15617" max="15617" width="7.140625" style="161" customWidth="1"/>
    <col min="15618" max="15618" width="75.5703125" style="161" customWidth="1"/>
    <col min="15619" max="15619" width="7.140625" style="161" customWidth="1"/>
    <col min="15620" max="15620" width="75.5703125" style="161" customWidth="1"/>
    <col min="15621" max="15872" width="9" style="161"/>
    <col min="15873" max="15873" width="7.140625" style="161" customWidth="1"/>
    <col min="15874" max="15874" width="75.5703125" style="161" customWidth="1"/>
    <col min="15875" max="15875" width="7.140625" style="161" customWidth="1"/>
    <col min="15876" max="15876" width="75.5703125" style="161" customWidth="1"/>
    <col min="15877" max="16128" width="9" style="161"/>
    <col min="16129" max="16129" width="7.140625" style="161" customWidth="1"/>
    <col min="16130" max="16130" width="75.5703125" style="161" customWidth="1"/>
    <col min="16131" max="16131" width="7.140625" style="161" customWidth="1"/>
    <col min="16132" max="16132" width="75.5703125" style="161" customWidth="1"/>
    <col min="16133" max="16384" width="9" style="161"/>
  </cols>
  <sheetData>
    <row r="1" spans="1:4" ht="15.6">
      <c r="A1" s="381" t="s">
        <v>3083</v>
      </c>
      <c r="B1" s="382" t="s">
        <v>3084</v>
      </c>
      <c r="C1" s="381" t="s">
        <v>3083</v>
      </c>
      <c r="D1" s="382" t="s">
        <v>3085</v>
      </c>
    </row>
    <row r="2" spans="1:4">
      <c r="A2" s="354" t="s">
        <v>817</v>
      </c>
      <c r="B2" s="355" t="s">
        <v>482</v>
      </c>
      <c r="C2" s="354" t="s">
        <v>817</v>
      </c>
      <c r="D2" s="355" t="s">
        <v>483</v>
      </c>
    </row>
    <row r="3" spans="1:4">
      <c r="A3" s="354"/>
      <c r="B3" s="356" t="s">
        <v>3047</v>
      </c>
      <c r="C3" s="354"/>
      <c r="D3" s="357" t="str">
        <f>B3</f>
        <v>[Dates]</v>
      </c>
    </row>
    <row r="4" spans="1:4">
      <c r="A4" s="354"/>
      <c r="B4" s="358"/>
      <c r="C4" s="354"/>
      <c r="D4" s="358"/>
    </row>
    <row r="5" spans="1:4">
      <c r="A5" s="354"/>
      <c r="B5" s="359" t="s">
        <v>339</v>
      </c>
      <c r="C5" s="354"/>
      <c r="D5" s="359" t="s">
        <v>485</v>
      </c>
    </row>
    <row r="6" spans="1:4">
      <c r="A6" s="354"/>
      <c r="B6" s="356" t="s">
        <v>3048</v>
      </c>
      <c r="C6" s="354"/>
      <c r="D6" s="356" t="s">
        <v>488</v>
      </c>
    </row>
    <row r="7" spans="1:4">
      <c r="A7" s="354"/>
      <c r="B7" s="356" t="s">
        <v>3049</v>
      </c>
      <c r="C7" s="354"/>
      <c r="D7" s="356" t="s">
        <v>488</v>
      </c>
    </row>
    <row r="8" spans="1:4">
      <c r="A8" s="354"/>
      <c r="B8" s="356" t="s">
        <v>3050</v>
      </c>
      <c r="C8" s="354"/>
      <c r="D8" s="356" t="s">
        <v>488</v>
      </c>
    </row>
    <row r="9" spans="1:4">
      <c r="A9" s="354"/>
      <c r="B9" s="356" t="s">
        <v>3051</v>
      </c>
      <c r="C9" s="354"/>
      <c r="D9" s="356" t="s">
        <v>488</v>
      </c>
    </row>
    <row r="10" spans="1:4">
      <c r="A10" s="354"/>
      <c r="B10" s="356" t="s">
        <v>3051</v>
      </c>
      <c r="C10" s="354"/>
      <c r="D10" s="356" t="s">
        <v>488</v>
      </c>
    </row>
    <row r="11" spans="1:4">
      <c r="A11" s="354"/>
      <c r="B11" s="356" t="s">
        <v>3052</v>
      </c>
      <c r="C11" s="354"/>
      <c r="D11" s="356" t="s">
        <v>488</v>
      </c>
    </row>
    <row r="12" spans="1:4">
      <c r="A12" s="354"/>
      <c r="B12" s="356" t="s">
        <v>3053</v>
      </c>
      <c r="C12" s="354"/>
      <c r="D12" s="356" t="s">
        <v>488</v>
      </c>
    </row>
    <row r="13" spans="1:4">
      <c r="A13" s="354"/>
      <c r="B13" s="356" t="s">
        <v>3054</v>
      </c>
      <c r="C13" s="354"/>
      <c r="D13" s="356" t="s">
        <v>488</v>
      </c>
    </row>
    <row r="14" spans="1:4">
      <c r="A14" s="354"/>
      <c r="B14" s="360"/>
      <c r="C14" s="354"/>
      <c r="D14" s="360"/>
    </row>
    <row r="15" spans="1:4">
      <c r="A15" s="354" t="s">
        <v>3086</v>
      </c>
      <c r="B15" s="361" t="s">
        <v>3055</v>
      </c>
      <c r="C15" s="354" t="s">
        <v>3086</v>
      </c>
      <c r="D15" s="362" t="s">
        <v>3056</v>
      </c>
    </row>
    <row r="16" spans="1:4">
      <c r="A16" s="354"/>
      <c r="B16" s="361"/>
      <c r="C16" s="354"/>
      <c r="D16" s="362"/>
    </row>
    <row r="17" spans="1:4">
      <c r="A17" s="354" t="s">
        <v>3087</v>
      </c>
      <c r="B17" s="361" t="s">
        <v>3057</v>
      </c>
      <c r="C17" s="354" t="s">
        <v>3087</v>
      </c>
      <c r="D17" s="362" t="s">
        <v>3058</v>
      </c>
    </row>
    <row r="18" spans="1:4">
      <c r="A18" s="354"/>
      <c r="B18" s="363"/>
      <c r="C18" s="354"/>
      <c r="D18" s="364"/>
    </row>
    <row r="19" spans="1:4" ht="54.75" customHeight="1">
      <c r="A19" s="354" t="s">
        <v>822</v>
      </c>
      <c r="B19" s="365" t="s">
        <v>507</v>
      </c>
      <c r="C19" s="354" t="s">
        <v>822</v>
      </c>
      <c r="D19" s="365" t="s">
        <v>508</v>
      </c>
    </row>
    <row r="20" spans="1:4" ht="15" customHeight="1">
      <c r="A20" s="354"/>
      <c r="B20" s="385" t="s">
        <v>3059</v>
      </c>
      <c r="C20" s="354"/>
      <c r="D20" s="385" t="s">
        <v>511</v>
      </c>
    </row>
    <row r="21" spans="1:4">
      <c r="A21" s="354"/>
      <c r="B21" s="360"/>
      <c r="C21" s="354"/>
      <c r="D21" s="360"/>
    </row>
    <row r="22" spans="1:4">
      <c r="A22" s="354"/>
      <c r="B22" s="366"/>
      <c r="C22" s="354"/>
      <c r="D22" s="366"/>
    </row>
    <row r="23" spans="1:4">
      <c r="A23" s="354" t="s">
        <v>827</v>
      </c>
      <c r="B23" s="365" t="s">
        <v>514</v>
      </c>
      <c r="C23" s="354" t="s">
        <v>827</v>
      </c>
      <c r="D23" s="365" t="s">
        <v>515</v>
      </c>
    </row>
    <row r="24" spans="1:4">
      <c r="A24" s="354"/>
      <c r="B24" s="367" t="s">
        <v>516</v>
      </c>
      <c r="C24" s="354"/>
      <c r="D24" s="367" t="s">
        <v>517</v>
      </c>
    </row>
    <row r="25" spans="1:4">
      <c r="A25" s="354"/>
      <c r="B25" s="356" t="s">
        <v>3060</v>
      </c>
      <c r="C25" s="354"/>
      <c r="D25" s="356" t="s">
        <v>3060</v>
      </c>
    </row>
    <row r="26" spans="1:4">
      <c r="A26" s="354"/>
      <c r="B26" s="356" t="s">
        <v>519</v>
      </c>
      <c r="C26" s="354"/>
      <c r="D26" s="356" t="s">
        <v>519</v>
      </c>
    </row>
    <row r="27" spans="1:4">
      <c r="A27" s="354"/>
      <c r="B27" s="368"/>
      <c r="C27" s="354"/>
      <c r="D27" s="356"/>
    </row>
    <row r="28" spans="1:4">
      <c r="A28" s="354"/>
      <c r="B28" s="358" t="s">
        <v>521</v>
      </c>
      <c r="C28" s="354"/>
      <c r="D28" s="358" t="s">
        <v>522</v>
      </c>
    </row>
    <row r="29" spans="1:4">
      <c r="A29" s="354"/>
      <c r="B29" s="358"/>
      <c r="C29" s="354"/>
      <c r="D29" s="358"/>
    </row>
    <row r="30" spans="1:4">
      <c r="A30" s="354" t="s">
        <v>3088</v>
      </c>
      <c r="B30" s="359" t="s">
        <v>373</v>
      </c>
      <c r="C30" s="354" t="s">
        <v>3088</v>
      </c>
      <c r="D30" s="359" t="s">
        <v>525</v>
      </c>
    </row>
    <row r="31" spans="1:4">
      <c r="A31" s="354"/>
      <c r="B31" s="356" t="s">
        <v>3061</v>
      </c>
      <c r="C31" s="354"/>
      <c r="D31" s="384" t="str">
        <f>B31</f>
        <v>xx</v>
      </c>
    </row>
    <row r="32" spans="1:4">
      <c r="A32" s="354"/>
      <c r="B32" s="366"/>
      <c r="C32" s="354"/>
      <c r="D32" s="366"/>
    </row>
    <row r="33" spans="1:4">
      <c r="A33" s="354" t="s">
        <v>832</v>
      </c>
      <c r="B33" s="365" t="s">
        <v>528</v>
      </c>
      <c r="C33" s="354" t="s">
        <v>832</v>
      </c>
      <c r="D33" s="365"/>
    </row>
    <row r="34" spans="1:4" ht="129.94999999999999">
      <c r="A34" s="354" t="s">
        <v>3089</v>
      </c>
      <c r="B34" s="367" t="s">
        <v>530</v>
      </c>
      <c r="C34" s="354" t="s">
        <v>3089</v>
      </c>
      <c r="D34" s="367" t="s">
        <v>530</v>
      </c>
    </row>
    <row r="35" spans="1:4" ht="39">
      <c r="A35" s="354" t="s">
        <v>3090</v>
      </c>
      <c r="B35" s="359" t="s">
        <v>403</v>
      </c>
      <c r="C35" s="354" t="s">
        <v>3090</v>
      </c>
      <c r="D35" s="197" t="s">
        <v>532</v>
      </c>
    </row>
    <row r="36" spans="1:4">
      <c r="A36" s="354"/>
      <c r="B36" s="372"/>
      <c r="C36" s="354"/>
      <c r="D36" s="372"/>
    </row>
    <row r="37" spans="1:4">
      <c r="A37" s="354"/>
      <c r="B37" s="372"/>
      <c r="C37" s="354"/>
      <c r="D37" s="372"/>
    </row>
    <row r="38" spans="1:4">
      <c r="A38" s="354"/>
      <c r="B38" s="373" t="s">
        <v>534</v>
      </c>
      <c r="C38" s="354"/>
      <c r="D38" s="373" t="s">
        <v>535</v>
      </c>
    </row>
    <row r="39" spans="1:4" ht="65.099999999999994">
      <c r="A39" s="354"/>
      <c r="B39" s="384" t="s">
        <v>537</v>
      </c>
      <c r="C39" s="354"/>
      <c r="D39" s="384" t="s">
        <v>538</v>
      </c>
    </row>
    <row r="40" spans="1:4" ht="26.1">
      <c r="A40" s="354"/>
      <c r="B40" s="356" t="s">
        <v>3062</v>
      </c>
      <c r="C40" s="354"/>
      <c r="D40" s="356" t="s">
        <v>541</v>
      </c>
    </row>
    <row r="41" spans="1:4">
      <c r="A41" s="354"/>
      <c r="B41" s="374"/>
      <c r="C41" s="354"/>
      <c r="D41" s="374"/>
    </row>
    <row r="42" spans="1:4">
      <c r="A42" s="354" t="s">
        <v>3091</v>
      </c>
      <c r="B42" s="359" t="s">
        <v>544</v>
      </c>
      <c r="C42" s="354" t="s">
        <v>3091</v>
      </c>
      <c r="D42" s="359" t="s">
        <v>545</v>
      </c>
    </row>
    <row r="43" spans="1:4" ht="78">
      <c r="A43" s="354"/>
      <c r="B43" s="358" t="s">
        <v>547</v>
      </c>
      <c r="C43" s="354"/>
      <c r="D43" s="358" t="s">
        <v>548</v>
      </c>
    </row>
    <row r="44" spans="1:4">
      <c r="A44" s="354"/>
      <c r="B44" s="375"/>
      <c r="C44" s="354"/>
      <c r="D44" s="375"/>
    </row>
    <row r="45" spans="1:4">
      <c r="A45" s="354" t="s">
        <v>836</v>
      </c>
      <c r="B45" s="365" t="s">
        <v>551</v>
      </c>
      <c r="C45" s="354" t="s">
        <v>836</v>
      </c>
      <c r="D45" s="365" t="s">
        <v>552</v>
      </c>
    </row>
    <row r="46" spans="1:4">
      <c r="A46" s="354"/>
      <c r="B46" s="385" t="s">
        <v>554</v>
      </c>
      <c r="C46" s="354"/>
      <c r="D46" s="385" t="s">
        <v>555</v>
      </c>
    </row>
    <row r="47" spans="1:4">
      <c r="A47" s="354"/>
      <c r="B47" s="356" t="s">
        <v>557</v>
      </c>
      <c r="C47" s="354"/>
      <c r="D47" s="356" t="s">
        <v>558</v>
      </c>
    </row>
    <row r="48" spans="1:4">
      <c r="A48" s="354"/>
      <c r="B48" s="356" t="s">
        <v>560</v>
      </c>
      <c r="C48" s="354"/>
      <c r="D48" s="356" t="s">
        <v>561</v>
      </c>
    </row>
    <row r="49" spans="1:4">
      <c r="A49" s="354"/>
      <c r="B49" s="356" t="s">
        <v>563</v>
      </c>
      <c r="C49" s="354"/>
      <c r="D49" s="356" t="s">
        <v>564</v>
      </c>
    </row>
    <row r="50" spans="1:4">
      <c r="A50" s="354"/>
      <c r="B50" s="356" t="s">
        <v>566</v>
      </c>
      <c r="C50" s="354"/>
      <c r="D50" s="356" t="s">
        <v>567</v>
      </c>
    </row>
    <row r="51" spans="1:4">
      <c r="A51" s="354"/>
      <c r="B51" s="358"/>
      <c r="C51" s="354"/>
      <c r="D51" s="358"/>
    </row>
    <row r="52" spans="1:4">
      <c r="A52" s="354" t="s">
        <v>3092</v>
      </c>
      <c r="B52" s="365" t="s">
        <v>571</v>
      </c>
      <c r="C52" s="354" t="s">
        <v>3092</v>
      </c>
      <c r="D52" s="365" t="s">
        <v>572</v>
      </c>
    </row>
    <row r="53" spans="1:4" ht="26.1">
      <c r="A53" s="354"/>
      <c r="B53" s="358" t="s">
        <v>573</v>
      </c>
      <c r="C53" s="354"/>
      <c r="D53" s="358" t="s">
        <v>574</v>
      </c>
    </row>
    <row r="54" spans="1:4">
      <c r="A54" s="354"/>
      <c r="B54" s="366"/>
      <c r="C54" s="354"/>
      <c r="D54" s="366"/>
    </row>
    <row r="55" spans="1:4">
      <c r="A55" s="354" t="s">
        <v>3093</v>
      </c>
      <c r="B55" s="365" t="s">
        <v>386</v>
      </c>
      <c r="C55" s="354" t="s">
        <v>3093</v>
      </c>
      <c r="D55" s="365" t="s">
        <v>577</v>
      </c>
    </row>
    <row r="56" spans="1:4">
      <c r="A56" s="354"/>
      <c r="B56" s="353" t="s">
        <v>579</v>
      </c>
      <c r="C56" s="354"/>
      <c r="D56" s="353"/>
    </row>
    <row r="57" spans="1:4" ht="26.1">
      <c r="A57" s="354"/>
      <c r="B57" s="385" t="s">
        <v>3063</v>
      </c>
      <c r="C57" s="354"/>
      <c r="D57" s="385" t="s">
        <v>581</v>
      </c>
    </row>
    <row r="58" spans="1:4" ht="26.1">
      <c r="A58" s="354"/>
      <c r="B58" s="356" t="s">
        <v>3064</v>
      </c>
      <c r="C58" s="354"/>
      <c r="D58" s="356" t="s">
        <v>581</v>
      </c>
    </row>
    <row r="59" spans="1:4">
      <c r="A59" s="354"/>
      <c r="B59" s="356" t="s">
        <v>3065</v>
      </c>
      <c r="C59" s="354"/>
      <c r="D59" s="356" t="s">
        <v>581</v>
      </c>
    </row>
    <row r="60" spans="1:4">
      <c r="A60" s="354"/>
      <c r="B60" s="358"/>
      <c r="C60" s="354"/>
      <c r="D60" s="358"/>
    </row>
    <row r="61" spans="1:4">
      <c r="A61" s="354"/>
      <c r="B61" s="358"/>
      <c r="C61" s="354"/>
      <c r="D61" s="358"/>
    </row>
    <row r="62" spans="1:4">
      <c r="A62" s="354"/>
      <c r="B62" s="366"/>
      <c r="C62" s="354"/>
      <c r="D62" s="366"/>
    </row>
    <row r="63" spans="1:4">
      <c r="A63" s="377" t="s">
        <v>3094</v>
      </c>
      <c r="B63" s="365" t="s">
        <v>590</v>
      </c>
      <c r="C63" s="377" t="s">
        <v>3094</v>
      </c>
      <c r="D63" s="365" t="s">
        <v>591</v>
      </c>
    </row>
    <row r="64" spans="1:4" ht="26.1">
      <c r="A64" s="354"/>
      <c r="B64" s="376" t="s">
        <v>3066</v>
      </c>
      <c r="C64" s="354"/>
      <c r="D64" s="385" t="s">
        <v>3067</v>
      </c>
    </row>
    <row r="65" spans="1:4">
      <c r="A65" s="354"/>
      <c r="B65" s="366"/>
      <c r="C65" s="354"/>
      <c r="D65" s="366"/>
    </row>
    <row r="66" spans="1:4" ht="39">
      <c r="A66" s="354" t="s">
        <v>3095</v>
      </c>
      <c r="B66" s="365" t="s">
        <v>597</v>
      </c>
      <c r="C66" s="354" t="s">
        <v>3095</v>
      </c>
      <c r="D66" s="365" t="s">
        <v>598</v>
      </c>
    </row>
    <row r="67" spans="1:4" ht="26.1">
      <c r="A67" s="354"/>
      <c r="B67" s="190" t="s">
        <v>600</v>
      </c>
      <c r="C67" s="354"/>
      <c r="D67" s="190" t="s">
        <v>601</v>
      </c>
    </row>
    <row r="68" spans="1:4">
      <c r="A68" s="354"/>
      <c r="B68" s="366"/>
      <c r="C68" s="354"/>
      <c r="D68" s="366"/>
    </row>
    <row r="69" spans="1:4">
      <c r="A69" s="354" t="s">
        <v>3096</v>
      </c>
      <c r="B69" s="365" t="s">
        <v>604</v>
      </c>
      <c r="C69" s="354" t="s">
        <v>3096</v>
      </c>
      <c r="D69" s="365" t="s">
        <v>605</v>
      </c>
    </row>
    <row r="70" spans="1:4" ht="51.95">
      <c r="A70" s="354"/>
      <c r="B70" s="190" t="s">
        <v>607</v>
      </c>
      <c r="C70" s="354"/>
      <c r="D70" s="190" t="s">
        <v>608</v>
      </c>
    </row>
    <row r="71" spans="1:4">
      <c r="A71" s="354"/>
      <c r="B71" s="366"/>
      <c r="C71" s="354"/>
      <c r="D71" s="366"/>
    </row>
    <row r="72" spans="1:4">
      <c r="A72" s="354" t="s">
        <v>3097</v>
      </c>
      <c r="B72" s="365" t="s">
        <v>611</v>
      </c>
      <c r="C72" s="354" t="s">
        <v>3097</v>
      </c>
      <c r="D72" s="365" t="s">
        <v>612</v>
      </c>
    </row>
    <row r="73" spans="1:4" ht="26.1">
      <c r="A73" s="354"/>
      <c r="B73" s="190" t="s">
        <v>613</v>
      </c>
      <c r="C73" s="354"/>
      <c r="D73" s="190" t="s">
        <v>614</v>
      </c>
    </row>
    <row r="74" spans="1:4">
      <c r="A74" s="354"/>
      <c r="B74" s="359" t="s">
        <v>443</v>
      </c>
      <c r="C74" s="354"/>
      <c r="D74" s="359" t="s">
        <v>616</v>
      </c>
    </row>
    <row r="75" spans="1:4">
      <c r="A75" s="378"/>
      <c r="B75" s="358" t="s">
        <v>4</v>
      </c>
      <c r="C75" s="378"/>
      <c r="D75" s="358" t="s">
        <v>140</v>
      </c>
    </row>
    <row r="76" spans="1:4">
      <c r="A76" s="378"/>
      <c r="B76" s="358"/>
      <c r="C76" s="378"/>
      <c r="D76" s="358"/>
    </row>
  </sheetData>
  <pageMargins left="0.75" right="0.75" top="1" bottom="1" header="0.5" footer="0.5"/>
  <pageSetup paperSize="9"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CF015-852E-47E1-A6A3-24EDDB89FF3E}">
  <dimension ref="A1:D76"/>
  <sheetViews>
    <sheetView view="pageBreakPreview" zoomScaleNormal="100" zoomScaleSheetLayoutView="100" workbookViewId="0">
      <selection activeCell="C17" sqref="C17"/>
    </sheetView>
  </sheetViews>
  <sheetFormatPr defaultColWidth="9" defaultRowHeight="12.95"/>
  <cols>
    <col min="1" max="1" width="7.140625" style="200" customWidth="1"/>
    <col min="2" max="2" width="75.5703125" style="201" customWidth="1"/>
    <col min="3" max="3" width="7.140625" style="200" customWidth="1"/>
    <col min="4" max="4" width="75.85546875" style="201" customWidth="1"/>
    <col min="5" max="256" width="9" style="161"/>
    <col min="257" max="257" width="7.140625" style="161" customWidth="1"/>
    <col min="258" max="258" width="75.85546875" style="161" customWidth="1"/>
    <col min="259" max="259" width="7.140625" style="161" customWidth="1"/>
    <col min="260" max="260" width="75.85546875" style="161" customWidth="1"/>
    <col min="261" max="512" width="9" style="161"/>
    <col min="513" max="513" width="7.140625" style="161" customWidth="1"/>
    <col min="514" max="514" width="75.85546875" style="161" customWidth="1"/>
    <col min="515" max="515" width="7.140625" style="161" customWidth="1"/>
    <col min="516" max="516" width="75.85546875" style="161" customWidth="1"/>
    <col min="517" max="768" width="9" style="161"/>
    <col min="769" max="769" width="7.140625" style="161" customWidth="1"/>
    <col min="770" max="770" width="75.85546875" style="161" customWidth="1"/>
    <col min="771" max="771" width="7.140625" style="161" customWidth="1"/>
    <col min="772" max="772" width="75.85546875" style="161" customWidth="1"/>
    <col min="773" max="1024" width="9" style="161"/>
    <col min="1025" max="1025" width="7.140625" style="161" customWidth="1"/>
    <col min="1026" max="1026" width="75.85546875" style="161" customWidth="1"/>
    <col min="1027" max="1027" width="7.140625" style="161" customWidth="1"/>
    <col min="1028" max="1028" width="75.85546875" style="161" customWidth="1"/>
    <col min="1029" max="1280" width="9" style="161"/>
    <col min="1281" max="1281" width="7.140625" style="161" customWidth="1"/>
    <col min="1282" max="1282" width="75.85546875" style="161" customWidth="1"/>
    <col min="1283" max="1283" width="7.140625" style="161" customWidth="1"/>
    <col min="1284" max="1284" width="75.85546875" style="161" customWidth="1"/>
    <col min="1285" max="1536" width="9" style="161"/>
    <col min="1537" max="1537" width="7.140625" style="161" customWidth="1"/>
    <col min="1538" max="1538" width="75.85546875" style="161" customWidth="1"/>
    <col min="1539" max="1539" width="7.140625" style="161" customWidth="1"/>
    <col min="1540" max="1540" width="75.85546875" style="161" customWidth="1"/>
    <col min="1541" max="1792" width="9" style="161"/>
    <col min="1793" max="1793" width="7.140625" style="161" customWidth="1"/>
    <col min="1794" max="1794" width="75.85546875" style="161" customWidth="1"/>
    <col min="1795" max="1795" width="7.140625" style="161" customWidth="1"/>
    <col min="1796" max="1796" width="75.85546875" style="161" customWidth="1"/>
    <col min="1797" max="2048" width="9" style="161"/>
    <col min="2049" max="2049" width="7.140625" style="161" customWidth="1"/>
    <col min="2050" max="2050" width="75.85546875" style="161" customWidth="1"/>
    <col min="2051" max="2051" width="7.140625" style="161" customWidth="1"/>
    <col min="2052" max="2052" width="75.85546875" style="161" customWidth="1"/>
    <col min="2053" max="2304" width="9" style="161"/>
    <col min="2305" max="2305" width="7.140625" style="161" customWidth="1"/>
    <col min="2306" max="2306" width="75.85546875" style="161" customWidth="1"/>
    <col min="2307" max="2307" width="7.140625" style="161" customWidth="1"/>
    <col min="2308" max="2308" width="75.85546875" style="161" customWidth="1"/>
    <col min="2309" max="2560" width="9" style="161"/>
    <col min="2561" max="2561" width="7.140625" style="161" customWidth="1"/>
    <col min="2562" max="2562" width="75.85546875" style="161" customWidth="1"/>
    <col min="2563" max="2563" width="7.140625" style="161" customWidth="1"/>
    <col min="2564" max="2564" width="75.85546875" style="161" customWidth="1"/>
    <col min="2565" max="2816" width="9" style="161"/>
    <col min="2817" max="2817" width="7.140625" style="161" customWidth="1"/>
    <col min="2818" max="2818" width="75.85546875" style="161" customWidth="1"/>
    <col min="2819" max="2819" width="7.140625" style="161" customWidth="1"/>
    <col min="2820" max="2820" width="75.85546875" style="161" customWidth="1"/>
    <col min="2821" max="3072" width="9" style="161"/>
    <col min="3073" max="3073" width="7.140625" style="161" customWidth="1"/>
    <col min="3074" max="3074" width="75.85546875" style="161" customWidth="1"/>
    <col min="3075" max="3075" width="7.140625" style="161" customWidth="1"/>
    <col min="3076" max="3076" width="75.85546875" style="161" customWidth="1"/>
    <col min="3077" max="3328" width="9" style="161"/>
    <col min="3329" max="3329" width="7.140625" style="161" customWidth="1"/>
    <col min="3330" max="3330" width="75.85546875" style="161" customWidth="1"/>
    <col min="3331" max="3331" width="7.140625" style="161" customWidth="1"/>
    <col min="3332" max="3332" width="75.85546875" style="161" customWidth="1"/>
    <col min="3333" max="3584" width="9" style="161"/>
    <col min="3585" max="3585" width="7.140625" style="161" customWidth="1"/>
    <col min="3586" max="3586" width="75.85546875" style="161" customWidth="1"/>
    <col min="3587" max="3587" width="7.140625" style="161" customWidth="1"/>
    <col min="3588" max="3588" width="75.85546875" style="161" customWidth="1"/>
    <col min="3589" max="3840" width="9" style="161"/>
    <col min="3841" max="3841" width="7.140625" style="161" customWidth="1"/>
    <col min="3842" max="3842" width="75.85546875" style="161" customWidth="1"/>
    <col min="3843" max="3843" width="7.140625" style="161" customWidth="1"/>
    <col min="3844" max="3844" width="75.85546875" style="161" customWidth="1"/>
    <col min="3845" max="4096" width="9" style="161"/>
    <col min="4097" max="4097" width="7.140625" style="161" customWidth="1"/>
    <col min="4098" max="4098" width="75.85546875" style="161" customWidth="1"/>
    <col min="4099" max="4099" width="7.140625" style="161" customWidth="1"/>
    <col min="4100" max="4100" width="75.85546875" style="161" customWidth="1"/>
    <col min="4101" max="4352" width="9" style="161"/>
    <col min="4353" max="4353" width="7.140625" style="161" customWidth="1"/>
    <col min="4354" max="4354" width="75.85546875" style="161" customWidth="1"/>
    <col min="4355" max="4355" width="7.140625" style="161" customWidth="1"/>
    <col min="4356" max="4356" width="75.85546875" style="161" customWidth="1"/>
    <col min="4357" max="4608" width="9" style="161"/>
    <col min="4609" max="4609" width="7.140625" style="161" customWidth="1"/>
    <col min="4610" max="4610" width="75.85546875" style="161" customWidth="1"/>
    <col min="4611" max="4611" width="7.140625" style="161" customWidth="1"/>
    <col min="4612" max="4612" width="75.85546875" style="161" customWidth="1"/>
    <col min="4613" max="4864" width="9" style="161"/>
    <col min="4865" max="4865" width="7.140625" style="161" customWidth="1"/>
    <col min="4866" max="4866" width="75.85546875" style="161" customWidth="1"/>
    <col min="4867" max="4867" width="7.140625" style="161" customWidth="1"/>
    <col min="4868" max="4868" width="75.85546875" style="161" customWidth="1"/>
    <col min="4869" max="5120" width="9" style="161"/>
    <col min="5121" max="5121" width="7.140625" style="161" customWidth="1"/>
    <col min="5122" max="5122" width="75.85546875" style="161" customWidth="1"/>
    <col min="5123" max="5123" width="7.140625" style="161" customWidth="1"/>
    <col min="5124" max="5124" width="75.85546875" style="161" customWidth="1"/>
    <col min="5125" max="5376" width="9" style="161"/>
    <col min="5377" max="5377" width="7.140625" style="161" customWidth="1"/>
    <col min="5378" max="5378" width="75.85546875" style="161" customWidth="1"/>
    <col min="5379" max="5379" width="7.140625" style="161" customWidth="1"/>
    <col min="5380" max="5380" width="75.85546875" style="161" customWidth="1"/>
    <col min="5381" max="5632" width="9" style="161"/>
    <col min="5633" max="5633" width="7.140625" style="161" customWidth="1"/>
    <col min="5634" max="5634" width="75.85546875" style="161" customWidth="1"/>
    <col min="5635" max="5635" width="7.140625" style="161" customWidth="1"/>
    <col min="5636" max="5636" width="75.85546875" style="161" customWidth="1"/>
    <col min="5637" max="5888" width="9" style="161"/>
    <col min="5889" max="5889" width="7.140625" style="161" customWidth="1"/>
    <col min="5890" max="5890" width="75.85546875" style="161" customWidth="1"/>
    <col min="5891" max="5891" width="7.140625" style="161" customWidth="1"/>
    <col min="5892" max="5892" width="75.85546875" style="161" customWidth="1"/>
    <col min="5893" max="6144" width="9" style="161"/>
    <col min="6145" max="6145" width="7.140625" style="161" customWidth="1"/>
    <col min="6146" max="6146" width="75.85546875" style="161" customWidth="1"/>
    <col min="6147" max="6147" width="7.140625" style="161" customWidth="1"/>
    <col min="6148" max="6148" width="75.85546875" style="161" customWidth="1"/>
    <col min="6149" max="6400" width="9" style="161"/>
    <col min="6401" max="6401" width="7.140625" style="161" customWidth="1"/>
    <col min="6402" max="6402" width="75.85546875" style="161" customWidth="1"/>
    <col min="6403" max="6403" width="7.140625" style="161" customWidth="1"/>
    <col min="6404" max="6404" width="75.85546875" style="161" customWidth="1"/>
    <col min="6405" max="6656" width="9" style="161"/>
    <col min="6657" max="6657" width="7.140625" style="161" customWidth="1"/>
    <col min="6658" max="6658" width="75.85546875" style="161" customWidth="1"/>
    <col min="6659" max="6659" width="7.140625" style="161" customWidth="1"/>
    <col min="6660" max="6660" width="75.85546875" style="161" customWidth="1"/>
    <col min="6661" max="6912" width="9" style="161"/>
    <col min="6913" max="6913" width="7.140625" style="161" customWidth="1"/>
    <col min="6914" max="6914" width="75.85546875" style="161" customWidth="1"/>
    <col min="6915" max="6915" width="7.140625" style="161" customWidth="1"/>
    <col min="6916" max="6916" width="75.85546875" style="161" customWidth="1"/>
    <col min="6917" max="7168" width="9" style="161"/>
    <col min="7169" max="7169" width="7.140625" style="161" customWidth="1"/>
    <col min="7170" max="7170" width="75.85546875" style="161" customWidth="1"/>
    <col min="7171" max="7171" width="7.140625" style="161" customWidth="1"/>
    <col min="7172" max="7172" width="75.85546875" style="161" customWidth="1"/>
    <col min="7173" max="7424" width="9" style="161"/>
    <col min="7425" max="7425" width="7.140625" style="161" customWidth="1"/>
    <col min="7426" max="7426" width="75.85546875" style="161" customWidth="1"/>
    <col min="7427" max="7427" width="7.140625" style="161" customWidth="1"/>
    <col min="7428" max="7428" width="75.85546875" style="161" customWidth="1"/>
    <col min="7429" max="7680" width="9" style="161"/>
    <col min="7681" max="7681" width="7.140625" style="161" customWidth="1"/>
    <col min="7682" max="7682" width="75.85546875" style="161" customWidth="1"/>
    <col min="7683" max="7683" width="7.140625" style="161" customWidth="1"/>
    <col min="7684" max="7684" width="75.85546875" style="161" customWidth="1"/>
    <col min="7685" max="7936" width="9" style="161"/>
    <col min="7937" max="7937" width="7.140625" style="161" customWidth="1"/>
    <col min="7938" max="7938" width="75.85546875" style="161" customWidth="1"/>
    <col min="7939" max="7939" width="7.140625" style="161" customWidth="1"/>
    <col min="7940" max="7940" width="75.85546875" style="161" customWidth="1"/>
    <col min="7941" max="8192" width="9" style="161"/>
    <col min="8193" max="8193" width="7.140625" style="161" customWidth="1"/>
    <col min="8194" max="8194" width="75.85546875" style="161" customWidth="1"/>
    <col min="8195" max="8195" width="7.140625" style="161" customWidth="1"/>
    <col min="8196" max="8196" width="75.85546875" style="161" customWidth="1"/>
    <col min="8197" max="8448" width="9" style="161"/>
    <col min="8449" max="8449" width="7.140625" style="161" customWidth="1"/>
    <col min="8450" max="8450" width="75.85546875" style="161" customWidth="1"/>
    <col min="8451" max="8451" width="7.140625" style="161" customWidth="1"/>
    <col min="8452" max="8452" width="75.85546875" style="161" customWidth="1"/>
    <col min="8453" max="8704" width="9" style="161"/>
    <col min="8705" max="8705" width="7.140625" style="161" customWidth="1"/>
    <col min="8706" max="8706" width="75.85546875" style="161" customWidth="1"/>
    <col min="8707" max="8707" width="7.140625" style="161" customWidth="1"/>
    <col min="8708" max="8708" width="75.85546875" style="161" customWidth="1"/>
    <col min="8709" max="8960" width="9" style="161"/>
    <col min="8961" max="8961" width="7.140625" style="161" customWidth="1"/>
    <col min="8962" max="8962" width="75.85546875" style="161" customWidth="1"/>
    <col min="8963" max="8963" width="7.140625" style="161" customWidth="1"/>
    <col min="8964" max="8964" width="75.85546875" style="161" customWidth="1"/>
    <col min="8965" max="9216" width="9" style="161"/>
    <col min="9217" max="9217" width="7.140625" style="161" customWidth="1"/>
    <col min="9218" max="9218" width="75.85546875" style="161" customWidth="1"/>
    <col min="9219" max="9219" width="7.140625" style="161" customWidth="1"/>
    <col min="9220" max="9220" width="75.85546875" style="161" customWidth="1"/>
    <col min="9221" max="9472" width="9" style="161"/>
    <col min="9473" max="9473" width="7.140625" style="161" customWidth="1"/>
    <col min="9474" max="9474" width="75.85546875" style="161" customWidth="1"/>
    <col min="9475" max="9475" width="7.140625" style="161" customWidth="1"/>
    <col min="9476" max="9476" width="75.85546875" style="161" customWidth="1"/>
    <col min="9477" max="9728" width="9" style="161"/>
    <col min="9729" max="9729" width="7.140625" style="161" customWidth="1"/>
    <col min="9730" max="9730" width="75.85546875" style="161" customWidth="1"/>
    <col min="9731" max="9731" width="7.140625" style="161" customWidth="1"/>
    <col min="9732" max="9732" width="75.85546875" style="161" customWidth="1"/>
    <col min="9733" max="9984" width="9" style="161"/>
    <col min="9985" max="9985" width="7.140625" style="161" customWidth="1"/>
    <col min="9986" max="9986" width="75.85546875" style="161" customWidth="1"/>
    <col min="9987" max="9987" width="7.140625" style="161" customWidth="1"/>
    <col min="9988" max="9988" width="75.85546875" style="161" customWidth="1"/>
    <col min="9989" max="10240" width="9" style="161"/>
    <col min="10241" max="10241" width="7.140625" style="161" customWidth="1"/>
    <col min="10242" max="10242" width="75.85546875" style="161" customWidth="1"/>
    <col min="10243" max="10243" width="7.140625" style="161" customWidth="1"/>
    <col min="10244" max="10244" width="75.85546875" style="161" customWidth="1"/>
    <col min="10245" max="10496" width="9" style="161"/>
    <col min="10497" max="10497" width="7.140625" style="161" customWidth="1"/>
    <col min="10498" max="10498" width="75.85546875" style="161" customWidth="1"/>
    <col min="10499" max="10499" width="7.140625" style="161" customWidth="1"/>
    <col min="10500" max="10500" width="75.85546875" style="161" customWidth="1"/>
    <col min="10501" max="10752" width="9" style="161"/>
    <col min="10753" max="10753" width="7.140625" style="161" customWidth="1"/>
    <col min="10754" max="10754" width="75.85546875" style="161" customWidth="1"/>
    <col min="10755" max="10755" width="7.140625" style="161" customWidth="1"/>
    <col min="10756" max="10756" width="75.85546875" style="161" customWidth="1"/>
    <col min="10757" max="11008" width="9" style="161"/>
    <col min="11009" max="11009" width="7.140625" style="161" customWidth="1"/>
    <col min="11010" max="11010" width="75.85546875" style="161" customWidth="1"/>
    <col min="11011" max="11011" width="7.140625" style="161" customWidth="1"/>
    <col min="11012" max="11012" width="75.85546875" style="161" customWidth="1"/>
    <col min="11013" max="11264" width="9" style="161"/>
    <col min="11265" max="11265" width="7.140625" style="161" customWidth="1"/>
    <col min="11266" max="11266" width="75.85546875" style="161" customWidth="1"/>
    <col min="11267" max="11267" width="7.140625" style="161" customWidth="1"/>
    <col min="11268" max="11268" width="75.85546875" style="161" customWidth="1"/>
    <col min="11269" max="11520" width="9" style="161"/>
    <col min="11521" max="11521" width="7.140625" style="161" customWidth="1"/>
    <col min="11522" max="11522" width="75.85546875" style="161" customWidth="1"/>
    <col min="11523" max="11523" width="7.140625" style="161" customWidth="1"/>
    <col min="11524" max="11524" width="75.85546875" style="161" customWidth="1"/>
    <col min="11525" max="11776" width="9" style="161"/>
    <col min="11777" max="11777" width="7.140625" style="161" customWidth="1"/>
    <col min="11778" max="11778" width="75.85546875" style="161" customWidth="1"/>
    <col min="11779" max="11779" width="7.140625" style="161" customWidth="1"/>
    <col min="11780" max="11780" width="75.85546875" style="161" customWidth="1"/>
    <col min="11781" max="12032" width="9" style="161"/>
    <col min="12033" max="12033" width="7.140625" style="161" customWidth="1"/>
    <col min="12034" max="12034" width="75.85546875" style="161" customWidth="1"/>
    <col min="12035" max="12035" width="7.140625" style="161" customWidth="1"/>
    <col min="12036" max="12036" width="75.85546875" style="161" customWidth="1"/>
    <col min="12037" max="12288" width="9" style="161"/>
    <col min="12289" max="12289" width="7.140625" style="161" customWidth="1"/>
    <col min="12290" max="12290" width="75.85546875" style="161" customWidth="1"/>
    <col min="12291" max="12291" width="7.140625" style="161" customWidth="1"/>
    <col min="12292" max="12292" width="75.85546875" style="161" customWidth="1"/>
    <col min="12293" max="12544" width="9" style="161"/>
    <col min="12545" max="12545" width="7.140625" style="161" customWidth="1"/>
    <col min="12546" max="12546" width="75.85546875" style="161" customWidth="1"/>
    <col min="12547" max="12547" width="7.140625" style="161" customWidth="1"/>
    <col min="12548" max="12548" width="75.85546875" style="161" customWidth="1"/>
    <col min="12549" max="12800" width="9" style="161"/>
    <col min="12801" max="12801" width="7.140625" style="161" customWidth="1"/>
    <col min="12802" max="12802" width="75.85546875" style="161" customWidth="1"/>
    <col min="12803" max="12803" width="7.140625" style="161" customWidth="1"/>
    <col min="12804" max="12804" width="75.85546875" style="161" customWidth="1"/>
    <col min="12805" max="13056" width="9" style="161"/>
    <col min="13057" max="13057" width="7.140625" style="161" customWidth="1"/>
    <col min="13058" max="13058" width="75.85546875" style="161" customWidth="1"/>
    <col min="13059" max="13059" width="7.140625" style="161" customWidth="1"/>
    <col min="13060" max="13060" width="75.85546875" style="161" customWidth="1"/>
    <col min="13061" max="13312" width="9" style="161"/>
    <col min="13313" max="13313" width="7.140625" style="161" customWidth="1"/>
    <col min="13314" max="13314" width="75.85546875" style="161" customWidth="1"/>
    <col min="13315" max="13315" width="7.140625" style="161" customWidth="1"/>
    <col min="13316" max="13316" width="75.85546875" style="161" customWidth="1"/>
    <col min="13317" max="13568" width="9" style="161"/>
    <col min="13569" max="13569" width="7.140625" style="161" customWidth="1"/>
    <col min="13570" max="13570" width="75.85546875" style="161" customWidth="1"/>
    <col min="13571" max="13571" width="7.140625" style="161" customWidth="1"/>
    <col min="13572" max="13572" width="75.85546875" style="161" customWidth="1"/>
    <col min="13573" max="13824" width="9" style="161"/>
    <col min="13825" max="13825" width="7.140625" style="161" customWidth="1"/>
    <col min="13826" max="13826" width="75.85546875" style="161" customWidth="1"/>
    <col min="13827" max="13827" width="7.140625" style="161" customWidth="1"/>
    <col min="13828" max="13828" width="75.85546875" style="161" customWidth="1"/>
    <col min="13829" max="14080" width="9" style="161"/>
    <col min="14081" max="14081" width="7.140625" style="161" customWidth="1"/>
    <col min="14082" max="14082" width="75.85546875" style="161" customWidth="1"/>
    <col min="14083" max="14083" width="7.140625" style="161" customWidth="1"/>
    <col min="14084" max="14084" width="75.85546875" style="161" customWidth="1"/>
    <col min="14085" max="14336" width="9" style="161"/>
    <col min="14337" max="14337" width="7.140625" style="161" customWidth="1"/>
    <col min="14338" max="14338" width="75.85546875" style="161" customWidth="1"/>
    <col min="14339" max="14339" width="7.140625" style="161" customWidth="1"/>
    <col min="14340" max="14340" width="75.85546875" style="161" customWidth="1"/>
    <col min="14341" max="14592" width="9" style="161"/>
    <col min="14593" max="14593" width="7.140625" style="161" customWidth="1"/>
    <col min="14594" max="14594" width="75.85546875" style="161" customWidth="1"/>
    <col min="14595" max="14595" width="7.140625" style="161" customWidth="1"/>
    <col min="14596" max="14596" width="75.85546875" style="161" customWidth="1"/>
    <col min="14597" max="14848" width="9" style="161"/>
    <col min="14849" max="14849" width="7.140625" style="161" customWidth="1"/>
    <col min="14850" max="14850" width="75.85546875" style="161" customWidth="1"/>
    <col min="14851" max="14851" width="7.140625" style="161" customWidth="1"/>
    <col min="14852" max="14852" width="75.85546875" style="161" customWidth="1"/>
    <col min="14853" max="15104" width="9" style="161"/>
    <col min="15105" max="15105" width="7.140625" style="161" customWidth="1"/>
    <col min="15106" max="15106" width="75.85546875" style="161" customWidth="1"/>
    <col min="15107" max="15107" width="7.140625" style="161" customWidth="1"/>
    <col min="15108" max="15108" width="75.85546875" style="161" customWidth="1"/>
    <col min="15109" max="15360" width="9" style="161"/>
    <col min="15361" max="15361" width="7.140625" style="161" customWidth="1"/>
    <col min="15362" max="15362" width="75.85546875" style="161" customWidth="1"/>
    <col min="15363" max="15363" width="7.140625" style="161" customWidth="1"/>
    <col min="15364" max="15364" width="75.85546875" style="161" customWidth="1"/>
    <col min="15365" max="15616" width="9" style="161"/>
    <col min="15617" max="15617" width="7.140625" style="161" customWidth="1"/>
    <col min="15618" max="15618" width="75.85546875" style="161" customWidth="1"/>
    <col min="15619" max="15619" width="7.140625" style="161" customWidth="1"/>
    <col min="15620" max="15620" width="75.85546875" style="161" customWidth="1"/>
    <col min="15621" max="15872" width="9" style="161"/>
    <col min="15873" max="15873" width="7.140625" style="161" customWidth="1"/>
    <col min="15874" max="15874" width="75.85546875" style="161" customWidth="1"/>
    <col min="15875" max="15875" width="7.140625" style="161" customWidth="1"/>
    <col min="15876" max="15876" width="75.85546875" style="161" customWidth="1"/>
    <col min="15877" max="16128" width="9" style="161"/>
    <col min="16129" max="16129" width="7.140625" style="161" customWidth="1"/>
    <col min="16130" max="16130" width="75.85546875" style="161" customWidth="1"/>
    <col min="16131" max="16131" width="7.140625" style="161" customWidth="1"/>
    <col min="16132" max="16132" width="75.85546875" style="161" customWidth="1"/>
    <col min="16133" max="16384" width="9" style="161"/>
  </cols>
  <sheetData>
    <row r="1" spans="1:4" ht="15.6">
      <c r="A1" s="381" t="s">
        <v>3098</v>
      </c>
      <c r="B1" s="382" t="s">
        <v>3099</v>
      </c>
      <c r="C1" s="381" t="s">
        <v>3098</v>
      </c>
      <c r="D1" s="382" t="s">
        <v>3100</v>
      </c>
    </row>
    <row r="2" spans="1:4">
      <c r="A2" s="354" t="s">
        <v>843</v>
      </c>
      <c r="B2" s="355" t="s">
        <v>482</v>
      </c>
      <c r="C2" s="354" t="s">
        <v>843</v>
      </c>
      <c r="D2" s="355" t="s">
        <v>483</v>
      </c>
    </row>
    <row r="3" spans="1:4">
      <c r="A3" s="354"/>
      <c r="B3" s="356" t="s">
        <v>3047</v>
      </c>
      <c r="C3" s="354"/>
      <c r="D3" s="357" t="str">
        <f>B3</f>
        <v>[Dates]</v>
      </c>
    </row>
    <row r="4" spans="1:4">
      <c r="A4" s="354"/>
      <c r="B4" s="358"/>
      <c r="C4" s="354"/>
      <c r="D4" s="358"/>
    </row>
    <row r="5" spans="1:4">
      <c r="A5" s="354"/>
      <c r="B5" s="359" t="s">
        <v>339</v>
      </c>
      <c r="C5" s="354"/>
      <c r="D5" s="359" t="s">
        <v>485</v>
      </c>
    </row>
    <row r="6" spans="1:4">
      <c r="A6" s="354"/>
      <c r="B6" s="356" t="s">
        <v>3048</v>
      </c>
      <c r="C6" s="354"/>
      <c r="D6" s="356" t="s">
        <v>488</v>
      </c>
    </row>
    <row r="7" spans="1:4">
      <c r="A7" s="354"/>
      <c r="B7" s="356" t="s">
        <v>3049</v>
      </c>
      <c r="C7" s="354"/>
      <c r="D7" s="356" t="s">
        <v>488</v>
      </c>
    </row>
    <row r="8" spans="1:4">
      <c r="A8" s="354"/>
      <c r="B8" s="356" t="s">
        <v>3050</v>
      </c>
      <c r="C8" s="354"/>
      <c r="D8" s="356" t="s">
        <v>488</v>
      </c>
    </row>
    <row r="9" spans="1:4">
      <c r="A9" s="354"/>
      <c r="B9" s="356" t="s">
        <v>3051</v>
      </c>
      <c r="C9" s="354"/>
      <c r="D9" s="356" t="s">
        <v>488</v>
      </c>
    </row>
    <row r="10" spans="1:4">
      <c r="A10" s="354"/>
      <c r="B10" s="356" t="s">
        <v>3051</v>
      </c>
      <c r="C10" s="354"/>
      <c r="D10" s="356" t="s">
        <v>488</v>
      </c>
    </row>
    <row r="11" spans="1:4">
      <c r="A11" s="354"/>
      <c r="B11" s="356" t="s">
        <v>3052</v>
      </c>
      <c r="C11" s="354"/>
      <c r="D11" s="356" t="s">
        <v>488</v>
      </c>
    </row>
    <row r="12" spans="1:4">
      <c r="A12" s="354"/>
      <c r="B12" s="356" t="s">
        <v>3053</v>
      </c>
      <c r="C12" s="354"/>
      <c r="D12" s="356" t="s">
        <v>488</v>
      </c>
    </row>
    <row r="13" spans="1:4">
      <c r="A13" s="354"/>
      <c r="B13" s="356" t="s">
        <v>3054</v>
      </c>
      <c r="C13" s="354"/>
      <c r="D13" s="356" t="s">
        <v>488</v>
      </c>
    </row>
    <row r="14" spans="1:4">
      <c r="A14" s="354"/>
      <c r="B14" s="360"/>
      <c r="C14" s="354"/>
      <c r="D14" s="360"/>
    </row>
    <row r="15" spans="1:4">
      <c r="A15" s="354" t="s">
        <v>3101</v>
      </c>
      <c r="B15" s="361" t="s">
        <v>3055</v>
      </c>
      <c r="C15" s="354" t="s">
        <v>3101</v>
      </c>
      <c r="D15" s="362" t="s">
        <v>3056</v>
      </c>
    </row>
    <row r="16" spans="1:4">
      <c r="A16" s="354"/>
      <c r="B16" s="361"/>
      <c r="C16" s="354"/>
      <c r="D16" s="362"/>
    </row>
    <row r="17" spans="1:4">
      <c r="A17" s="354" t="s">
        <v>3102</v>
      </c>
      <c r="B17" s="361" t="s">
        <v>3057</v>
      </c>
      <c r="C17" s="354" t="s">
        <v>3102</v>
      </c>
      <c r="D17" s="362" t="s">
        <v>3058</v>
      </c>
    </row>
    <row r="18" spans="1:4">
      <c r="A18" s="354"/>
      <c r="B18" s="363"/>
      <c r="C18" s="354"/>
      <c r="D18" s="364"/>
    </row>
    <row r="19" spans="1:4" ht="56.25" customHeight="1">
      <c r="A19" s="354" t="s">
        <v>3103</v>
      </c>
      <c r="B19" s="365" t="s">
        <v>507</v>
      </c>
      <c r="C19" s="354" t="s">
        <v>3103</v>
      </c>
      <c r="D19" s="365" t="s">
        <v>508</v>
      </c>
    </row>
    <row r="20" spans="1:4" ht="15.75" customHeight="1">
      <c r="A20" s="354"/>
      <c r="B20" s="385" t="s">
        <v>3059</v>
      </c>
      <c r="C20" s="354"/>
      <c r="D20" s="385" t="s">
        <v>511</v>
      </c>
    </row>
    <row r="21" spans="1:4">
      <c r="A21" s="354"/>
      <c r="B21" s="360"/>
      <c r="C21" s="354"/>
      <c r="D21" s="360"/>
    </row>
    <row r="22" spans="1:4">
      <c r="A22" s="354"/>
      <c r="B22" s="366"/>
      <c r="C22" s="354"/>
      <c r="D22" s="366"/>
    </row>
    <row r="23" spans="1:4">
      <c r="A23" s="354" t="s">
        <v>3104</v>
      </c>
      <c r="B23" s="365" t="s">
        <v>514</v>
      </c>
      <c r="C23" s="354" t="s">
        <v>3104</v>
      </c>
      <c r="D23" s="365" t="s">
        <v>515</v>
      </c>
    </row>
    <row r="24" spans="1:4">
      <c r="A24" s="354"/>
      <c r="B24" s="367" t="s">
        <v>516</v>
      </c>
      <c r="C24" s="354"/>
      <c r="D24" s="367" t="s">
        <v>517</v>
      </c>
    </row>
    <row r="25" spans="1:4">
      <c r="A25" s="354"/>
      <c r="B25" s="356" t="s">
        <v>3060</v>
      </c>
      <c r="C25" s="354"/>
      <c r="D25" s="356" t="s">
        <v>3060</v>
      </c>
    </row>
    <row r="26" spans="1:4">
      <c r="A26" s="354"/>
      <c r="B26" s="356" t="s">
        <v>519</v>
      </c>
      <c r="C26" s="354"/>
      <c r="D26" s="356" t="s">
        <v>519</v>
      </c>
    </row>
    <row r="27" spans="1:4">
      <c r="A27" s="354"/>
      <c r="B27" s="368"/>
      <c r="C27" s="354"/>
      <c r="D27" s="356"/>
    </row>
    <row r="28" spans="1:4">
      <c r="A28" s="354"/>
      <c r="B28" s="358" t="s">
        <v>521</v>
      </c>
      <c r="C28" s="354"/>
      <c r="D28" s="358" t="s">
        <v>522</v>
      </c>
    </row>
    <row r="29" spans="1:4">
      <c r="A29" s="354"/>
      <c r="B29" s="358"/>
      <c r="C29" s="354"/>
      <c r="D29" s="358"/>
    </row>
    <row r="30" spans="1:4">
      <c r="A30" s="354" t="s">
        <v>3105</v>
      </c>
      <c r="B30" s="359" t="s">
        <v>373</v>
      </c>
      <c r="C30" s="354" t="s">
        <v>3105</v>
      </c>
      <c r="D30" s="359" t="s">
        <v>525</v>
      </c>
    </row>
    <row r="31" spans="1:4">
      <c r="A31" s="354"/>
      <c r="B31" s="356" t="s">
        <v>3061</v>
      </c>
      <c r="C31" s="354"/>
      <c r="D31" s="384" t="str">
        <f>B31</f>
        <v>xx</v>
      </c>
    </row>
    <row r="32" spans="1:4">
      <c r="A32" s="354"/>
      <c r="B32" s="366"/>
      <c r="C32" s="354"/>
      <c r="D32" s="366"/>
    </row>
    <row r="33" spans="1:4">
      <c r="A33" s="354" t="s">
        <v>3106</v>
      </c>
      <c r="B33" s="365" t="s">
        <v>528</v>
      </c>
      <c r="C33" s="354" t="s">
        <v>3106</v>
      </c>
      <c r="D33" s="365"/>
    </row>
    <row r="34" spans="1:4" ht="129.94999999999999">
      <c r="A34" s="354" t="s">
        <v>3107</v>
      </c>
      <c r="B34" s="367" t="s">
        <v>530</v>
      </c>
      <c r="C34" s="354" t="s">
        <v>3107</v>
      </c>
      <c r="D34" s="367" t="s">
        <v>530</v>
      </c>
    </row>
    <row r="35" spans="1:4" ht="39">
      <c r="A35" s="354" t="s">
        <v>3108</v>
      </c>
      <c r="B35" s="359" t="s">
        <v>403</v>
      </c>
      <c r="C35" s="354" t="s">
        <v>3108</v>
      </c>
      <c r="D35" s="197" t="s">
        <v>532</v>
      </c>
    </row>
    <row r="36" spans="1:4">
      <c r="A36" s="354"/>
      <c r="B36" s="372"/>
      <c r="C36" s="354"/>
      <c r="D36" s="372"/>
    </row>
    <row r="37" spans="1:4">
      <c r="A37" s="354"/>
      <c r="B37" s="372"/>
      <c r="C37" s="354"/>
      <c r="D37" s="372"/>
    </row>
    <row r="38" spans="1:4">
      <c r="A38" s="354"/>
      <c r="B38" s="373" t="s">
        <v>534</v>
      </c>
      <c r="C38" s="354"/>
      <c r="D38" s="373" t="s">
        <v>535</v>
      </c>
    </row>
    <row r="39" spans="1:4" ht="65.099999999999994">
      <c r="A39" s="354"/>
      <c r="B39" s="384" t="s">
        <v>537</v>
      </c>
      <c r="C39" s="354"/>
      <c r="D39" s="384" t="s">
        <v>538</v>
      </c>
    </row>
    <row r="40" spans="1:4" ht="26.1">
      <c r="A40" s="354"/>
      <c r="B40" s="356" t="s">
        <v>3062</v>
      </c>
      <c r="C40" s="354"/>
      <c r="D40" s="356" t="s">
        <v>541</v>
      </c>
    </row>
    <row r="41" spans="1:4">
      <c r="A41" s="354"/>
      <c r="B41" s="374"/>
      <c r="C41" s="354"/>
      <c r="D41" s="374"/>
    </row>
    <row r="42" spans="1:4">
      <c r="A42" s="354" t="s">
        <v>3109</v>
      </c>
      <c r="B42" s="359" t="s">
        <v>544</v>
      </c>
      <c r="C42" s="354" t="s">
        <v>3109</v>
      </c>
      <c r="D42" s="359" t="s">
        <v>545</v>
      </c>
    </row>
    <row r="43" spans="1:4" ht="78">
      <c r="A43" s="354"/>
      <c r="B43" s="358" t="s">
        <v>3110</v>
      </c>
      <c r="C43" s="354"/>
      <c r="D43" s="358" t="s">
        <v>3111</v>
      </c>
    </row>
    <row r="44" spans="1:4">
      <c r="A44" s="354"/>
      <c r="B44" s="375"/>
      <c r="C44" s="354"/>
      <c r="D44" s="375"/>
    </row>
    <row r="45" spans="1:4">
      <c r="A45" s="354" t="s">
        <v>3112</v>
      </c>
      <c r="B45" s="365" t="s">
        <v>551</v>
      </c>
      <c r="C45" s="354" t="s">
        <v>3112</v>
      </c>
      <c r="D45" s="365" t="s">
        <v>552</v>
      </c>
    </row>
    <row r="46" spans="1:4">
      <c r="A46" s="354"/>
      <c r="B46" s="385" t="s">
        <v>554</v>
      </c>
      <c r="C46" s="354"/>
      <c r="D46" s="385" t="s">
        <v>555</v>
      </c>
    </row>
    <row r="47" spans="1:4">
      <c r="A47" s="354"/>
      <c r="B47" s="356" t="s">
        <v>557</v>
      </c>
      <c r="C47" s="354"/>
      <c r="D47" s="356" t="s">
        <v>558</v>
      </c>
    </row>
    <row r="48" spans="1:4">
      <c r="A48" s="354"/>
      <c r="B48" s="356" t="s">
        <v>560</v>
      </c>
      <c r="C48" s="354"/>
      <c r="D48" s="356" t="s">
        <v>561</v>
      </c>
    </row>
    <row r="49" spans="1:4">
      <c r="A49" s="354"/>
      <c r="B49" s="356" t="s">
        <v>563</v>
      </c>
      <c r="C49" s="354"/>
      <c r="D49" s="356" t="s">
        <v>564</v>
      </c>
    </row>
    <row r="50" spans="1:4">
      <c r="A50" s="354"/>
      <c r="B50" s="356" t="s">
        <v>566</v>
      </c>
      <c r="C50" s="354"/>
      <c r="D50" s="356" t="s">
        <v>567</v>
      </c>
    </row>
    <row r="51" spans="1:4">
      <c r="A51" s="354"/>
      <c r="B51" s="358"/>
      <c r="C51" s="354"/>
      <c r="D51" s="358"/>
    </row>
    <row r="52" spans="1:4">
      <c r="A52" s="354" t="s">
        <v>3113</v>
      </c>
      <c r="B52" s="365" t="s">
        <v>571</v>
      </c>
      <c r="C52" s="354" t="s">
        <v>3113</v>
      </c>
      <c r="D52" s="365" t="s">
        <v>572</v>
      </c>
    </row>
    <row r="53" spans="1:4" ht="26.1">
      <c r="A53" s="354"/>
      <c r="B53" s="358" t="s">
        <v>573</v>
      </c>
      <c r="C53" s="354"/>
      <c r="D53" s="358" t="s">
        <v>574</v>
      </c>
    </row>
    <row r="54" spans="1:4">
      <c r="A54" s="354"/>
      <c r="B54" s="366"/>
      <c r="C54" s="354"/>
      <c r="D54" s="366"/>
    </row>
    <row r="55" spans="1:4">
      <c r="A55" s="354" t="s">
        <v>3114</v>
      </c>
      <c r="B55" s="365" t="s">
        <v>386</v>
      </c>
      <c r="C55" s="354" t="s">
        <v>3114</v>
      </c>
      <c r="D55" s="365" t="s">
        <v>577</v>
      </c>
    </row>
    <row r="56" spans="1:4">
      <c r="A56" s="354"/>
      <c r="B56" s="353" t="s">
        <v>579</v>
      </c>
      <c r="C56" s="354"/>
      <c r="D56" s="353"/>
    </row>
    <row r="57" spans="1:4" ht="26.1">
      <c r="A57" s="354"/>
      <c r="B57" s="385" t="s">
        <v>3063</v>
      </c>
      <c r="C57" s="354"/>
      <c r="D57" s="385" t="s">
        <v>581</v>
      </c>
    </row>
    <row r="58" spans="1:4" ht="26.1">
      <c r="A58" s="354"/>
      <c r="B58" s="356" t="s">
        <v>3064</v>
      </c>
      <c r="C58" s="354"/>
      <c r="D58" s="356" t="s">
        <v>581</v>
      </c>
    </row>
    <row r="59" spans="1:4">
      <c r="A59" s="354"/>
      <c r="B59" s="356" t="s">
        <v>3065</v>
      </c>
      <c r="C59" s="354"/>
      <c r="D59" s="356" t="s">
        <v>581</v>
      </c>
    </row>
    <row r="60" spans="1:4">
      <c r="A60" s="354"/>
      <c r="B60" s="358"/>
      <c r="C60" s="354"/>
      <c r="D60" s="358"/>
    </row>
    <row r="61" spans="1:4">
      <c r="A61" s="354"/>
      <c r="B61" s="358"/>
      <c r="C61" s="354"/>
      <c r="D61" s="358"/>
    </row>
    <row r="62" spans="1:4">
      <c r="A62" s="354"/>
      <c r="B62" s="366"/>
      <c r="C62" s="354"/>
      <c r="D62" s="366"/>
    </row>
    <row r="63" spans="1:4">
      <c r="A63" s="377" t="s">
        <v>3115</v>
      </c>
      <c r="B63" s="365" t="s">
        <v>590</v>
      </c>
      <c r="C63" s="377" t="s">
        <v>3115</v>
      </c>
      <c r="D63" s="365" t="s">
        <v>591</v>
      </c>
    </row>
    <row r="64" spans="1:4" ht="26.1">
      <c r="A64" s="354"/>
      <c r="B64" s="376" t="s">
        <v>3066</v>
      </c>
      <c r="C64" s="354"/>
      <c r="D64" s="385" t="s">
        <v>3067</v>
      </c>
    </row>
    <row r="65" spans="1:4">
      <c r="A65" s="354"/>
      <c r="B65" s="366"/>
      <c r="C65" s="354"/>
      <c r="D65" s="366"/>
    </row>
    <row r="66" spans="1:4" ht="39">
      <c r="A66" s="354" t="s">
        <v>3116</v>
      </c>
      <c r="B66" s="365" t="s">
        <v>597</v>
      </c>
      <c r="C66" s="354" t="s">
        <v>3116</v>
      </c>
      <c r="D66" s="365" t="s">
        <v>598</v>
      </c>
    </row>
    <row r="67" spans="1:4" ht="26.1">
      <c r="A67" s="354"/>
      <c r="B67" s="190" t="s">
        <v>600</v>
      </c>
      <c r="C67" s="354"/>
      <c r="D67" s="190" t="s">
        <v>601</v>
      </c>
    </row>
    <row r="68" spans="1:4">
      <c r="A68" s="354"/>
      <c r="B68" s="366"/>
      <c r="C68" s="354"/>
      <c r="D68" s="366"/>
    </row>
    <row r="69" spans="1:4">
      <c r="A69" s="354" t="s">
        <v>3117</v>
      </c>
      <c r="B69" s="365" t="s">
        <v>604</v>
      </c>
      <c r="C69" s="354" t="s">
        <v>3117</v>
      </c>
      <c r="D69" s="365" t="s">
        <v>605</v>
      </c>
    </row>
    <row r="70" spans="1:4" ht="51.95">
      <c r="A70" s="354"/>
      <c r="B70" s="190" t="s">
        <v>607</v>
      </c>
      <c r="C70" s="354"/>
      <c r="D70" s="190" t="s">
        <v>608</v>
      </c>
    </row>
    <row r="71" spans="1:4">
      <c r="A71" s="354"/>
      <c r="B71" s="366"/>
      <c r="C71" s="354"/>
      <c r="D71" s="366"/>
    </row>
    <row r="72" spans="1:4">
      <c r="A72" s="354" t="s">
        <v>3118</v>
      </c>
      <c r="B72" s="365" t="s">
        <v>611</v>
      </c>
      <c r="C72" s="354" t="s">
        <v>3118</v>
      </c>
      <c r="D72" s="365" t="s">
        <v>612</v>
      </c>
    </row>
    <row r="73" spans="1:4" ht="26.1">
      <c r="A73" s="354"/>
      <c r="B73" s="190" t="s">
        <v>613</v>
      </c>
      <c r="C73" s="354"/>
      <c r="D73" s="190" t="s">
        <v>614</v>
      </c>
    </row>
    <row r="74" spans="1:4">
      <c r="A74" s="354"/>
      <c r="B74" s="359" t="s">
        <v>443</v>
      </c>
      <c r="C74" s="354"/>
      <c r="D74" s="359" t="s">
        <v>616</v>
      </c>
    </row>
    <row r="75" spans="1:4">
      <c r="A75" s="378"/>
      <c r="B75" s="358" t="s">
        <v>4</v>
      </c>
      <c r="C75" s="378"/>
      <c r="D75" s="358" t="s">
        <v>140</v>
      </c>
    </row>
    <row r="76" spans="1:4">
      <c r="A76" s="378"/>
      <c r="B76" s="358"/>
      <c r="C76" s="378"/>
      <c r="D76" s="358"/>
    </row>
  </sheetData>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92325-26F5-41D2-864C-A947D0D9D5CB}">
  <sheetPr>
    <tabColor rgb="FFFFFF00"/>
  </sheetPr>
  <dimension ref="A1:O346"/>
  <sheetViews>
    <sheetView view="pageBreakPreview" zoomScale="75" zoomScaleNormal="100" zoomScaleSheetLayoutView="75" workbookViewId="0">
      <pane ySplit="5" topLeftCell="A6" activePane="bottomLeft" state="frozen"/>
      <selection pane="bottomLeft" activeCell="A4" sqref="A4"/>
      <selection activeCell="C17" sqref="C17"/>
    </sheetView>
  </sheetViews>
  <sheetFormatPr defaultColWidth="9" defaultRowHeight="14.45"/>
  <cols>
    <col min="1" max="1" width="8" style="474" customWidth="1"/>
    <col min="2" max="2" width="7.140625" style="474" customWidth="1"/>
    <col min="3" max="3" width="44" style="474" customWidth="1"/>
    <col min="4" max="4" width="9.85546875" style="525" customWidth="1"/>
    <col min="5" max="5" width="46.85546875" style="474" customWidth="1"/>
    <col min="6" max="6" width="45.85546875" style="474" customWidth="1"/>
    <col min="7" max="8" width="21.85546875" style="474" customWidth="1"/>
    <col min="9" max="9" width="12.140625" style="474" customWidth="1"/>
    <col min="10" max="10" width="46.140625" style="474" customWidth="1"/>
    <col min="11" max="11" width="7.140625" style="474" customWidth="1"/>
    <col min="12" max="12" width="11.140625" style="474" customWidth="1"/>
    <col min="13" max="13" width="3" style="474" customWidth="1"/>
    <col min="14" max="14" width="9" style="291"/>
    <col min="15" max="15" width="9" style="291" customWidth="1"/>
    <col min="16" max="256" width="9" style="291"/>
    <col min="257" max="257" width="8" style="291" customWidth="1"/>
    <col min="258" max="258" width="7.140625" style="291" customWidth="1"/>
    <col min="259" max="259" width="36.85546875" style="291" customWidth="1"/>
    <col min="260" max="260" width="9.85546875" style="291" customWidth="1"/>
    <col min="261" max="262" width="32" style="291" customWidth="1"/>
    <col min="263" max="264" width="30.85546875" style="291" customWidth="1"/>
    <col min="265" max="265" width="12.140625" style="291" customWidth="1"/>
    <col min="266" max="266" width="40.85546875" style="291" customWidth="1"/>
    <col min="267" max="267" width="7.140625" style="291" customWidth="1"/>
    <col min="268" max="268" width="11.140625" style="291" customWidth="1"/>
    <col min="269" max="269" width="3" style="291" customWidth="1"/>
    <col min="270" max="512" width="9" style="291"/>
    <col min="513" max="513" width="8" style="291" customWidth="1"/>
    <col min="514" max="514" width="7.140625" style="291" customWidth="1"/>
    <col min="515" max="515" width="36.85546875" style="291" customWidth="1"/>
    <col min="516" max="516" width="9.85546875" style="291" customWidth="1"/>
    <col min="517" max="518" width="32" style="291" customWidth="1"/>
    <col min="519" max="520" width="30.85546875" style="291" customWidth="1"/>
    <col min="521" max="521" width="12.140625" style="291" customWidth="1"/>
    <col min="522" max="522" width="40.85546875" style="291" customWidth="1"/>
    <col min="523" max="523" width="7.140625" style="291" customWidth="1"/>
    <col min="524" max="524" width="11.140625" style="291" customWidth="1"/>
    <col min="525" max="525" width="3" style="291" customWidth="1"/>
    <col min="526" max="768" width="9" style="291"/>
    <col min="769" max="769" width="8" style="291" customWidth="1"/>
    <col min="770" max="770" width="7.140625" style="291" customWidth="1"/>
    <col min="771" max="771" width="36.85546875" style="291" customWidth="1"/>
    <col min="772" max="772" width="9.85546875" style="291" customWidth="1"/>
    <col min="773" max="774" width="32" style="291" customWidth="1"/>
    <col min="775" max="776" width="30.85546875" style="291" customWidth="1"/>
    <col min="777" max="777" width="12.140625" style="291" customWidth="1"/>
    <col min="778" max="778" width="40.85546875" style="291" customWidth="1"/>
    <col min="779" max="779" width="7.140625" style="291" customWidth="1"/>
    <col min="780" max="780" width="11.140625" style="291" customWidth="1"/>
    <col min="781" max="781" width="3" style="291" customWidth="1"/>
    <col min="782" max="1024" width="9" style="291"/>
    <col min="1025" max="1025" width="8" style="291" customWidth="1"/>
    <col min="1026" max="1026" width="7.140625" style="291" customWidth="1"/>
    <col min="1027" max="1027" width="36.85546875" style="291" customWidth="1"/>
    <col min="1028" max="1028" width="9.85546875" style="291" customWidth="1"/>
    <col min="1029" max="1030" width="32" style="291" customWidth="1"/>
    <col min="1031" max="1032" width="30.85546875" style="291" customWidth="1"/>
    <col min="1033" max="1033" width="12.140625" style="291" customWidth="1"/>
    <col min="1034" max="1034" width="40.85546875" style="291" customWidth="1"/>
    <col min="1035" max="1035" width="7.140625" style="291" customWidth="1"/>
    <col min="1036" max="1036" width="11.140625" style="291" customWidth="1"/>
    <col min="1037" max="1037" width="3" style="291" customWidth="1"/>
    <col min="1038" max="1280" width="9" style="291"/>
    <col min="1281" max="1281" width="8" style="291" customWidth="1"/>
    <col min="1282" max="1282" width="7.140625" style="291" customWidth="1"/>
    <col min="1283" max="1283" width="36.85546875" style="291" customWidth="1"/>
    <col min="1284" max="1284" width="9.85546875" style="291" customWidth="1"/>
    <col min="1285" max="1286" width="32" style="291" customWidth="1"/>
    <col min="1287" max="1288" width="30.85546875" style="291" customWidth="1"/>
    <col min="1289" max="1289" width="12.140625" style="291" customWidth="1"/>
    <col min="1290" max="1290" width="40.85546875" style="291" customWidth="1"/>
    <col min="1291" max="1291" width="7.140625" style="291" customWidth="1"/>
    <col min="1292" max="1292" width="11.140625" style="291" customWidth="1"/>
    <col min="1293" max="1293" width="3" style="291" customWidth="1"/>
    <col min="1294" max="1536" width="9" style="291"/>
    <col min="1537" max="1537" width="8" style="291" customWidth="1"/>
    <col min="1538" max="1538" width="7.140625" style="291" customWidth="1"/>
    <col min="1539" max="1539" width="36.85546875" style="291" customWidth="1"/>
    <col min="1540" max="1540" width="9.85546875" style="291" customWidth="1"/>
    <col min="1541" max="1542" width="32" style="291" customWidth="1"/>
    <col min="1543" max="1544" width="30.85546875" style="291" customWidth="1"/>
    <col min="1545" max="1545" width="12.140625" style="291" customWidth="1"/>
    <col min="1546" max="1546" width="40.85546875" style="291" customWidth="1"/>
    <col min="1547" max="1547" width="7.140625" style="291" customWidth="1"/>
    <col min="1548" max="1548" width="11.140625" style="291" customWidth="1"/>
    <col min="1549" max="1549" width="3" style="291" customWidth="1"/>
    <col min="1550" max="1792" width="9" style="291"/>
    <col min="1793" max="1793" width="8" style="291" customWidth="1"/>
    <col min="1794" max="1794" width="7.140625" style="291" customWidth="1"/>
    <col min="1795" max="1795" width="36.85546875" style="291" customWidth="1"/>
    <col min="1796" max="1796" width="9.85546875" style="291" customWidth="1"/>
    <col min="1797" max="1798" width="32" style="291" customWidth="1"/>
    <col min="1799" max="1800" width="30.85546875" style="291" customWidth="1"/>
    <col min="1801" max="1801" width="12.140625" style="291" customWidth="1"/>
    <col min="1802" max="1802" width="40.85546875" style="291" customWidth="1"/>
    <col min="1803" max="1803" width="7.140625" style="291" customWidth="1"/>
    <col min="1804" max="1804" width="11.140625" style="291" customWidth="1"/>
    <col min="1805" max="1805" width="3" style="291" customWidth="1"/>
    <col min="1806" max="2048" width="9" style="291"/>
    <col min="2049" max="2049" width="8" style="291" customWidth="1"/>
    <col min="2050" max="2050" width="7.140625" style="291" customWidth="1"/>
    <col min="2051" max="2051" width="36.85546875" style="291" customWidth="1"/>
    <col min="2052" max="2052" width="9.85546875" style="291" customWidth="1"/>
    <col min="2053" max="2054" width="32" style="291" customWidth="1"/>
    <col min="2055" max="2056" width="30.85546875" style="291" customWidth="1"/>
    <col min="2057" max="2057" width="12.140625" style="291" customWidth="1"/>
    <col min="2058" max="2058" width="40.85546875" style="291" customWidth="1"/>
    <col min="2059" max="2059" width="7.140625" style="291" customWidth="1"/>
    <col min="2060" max="2060" width="11.140625" style="291" customWidth="1"/>
    <col min="2061" max="2061" width="3" style="291" customWidth="1"/>
    <col min="2062" max="2304" width="9" style="291"/>
    <col min="2305" max="2305" width="8" style="291" customWidth="1"/>
    <col min="2306" max="2306" width="7.140625" style="291" customWidth="1"/>
    <col min="2307" max="2307" width="36.85546875" style="291" customWidth="1"/>
    <col min="2308" max="2308" width="9.85546875" style="291" customWidth="1"/>
    <col min="2309" max="2310" width="32" style="291" customWidth="1"/>
    <col min="2311" max="2312" width="30.85546875" style="291" customWidth="1"/>
    <col min="2313" max="2313" width="12.140625" style="291" customWidth="1"/>
    <col min="2314" max="2314" width="40.85546875" style="291" customWidth="1"/>
    <col min="2315" max="2315" width="7.140625" style="291" customWidth="1"/>
    <col min="2316" max="2316" width="11.140625" style="291" customWidth="1"/>
    <col min="2317" max="2317" width="3" style="291" customWidth="1"/>
    <col min="2318" max="2560" width="9" style="291"/>
    <col min="2561" max="2561" width="8" style="291" customWidth="1"/>
    <col min="2562" max="2562" width="7.140625" style="291" customWidth="1"/>
    <col min="2563" max="2563" width="36.85546875" style="291" customWidth="1"/>
    <col min="2564" max="2564" width="9.85546875" style="291" customWidth="1"/>
    <col min="2565" max="2566" width="32" style="291" customWidth="1"/>
    <col min="2567" max="2568" width="30.85546875" style="291" customWidth="1"/>
    <col min="2569" max="2569" width="12.140625" style="291" customWidth="1"/>
    <col min="2570" max="2570" width="40.85546875" style="291" customWidth="1"/>
    <col min="2571" max="2571" width="7.140625" style="291" customWidth="1"/>
    <col min="2572" max="2572" width="11.140625" style="291" customWidth="1"/>
    <col min="2573" max="2573" width="3" style="291" customWidth="1"/>
    <col min="2574" max="2816" width="9" style="291"/>
    <col min="2817" max="2817" width="8" style="291" customWidth="1"/>
    <col min="2818" max="2818" width="7.140625" style="291" customWidth="1"/>
    <col min="2819" max="2819" width="36.85546875" style="291" customWidth="1"/>
    <col min="2820" max="2820" width="9.85546875" style="291" customWidth="1"/>
    <col min="2821" max="2822" width="32" style="291" customWidth="1"/>
    <col min="2823" max="2824" width="30.85546875" style="291" customWidth="1"/>
    <col min="2825" max="2825" width="12.140625" style="291" customWidth="1"/>
    <col min="2826" max="2826" width="40.85546875" style="291" customWidth="1"/>
    <col min="2827" max="2827" width="7.140625" style="291" customWidth="1"/>
    <col min="2828" max="2828" width="11.140625" style="291" customWidth="1"/>
    <col min="2829" max="2829" width="3" style="291" customWidth="1"/>
    <col min="2830" max="3072" width="9" style="291"/>
    <col min="3073" max="3073" width="8" style="291" customWidth="1"/>
    <col min="3074" max="3074" width="7.140625" style="291" customWidth="1"/>
    <col min="3075" max="3075" width="36.85546875" style="291" customWidth="1"/>
    <col min="3076" max="3076" width="9.85546875" style="291" customWidth="1"/>
    <col min="3077" max="3078" width="32" style="291" customWidth="1"/>
    <col min="3079" max="3080" width="30.85546875" style="291" customWidth="1"/>
    <col min="3081" max="3081" width="12.140625" style="291" customWidth="1"/>
    <col min="3082" max="3082" width="40.85546875" style="291" customWidth="1"/>
    <col min="3083" max="3083" width="7.140625" style="291" customWidth="1"/>
    <col min="3084" max="3084" width="11.140625" style="291" customWidth="1"/>
    <col min="3085" max="3085" width="3" style="291" customWidth="1"/>
    <col min="3086" max="3328" width="9" style="291"/>
    <col min="3329" max="3329" width="8" style="291" customWidth="1"/>
    <col min="3330" max="3330" width="7.140625" style="291" customWidth="1"/>
    <col min="3331" max="3331" width="36.85546875" style="291" customWidth="1"/>
    <col min="3332" max="3332" width="9.85546875" style="291" customWidth="1"/>
    <col min="3333" max="3334" width="32" style="291" customWidth="1"/>
    <col min="3335" max="3336" width="30.85546875" style="291" customWidth="1"/>
    <col min="3337" max="3337" width="12.140625" style="291" customWidth="1"/>
    <col min="3338" max="3338" width="40.85546875" style="291" customWidth="1"/>
    <col min="3339" max="3339" width="7.140625" style="291" customWidth="1"/>
    <col min="3340" max="3340" width="11.140625" style="291" customWidth="1"/>
    <col min="3341" max="3341" width="3" style="291" customWidth="1"/>
    <col min="3342" max="3584" width="9" style="291"/>
    <col min="3585" max="3585" width="8" style="291" customWidth="1"/>
    <col min="3586" max="3586" width="7.140625" style="291" customWidth="1"/>
    <col min="3587" max="3587" width="36.85546875" style="291" customWidth="1"/>
    <col min="3588" max="3588" width="9.85546875" style="291" customWidth="1"/>
    <col min="3589" max="3590" width="32" style="291" customWidth="1"/>
    <col min="3591" max="3592" width="30.85546875" style="291" customWidth="1"/>
    <col min="3593" max="3593" width="12.140625" style="291" customWidth="1"/>
    <col min="3594" max="3594" width="40.85546875" style="291" customWidth="1"/>
    <col min="3595" max="3595" width="7.140625" style="291" customWidth="1"/>
    <col min="3596" max="3596" width="11.140625" style="291" customWidth="1"/>
    <col min="3597" max="3597" width="3" style="291" customWidth="1"/>
    <col min="3598" max="3840" width="9" style="291"/>
    <col min="3841" max="3841" width="8" style="291" customWidth="1"/>
    <col min="3842" max="3842" width="7.140625" style="291" customWidth="1"/>
    <col min="3843" max="3843" width="36.85546875" style="291" customWidth="1"/>
    <col min="3844" max="3844" width="9.85546875" style="291" customWidth="1"/>
    <col min="3845" max="3846" width="32" style="291" customWidth="1"/>
    <col min="3847" max="3848" width="30.85546875" style="291" customWidth="1"/>
    <col min="3849" max="3849" width="12.140625" style="291" customWidth="1"/>
    <col min="3850" max="3850" width="40.85546875" style="291" customWidth="1"/>
    <col min="3851" max="3851" width="7.140625" style="291" customWidth="1"/>
    <col min="3852" max="3852" width="11.140625" style="291" customWidth="1"/>
    <col min="3853" max="3853" width="3" style="291" customWidth="1"/>
    <col min="3854" max="4096" width="9" style="291"/>
    <col min="4097" max="4097" width="8" style="291" customWidth="1"/>
    <col min="4098" max="4098" width="7.140625" style="291" customWidth="1"/>
    <col min="4099" max="4099" width="36.85546875" style="291" customWidth="1"/>
    <col min="4100" max="4100" width="9.85546875" style="291" customWidth="1"/>
    <col min="4101" max="4102" width="32" style="291" customWidth="1"/>
    <col min="4103" max="4104" width="30.85546875" style="291" customWidth="1"/>
    <col min="4105" max="4105" width="12.140625" style="291" customWidth="1"/>
    <col min="4106" max="4106" width="40.85546875" style="291" customWidth="1"/>
    <col min="4107" max="4107" width="7.140625" style="291" customWidth="1"/>
    <col min="4108" max="4108" width="11.140625" style="291" customWidth="1"/>
    <col min="4109" max="4109" width="3" style="291" customWidth="1"/>
    <col min="4110" max="4352" width="9" style="291"/>
    <col min="4353" max="4353" width="8" style="291" customWidth="1"/>
    <col min="4354" max="4354" width="7.140625" style="291" customWidth="1"/>
    <col min="4355" max="4355" width="36.85546875" style="291" customWidth="1"/>
    <col min="4356" max="4356" width="9.85546875" style="291" customWidth="1"/>
    <col min="4357" max="4358" width="32" style="291" customWidth="1"/>
    <col min="4359" max="4360" width="30.85546875" style="291" customWidth="1"/>
    <col min="4361" max="4361" width="12.140625" style="291" customWidth="1"/>
    <col min="4362" max="4362" width="40.85546875" style="291" customWidth="1"/>
    <col min="4363" max="4363" width="7.140625" style="291" customWidth="1"/>
    <col min="4364" max="4364" width="11.140625" style="291" customWidth="1"/>
    <col min="4365" max="4365" width="3" style="291" customWidth="1"/>
    <col min="4366" max="4608" width="9" style="291"/>
    <col min="4609" max="4609" width="8" style="291" customWidth="1"/>
    <col min="4610" max="4610" width="7.140625" style="291" customWidth="1"/>
    <col min="4611" max="4611" width="36.85546875" style="291" customWidth="1"/>
    <col min="4612" max="4612" width="9.85546875" style="291" customWidth="1"/>
    <col min="4613" max="4614" width="32" style="291" customWidth="1"/>
    <col min="4615" max="4616" width="30.85546875" style="291" customWidth="1"/>
    <col min="4617" max="4617" width="12.140625" style="291" customWidth="1"/>
    <col min="4618" max="4618" width="40.85546875" style="291" customWidth="1"/>
    <col min="4619" max="4619" width="7.140625" style="291" customWidth="1"/>
    <col min="4620" max="4620" width="11.140625" style="291" customWidth="1"/>
    <col min="4621" max="4621" width="3" style="291" customWidth="1"/>
    <col min="4622" max="4864" width="9" style="291"/>
    <col min="4865" max="4865" width="8" style="291" customWidth="1"/>
    <col min="4866" max="4866" width="7.140625" style="291" customWidth="1"/>
    <col min="4867" max="4867" width="36.85546875" style="291" customWidth="1"/>
    <col min="4868" max="4868" width="9.85546875" style="291" customWidth="1"/>
    <col min="4869" max="4870" width="32" style="291" customWidth="1"/>
    <col min="4871" max="4872" width="30.85546875" style="291" customWidth="1"/>
    <col min="4873" max="4873" width="12.140625" style="291" customWidth="1"/>
    <col min="4874" max="4874" width="40.85546875" style="291" customWidth="1"/>
    <col min="4875" max="4875" width="7.140625" style="291" customWidth="1"/>
    <col min="4876" max="4876" width="11.140625" style="291" customWidth="1"/>
    <col min="4877" max="4877" width="3" style="291" customWidth="1"/>
    <col min="4878" max="5120" width="9" style="291"/>
    <col min="5121" max="5121" width="8" style="291" customWidth="1"/>
    <col min="5122" max="5122" width="7.140625" style="291" customWidth="1"/>
    <col min="5123" max="5123" width="36.85546875" style="291" customWidth="1"/>
    <col min="5124" max="5124" width="9.85546875" style="291" customWidth="1"/>
    <col min="5125" max="5126" width="32" style="291" customWidth="1"/>
    <col min="5127" max="5128" width="30.85546875" style="291" customWidth="1"/>
    <col min="5129" max="5129" width="12.140625" style="291" customWidth="1"/>
    <col min="5130" max="5130" width="40.85546875" style="291" customWidth="1"/>
    <col min="5131" max="5131" width="7.140625" style="291" customWidth="1"/>
    <col min="5132" max="5132" width="11.140625" style="291" customWidth="1"/>
    <col min="5133" max="5133" width="3" style="291" customWidth="1"/>
    <col min="5134" max="5376" width="9" style="291"/>
    <col min="5377" max="5377" width="8" style="291" customWidth="1"/>
    <col min="5378" max="5378" width="7.140625" style="291" customWidth="1"/>
    <col min="5379" max="5379" width="36.85546875" style="291" customWidth="1"/>
    <col min="5380" max="5380" width="9.85546875" style="291" customWidth="1"/>
    <col min="5381" max="5382" width="32" style="291" customWidth="1"/>
    <col min="5383" max="5384" width="30.85546875" style="291" customWidth="1"/>
    <col min="5385" max="5385" width="12.140625" style="291" customWidth="1"/>
    <col min="5386" max="5386" width="40.85546875" style="291" customWidth="1"/>
    <col min="5387" max="5387" width="7.140625" style="291" customWidth="1"/>
    <col min="5388" max="5388" width="11.140625" style="291" customWidth="1"/>
    <col min="5389" max="5389" width="3" style="291" customWidth="1"/>
    <col min="5390" max="5632" width="9" style="291"/>
    <col min="5633" max="5633" width="8" style="291" customWidth="1"/>
    <col min="5634" max="5634" width="7.140625" style="291" customWidth="1"/>
    <col min="5635" max="5635" width="36.85546875" style="291" customWidth="1"/>
    <col min="5636" max="5636" width="9.85546875" style="291" customWidth="1"/>
    <col min="5637" max="5638" width="32" style="291" customWidth="1"/>
    <col min="5639" max="5640" width="30.85546875" style="291" customWidth="1"/>
    <col min="5641" max="5641" width="12.140625" style="291" customWidth="1"/>
    <col min="5642" max="5642" width="40.85546875" style="291" customWidth="1"/>
    <col min="5643" max="5643" width="7.140625" style="291" customWidth="1"/>
    <col min="5644" max="5644" width="11.140625" style="291" customWidth="1"/>
    <col min="5645" max="5645" width="3" style="291" customWidth="1"/>
    <col min="5646" max="5888" width="9" style="291"/>
    <col min="5889" max="5889" width="8" style="291" customWidth="1"/>
    <col min="5890" max="5890" width="7.140625" style="291" customWidth="1"/>
    <col min="5891" max="5891" width="36.85546875" style="291" customWidth="1"/>
    <col min="5892" max="5892" width="9.85546875" style="291" customWidth="1"/>
    <col min="5893" max="5894" width="32" style="291" customWidth="1"/>
    <col min="5895" max="5896" width="30.85546875" style="291" customWidth="1"/>
    <col min="5897" max="5897" width="12.140625" style="291" customWidth="1"/>
    <col min="5898" max="5898" width="40.85546875" style="291" customWidth="1"/>
    <col min="5899" max="5899" width="7.140625" style="291" customWidth="1"/>
    <col min="5900" max="5900" width="11.140625" style="291" customWidth="1"/>
    <col min="5901" max="5901" width="3" style="291" customWidth="1"/>
    <col min="5902" max="6144" width="9" style="291"/>
    <col min="6145" max="6145" width="8" style="291" customWidth="1"/>
    <col min="6146" max="6146" width="7.140625" style="291" customWidth="1"/>
    <col min="6147" max="6147" width="36.85546875" style="291" customWidth="1"/>
    <col min="6148" max="6148" width="9.85546875" style="291" customWidth="1"/>
    <col min="6149" max="6150" width="32" style="291" customWidth="1"/>
    <col min="6151" max="6152" width="30.85546875" style="291" customWidth="1"/>
    <col min="6153" max="6153" width="12.140625" style="291" customWidth="1"/>
    <col min="6154" max="6154" width="40.85546875" style="291" customWidth="1"/>
    <col min="6155" max="6155" width="7.140625" style="291" customWidth="1"/>
    <col min="6156" max="6156" width="11.140625" style="291" customWidth="1"/>
    <col min="6157" max="6157" width="3" style="291" customWidth="1"/>
    <col min="6158" max="6400" width="9" style="291"/>
    <col min="6401" max="6401" width="8" style="291" customWidth="1"/>
    <col min="6402" max="6402" width="7.140625" style="291" customWidth="1"/>
    <col min="6403" max="6403" width="36.85546875" style="291" customWidth="1"/>
    <col min="6404" max="6404" width="9.85546875" style="291" customWidth="1"/>
    <col min="6405" max="6406" width="32" style="291" customWidth="1"/>
    <col min="6407" max="6408" width="30.85546875" style="291" customWidth="1"/>
    <col min="6409" max="6409" width="12.140625" style="291" customWidth="1"/>
    <col min="6410" max="6410" width="40.85546875" style="291" customWidth="1"/>
    <col min="6411" max="6411" width="7.140625" style="291" customWidth="1"/>
    <col min="6412" max="6412" width="11.140625" style="291" customWidth="1"/>
    <col min="6413" max="6413" width="3" style="291" customWidth="1"/>
    <col min="6414" max="6656" width="9" style="291"/>
    <col min="6657" max="6657" width="8" style="291" customWidth="1"/>
    <col min="6658" max="6658" width="7.140625" style="291" customWidth="1"/>
    <col min="6659" max="6659" width="36.85546875" style="291" customWidth="1"/>
    <col min="6660" max="6660" width="9.85546875" style="291" customWidth="1"/>
    <col min="6661" max="6662" width="32" style="291" customWidth="1"/>
    <col min="6663" max="6664" width="30.85546875" style="291" customWidth="1"/>
    <col min="6665" max="6665" width="12.140625" style="291" customWidth="1"/>
    <col min="6666" max="6666" width="40.85546875" style="291" customWidth="1"/>
    <col min="6667" max="6667" width="7.140625" style="291" customWidth="1"/>
    <col min="6668" max="6668" width="11.140625" style="291" customWidth="1"/>
    <col min="6669" max="6669" width="3" style="291" customWidth="1"/>
    <col min="6670" max="6912" width="9" style="291"/>
    <col min="6913" max="6913" width="8" style="291" customWidth="1"/>
    <col min="6914" max="6914" width="7.140625" style="291" customWidth="1"/>
    <col min="6915" max="6915" width="36.85546875" style="291" customWidth="1"/>
    <col min="6916" max="6916" width="9.85546875" style="291" customWidth="1"/>
    <col min="6917" max="6918" width="32" style="291" customWidth="1"/>
    <col min="6919" max="6920" width="30.85546875" style="291" customWidth="1"/>
    <col min="6921" max="6921" width="12.140625" style="291" customWidth="1"/>
    <col min="6922" max="6922" width="40.85546875" style="291" customWidth="1"/>
    <col min="6923" max="6923" width="7.140625" style="291" customWidth="1"/>
    <col min="6924" max="6924" width="11.140625" style="291" customWidth="1"/>
    <col min="6925" max="6925" width="3" style="291" customWidth="1"/>
    <col min="6926" max="7168" width="9" style="291"/>
    <col min="7169" max="7169" width="8" style="291" customWidth="1"/>
    <col min="7170" max="7170" width="7.140625" style="291" customWidth="1"/>
    <col min="7171" max="7171" width="36.85546875" style="291" customWidth="1"/>
    <col min="7172" max="7172" width="9.85546875" style="291" customWidth="1"/>
    <col min="7173" max="7174" width="32" style="291" customWidth="1"/>
    <col min="7175" max="7176" width="30.85546875" style="291" customWidth="1"/>
    <col min="7177" max="7177" width="12.140625" style="291" customWidth="1"/>
    <col min="7178" max="7178" width="40.85546875" style="291" customWidth="1"/>
    <col min="7179" max="7179" width="7.140625" style="291" customWidth="1"/>
    <col min="7180" max="7180" width="11.140625" style="291" customWidth="1"/>
    <col min="7181" max="7181" width="3" style="291" customWidth="1"/>
    <col min="7182" max="7424" width="9" style="291"/>
    <col min="7425" max="7425" width="8" style="291" customWidth="1"/>
    <col min="7426" max="7426" width="7.140625" style="291" customWidth="1"/>
    <col min="7427" max="7427" width="36.85546875" style="291" customWidth="1"/>
    <col min="7428" max="7428" width="9.85546875" style="291" customWidth="1"/>
    <col min="7429" max="7430" width="32" style="291" customWidth="1"/>
    <col min="7431" max="7432" width="30.85546875" style="291" customWidth="1"/>
    <col min="7433" max="7433" width="12.140625" style="291" customWidth="1"/>
    <col min="7434" max="7434" width="40.85546875" style="291" customWidth="1"/>
    <col min="7435" max="7435" width="7.140625" style="291" customWidth="1"/>
    <col min="7436" max="7436" width="11.140625" style="291" customWidth="1"/>
    <col min="7437" max="7437" width="3" style="291" customWidth="1"/>
    <col min="7438" max="7680" width="9" style="291"/>
    <col min="7681" max="7681" width="8" style="291" customWidth="1"/>
    <col min="7682" max="7682" width="7.140625" style="291" customWidth="1"/>
    <col min="7683" max="7683" width="36.85546875" style="291" customWidth="1"/>
    <col min="7684" max="7684" width="9.85546875" style="291" customWidth="1"/>
    <col min="7685" max="7686" width="32" style="291" customWidth="1"/>
    <col min="7687" max="7688" width="30.85546875" style="291" customWidth="1"/>
    <col min="7689" max="7689" width="12.140625" style="291" customWidth="1"/>
    <col min="7690" max="7690" width="40.85546875" style="291" customWidth="1"/>
    <col min="7691" max="7691" width="7.140625" style="291" customWidth="1"/>
    <col min="7692" max="7692" width="11.140625" style="291" customWidth="1"/>
    <col min="7693" max="7693" width="3" style="291" customWidth="1"/>
    <col min="7694" max="7936" width="9" style="291"/>
    <col min="7937" max="7937" width="8" style="291" customWidth="1"/>
    <col min="7938" max="7938" width="7.140625" style="291" customWidth="1"/>
    <col min="7939" max="7939" width="36.85546875" style="291" customWidth="1"/>
    <col min="7940" max="7940" width="9.85546875" style="291" customWidth="1"/>
    <col min="7941" max="7942" width="32" style="291" customWidth="1"/>
    <col min="7943" max="7944" width="30.85546875" style="291" customWidth="1"/>
    <col min="7945" max="7945" width="12.140625" style="291" customWidth="1"/>
    <col min="7946" max="7946" width="40.85546875" style="291" customWidth="1"/>
    <col min="7947" max="7947" width="7.140625" style="291" customWidth="1"/>
    <col min="7948" max="7948" width="11.140625" style="291" customWidth="1"/>
    <col min="7949" max="7949" width="3" style="291" customWidth="1"/>
    <col min="7950" max="8192" width="9" style="291"/>
    <col min="8193" max="8193" width="8" style="291" customWidth="1"/>
    <col min="8194" max="8194" width="7.140625" style="291" customWidth="1"/>
    <col min="8195" max="8195" width="36.85546875" style="291" customWidth="1"/>
    <col min="8196" max="8196" width="9.85546875" style="291" customWidth="1"/>
    <col min="8197" max="8198" width="32" style="291" customWidth="1"/>
    <col min="8199" max="8200" width="30.85546875" style="291" customWidth="1"/>
    <col min="8201" max="8201" width="12.140625" style="291" customWidth="1"/>
    <col min="8202" max="8202" width="40.85546875" style="291" customWidth="1"/>
    <col min="8203" max="8203" width="7.140625" style="291" customWidth="1"/>
    <col min="8204" max="8204" width="11.140625" style="291" customWidth="1"/>
    <col min="8205" max="8205" width="3" style="291" customWidth="1"/>
    <col min="8206" max="8448" width="9" style="291"/>
    <col min="8449" max="8449" width="8" style="291" customWidth="1"/>
    <col min="8450" max="8450" width="7.140625" style="291" customWidth="1"/>
    <col min="8451" max="8451" width="36.85546875" style="291" customWidth="1"/>
    <col min="8452" max="8452" width="9.85546875" style="291" customWidth="1"/>
    <col min="8453" max="8454" width="32" style="291" customWidth="1"/>
    <col min="8455" max="8456" width="30.85546875" style="291" customWidth="1"/>
    <col min="8457" max="8457" width="12.140625" style="291" customWidth="1"/>
    <col min="8458" max="8458" width="40.85546875" style="291" customWidth="1"/>
    <col min="8459" max="8459" width="7.140625" style="291" customWidth="1"/>
    <col min="8460" max="8460" width="11.140625" style="291" customWidth="1"/>
    <col min="8461" max="8461" width="3" style="291" customWidth="1"/>
    <col min="8462" max="8704" width="9" style="291"/>
    <col min="8705" max="8705" width="8" style="291" customWidth="1"/>
    <col min="8706" max="8706" width="7.140625" style="291" customWidth="1"/>
    <col min="8707" max="8707" width="36.85546875" style="291" customWidth="1"/>
    <col min="8708" max="8708" width="9.85546875" style="291" customWidth="1"/>
    <col min="8709" max="8710" width="32" style="291" customWidth="1"/>
    <col min="8711" max="8712" width="30.85546875" style="291" customWidth="1"/>
    <col min="8713" max="8713" width="12.140625" style="291" customWidth="1"/>
    <col min="8714" max="8714" width="40.85546875" style="291" customWidth="1"/>
    <col min="8715" max="8715" width="7.140625" style="291" customWidth="1"/>
    <col min="8716" max="8716" width="11.140625" style="291" customWidth="1"/>
    <col min="8717" max="8717" width="3" style="291" customWidth="1"/>
    <col min="8718" max="8960" width="9" style="291"/>
    <col min="8961" max="8961" width="8" style="291" customWidth="1"/>
    <col min="8962" max="8962" width="7.140625" style="291" customWidth="1"/>
    <col min="8963" max="8963" width="36.85546875" style="291" customWidth="1"/>
    <col min="8964" max="8964" width="9.85546875" style="291" customWidth="1"/>
    <col min="8965" max="8966" width="32" style="291" customWidth="1"/>
    <col min="8967" max="8968" width="30.85546875" style="291" customWidth="1"/>
    <col min="8969" max="8969" width="12.140625" style="291" customWidth="1"/>
    <col min="8970" max="8970" width="40.85546875" style="291" customWidth="1"/>
    <col min="8971" max="8971" width="7.140625" style="291" customWidth="1"/>
    <col min="8972" max="8972" width="11.140625" style="291" customWidth="1"/>
    <col min="8973" max="8973" width="3" style="291" customWidth="1"/>
    <col min="8974" max="9216" width="9" style="291"/>
    <col min="9217" max="9217" width="8" style="291" customWidth="1"/>
    <col min="9218" max="9218" width="7.140625" style="291" customWidth="1"/>
    <col min="9219" max="9219" width="36.85546875" style="291" customWidth="1"/>
    <col min="9220" max="9220" width="9.85546875" style="291" customWidth="1"/>
    <col min="9221" max="9222" width="32" style="291" customWidth="1"/>
    <col min="9223" max="9224" width="30.85546875" style="291" customWidth="1"/>
    <col min="9225" max="9225" width="12.140625" style="291" customWidth="1"/>
    <col min="9226" max="9226" width="40.85546875" style="291" customWidth="1"/>
    <col min="9227" max="9227" width="7.140625" style="291" customWidth="1"/>
    <col min="9228" max="9228" width="11.140625" style="291" customWidth="1"/>
    <col min="9229" max="9229" width="3" style="291" customWidth="1"/>
    <col min="9230" max="9472" width="9" style="291"/>
    <col min="9473" max="9473" width="8" style="291" customWidth="1"/>
    <col min="9474" max="9474" width="7.140625" style="291" customWidth="1"/>
    <col min="9475" max="9475" width="36.85546875" style="291" customWidth="1"/>
    <col min="9476" max="9476" width="9.85546875" style="291" customWidth="1"/>
    <col min="9477" max="9478" width="32" style="291" customWidth="1"/>
    <col min="9479" max="9480" width="30.85546875" style="291" customWidth="1"/>
    <col min="9481" max="9481" width="12.140625" style="291" customWidth="1"/>
    <col min="9482" max="9482" width="40.85546875" style="291" customWidth="1"/>
    <col min="9483" max="9483" width="7.140625" style="291" customWidth="1"/>
    <col min="9484" max="9484" width="11.140625" style="291" customWidth="1"/>
    <col min="9485" max="9485" width="3" style="291" customWidth="1"/>
    <col min="9486" max="9728" width="9" style="291"/>
    <col min="9729" max="9729" width="8" style="291" customWidth="1"/>
    <col min="9730" max="9730" width="7.140625" style="291" customWidth="1"/>
    <col min="9731" max="9731" width="36.85546875" style="291" customWidth="1"/>
    <col min="9732" max="9732" width="9.85546875" style="291" customWidth="1"/>
    <col min="9733" max="9734" width="32" style="291" customWidth="1"/>
    <col min="9735" max="9736" width="30.85546875" style="291" customWidth="1"/>
    <col min="9737" max="9737" width="12.140625" style="291" customWidth="1"/>
    <col min="9738" max="9738" width="40.85546875" style="291" customWidth="1"/>
    <col min="9739" max="9739" width="7.140625" style="291" customWidth="1"/>
    <col min="9740" max="9740" width="11.140625" style="291" customWidth="1"/>
    <col min="9741" max="9741" width="3" style="291" customWidth="1"/>
    <col min="9742" max="9984" width="9" style="291"/>
    <col min="9985" max="9985" width="8" style="291" customWidth="1"/>
    <col min="9986" max="9986" width="7.140625" style="291" customWidth="1"/>
    <col min="9987" max="9987" width="36.85546875" style="291" customWidth="1"/>
    <col min="9988" max="9988" width="9.85546875" style="291" customWidth="1"/>
    <col min="9989" max="9990" width="32" style="291" customWidth="1"/>
    <col min="9991" max="9992" width="30.85546875" style="291" customWidth="1"/>
    <col min="9993" max="9993" width="12.140625" style="291" customWidth="1"/>
    <col min="9994" max="9994" width="40.85546875" style="291" customWidth="1"/>
    <col min="9995" max="9995" width="7.140625" style="291" customWidth="1"/>
    <col min="9996" max="9996" width="11.140625" style="291" customWidth="1"/>
    <col min="9997" max="9997" width="3" style="291" customWidth="1"/>
    <col min="9998" max="10240" width="9" style="291"/>
    <col min="10241" max="10241" width="8" style="291" customWidth="1"/>
    <col min="10242" max="10242" width="7.140625" style="291" customWidth="1"/>
    <col min="10243" max="10243" width="36.85546875" style="291" customWidth="1"/>
    <col min="10244" max="10244" width="9.85546875" style="291" customWidth="1"/>
    <col min="10245" max="10246" width="32" style="291" customWidth="1"/>
    <col min="10247" max="10248" width="30.85546875" style="291" customWidth="1"/>
    <col min="10249" max="10249" width="12.140625" style="291" customWidth="1"/>
    <col min="10250" max="10250" width="40.85546875" style="291" customWidth="1"/>
    <col min="10251" max="10251" width="7.140625" style="291" customWidth="1"/>
    <col min="10252" max="10252" width="11.140625" style="291" customWidth="1"/>
    <col min="10253" max="10253" width="3" style="291" customWidth="1"/>
    <col min="10254" max="10496" width="9" style="291"/>
    <col min="10497" max="10497" width="8" style="291" customWidth="1"/>
    <col min="10498" max="10498" width="7.140625" style="291" customWidth="1"/>
    <col min="10499" max="10499" width="36.85546875" style="291" customWidth="1"/>
    <col min="10500" max="10500" width="9.85546875" style="291" customWidth="1"/>
    <col min="10501" max="10502" width="32" style="291" customWidth="1"/>
    <col min="10503" max="10504" width="30.85546875" style="291" customWidth="1"/>
    <col min="10505" max="10505" width="12.140625" style="291" customWidth="1"/>
    <col min="10506" max="10506" width="40.85546875" style="291" customWidth="1"/>
    <col min="10507" max="10507" width="7.140625" style="291" customWidth="1"/>
    <col min="10508" max="10508" width="11.140625" style="291" customWidth="1"/>
    <col min="10509" max="10509" width="3" style="291" customWidth="1"/>
    <col min="10510" max="10752" width="9" style="291"/>
    <col min="10753" max="10753" width="8" style="291" customWidth="1"/>
    <col min="10754" max="10754" width="7.140625" style="291" customWidth="1"/>
    <col min="10755" max="10755" width="36.85546875" style="291" customWidth="1"/>
    <col min="10756" max="10756" width="9.85546875" style="291" customWidth="1"/>
    <col min="10757" max="10758" width="32" style="291" customWidth="1"/>
    <col min="10759" max="10760" width="30.85546875" style="291" customWidth="1"/>
    <col min="10761" max="10761" width="12.140625" style="291" customWidth="1"/>
    <col min="10762" max="10762" width="40.85546875" style="291" customWidth="1"/>
    <col min="10763" max="10763" width="7.140625" style="291" customWidth="1"/>
    <col min="10764" max="10764" width="11.140625" style="291" customWidth="1"/>
    <col min="10765" max="10765" width="3" style="291" customWidth="1"/>
    <col min="10766" max="11008" width="9" style="291"/>
    <col min="11009" max="11009" width="8" style="291" customWidth="1"/>
    <col min="11010" max="11010" width="7.140625" style="291" customWidth="1"/>
    <col min="11011" max="11011" width="36.85546875" style="291" customWidth="1"/>
    <col min="11012" max="11012" width="9.85546875" style="291" customWidth="1"/>
    <col min="11013" max="11014" width="32" style="291" customWidth="1"/>
    <col min="11015" max="11016" width="30.85546875" style="291" customWidth="1"/>
    <col min="11017" max="11017" width="12.140625" style="291" customWidth="1"/>
    <col min="11018" max="11018" width="40.85546875" style="291" customWidth="1"/>
    <col min="11019" max="11019" width="7.140625" style="291" customWidth="1"/>
    <col min="11020" max="11020" width="11.140625" style="291" customWidth="1"/>
    <col min="11021" max="11021" width="3" style="291" customWidth="1"/>
    <col min="11022" max="11264" width="9" style="291"/>
    <col min="11265" max="11265" width="8" style="291" customWidth="1"/>
    <col min="11266" max="11266" width="7.140625" style="291" customWidth="1"/>
    <col min="11267" max="11267" width="36.85546875" style="291" customWidth="1"/>
    <col min="11268" max="11268" width="9.85546875" style="291" customWidth="1"/>
    <col min="11269" max="11270" width="32" style="291" customWidth="1"/>
    <col min="11271" max="11272" width="30.85546875" style="291" customWidth="1"/>
    <col min="11273" max="11273" width="12.140625" style="291" customWidth="1"/>
    <col min="11274" max="11274" width="40.85546875" style="291" customWidth="1"/>
    <col min="11275" max="11275" width="7.140625" style="291" customWidth="1"/>
    <col min="11276" max="11276" width="11.140625" style="291" customWidth="1"/>
    <col min="11277" max="11277" width="3" style="291" customWidth="1"/>
    <col min="11278" max="11520" width="9" style="291"/>
    <col min="11521" max="11521" width="8" style="291" customWidth="1"/>
    <col min="11522" max="11522" width="7.140625" style="291" customWidth="1"/>
    <col min="11523" max="11523" width="36.85546875" style="291" customWidth="1"/>
    <col min="11524" max="11524" width="9.85546875" style="291" customWidth="1"/>
    <col min="11525" max="11526" width="32" style="291" customWidth="1"/>
    <col min="11527" max="11528" width="30.85546875" style="291" customWidth="1"/>
    <col min="11529" max="11529" width="12.140625" style="291" customWidth="1"/>
    <col min="11530" max="11530" width="40.85546875" style="291" customWidth="1"/>
    <col min="11531" max="11531" width="7.140625" style="291" customWidth="1"/>
    <col min="11532" max="11532" width="11.140625" style="291" customWidth="1"/>
    <col min="11533" max="11533" width="3" style="291" customWidth="1"/>
    <col min="11534" max="11776" width="9" style="291"/>
    <col min="11777" max="11777" width="8" style="291" customWidth="1"/>
    <col min="11778" max="11778" width="7.140625" style="291" customWidth="1"/>
    <col min="11779" max="11779" width="36.85546875" style="291" customWidth="1"/>
    <col min="11780" max="11780" width="9.85546875" style="291" customWidth="1"/>
    <col min="11781" max="11782" width="32" style="291" customWidth="1"/>
    <col min="11783" max="11784" width="30.85546875" style="291" customWidth="1"/>
    <col min="11785" max="11785" width="12.140625" style="291" customWidth="1"/>
    <col min="11786" max="11786" width="40.85546875" style="291" customWidth="1"/>
    <col min="11787" max="11787" width="7.140625" style="291" customWidth="1"/>
    <col min="11788" max="11788" width="11.140625" style="291" customWidth="1"/>
    <col min="11789" max="11789" width="3" style="291" customWidth="1"/>
    <col min="11790" max="12032" width="9" style="291"/>
    <col min="12033" max="12033" width="8" style="291" customWidth="1"/>
    <col min="12034" max="12034" width="7.140625" style="291" customWidth="1"/>
    <col min="12035" max="12035" width="36.85546875" style="291" customWidth="1"/>
    <col min="12036" max="12036" width="9.85546875" style="291" customWidth="1"/>
    <col min="12037" max="12038" width="32" style="291" customWidth="1"/>
    <col min="12039" max="12040" width="30.85546875" style="291" customWidth="1"/>
    <col min="12041" max="12041" width="12.140625" style="291" customWidth="1"/>
    <col min="12042" max="12042" width="40.85546875" style="291" customWidth="1"/>
    <col min="12043" max="12043" width="7.140625" style="291" customWidth="1"/>
    <col min="12044" max="12044" width="11.140625" style="291" customWidth="1"/>
    <col min="12045" max="12045" width="3" style="291" customWidth="1"/>
    <col min="12046" max="12288" width="9" style="291"/>
    <col min="12289" max="12289" width="8" style="291" customWidth="1"/>
    <col min="12290" max="12290" width="7.140625" style="291" customWidth="1"/>
    <col min="12291" max="12291" width="36.85546875" style="291" customWidth="1"/>
    <col min="12292" max="12292" width="9.85546875" style="291" customWidth="1"/>
    <col min="12293" max="12294" width="32" style="291" customWidth="1"/>
    <col min="12295" max="12296" width="30.85546875" style="291" customWidth="1"/>
    <col min="12297" max="12297" width="12.140625" style="291" customWidth="1"/>
    <col min="12298" max="12298" width="40.85546875" style="291" customWidth="1"/>
    <col min="12299" max="12299" width="7.140625" style="291" customWidth="1"/>
    <col min="12300" max="12300" width="11.140625" style="291" customWidth="1"/>
    <col min="12301" max="12301" width="3" style="291" customWidth="1"/>
    <col min="12302" max="12544" width="9" style="291"/>
    <col min="12545" max="12545" width="8" style="291" customWidth="1"/>
    <col min="12546" max="12546" width="7.140625" style="291" customWidth="1"/>
    <col min="12547" max="12547" width="36.85546875" style="291" customWidth="1"/>
    <col min="12548" max="12548" width="9.85546875" style="291" customWidth="1"/>
    <col min="12549" max="12550" width="32" style="291" customWidth="1"/>
    <col min="12551" max="12552" width="30.85546875" style="291" customWidth="1"/>
    <col min="12553" max="12553" width="12.140625" style="291" customWidth="1"/>
    <col min="12554" max="12554" width="40.85546875" style="291" customWidth="1"/>
    <col min="12555" max="12555" width="7.140625" style="291" customWidth="1"/>
    <col min="12556" max="12556" width="11.140625" style="291" customWidth="1"/>
    <col min="12557" max="12557" width="3" style="291" customWidth="1"/>
    <col min="12558" max="12800" width="9" style="291"/>
    <col min="12801" max="12801" width="8" style="291" customWidth="1"/>
    <col min="12802" max="12802" width="7.140625" style="291" customWidth="1"/>
    <col min="12803" max="12803" width="36.85546875" style="291" customWidth="1"/>
    <col min="12804" max="12804" width="9.85546875" style="291" customWidth="1"/>
    <col min="12805" max="12806" width="32" style="291" customWidth="1"/>
    <col min="12807" max="12808" width="30.85546875" style="291" customWidth="1"/>
    <col min="12809" max="12809" width="12.140625" style="291" customWidth="1"/>
    <col min="12810" max="12810" width="40.85546875" style="291" customWidth="1"/>
    <col min="12811" max="12811" width="7.140625" style="291" customWidth="1"/>
    <col min="12812" max="12812" width="11.140625" style="291" customWidth="1"/>
    <col min="12813" max="12813" width="3" style="291" customWidth="1"/>
    <col min="12814" max="13056" width="9" style="291"/>
    <col min="13057" max="13057" width="8" style="291" customWidth="1"/>
    <col min="13058" max="13058" width="7.140625" style="291" customWidth="1"/>
    <col min="13059" max="13059" width="36.85546875" style="291" customWidth="1"/>
    <col min="13060" max="13060" width="9.85546875" style="291" customWidth="1"/>
    <col min="13061" max="13062" width="32" style="291" customWidth="1"/>
    <col min="13063" max="13064" width="30.85546875" style="291" customWidth="1"/>
    <col min="13065" max="13065" width="12.140625" style="291" customWidth="1"/>
    <col min="13066" max="13066" width="40.85546875" style="291" customWidth="1"/>
    <col min="13067" max="13067" width="7.140625" style="291" customWidth="1"/>
    <col min="13068" max="13068" width="11.140625" style="291" customWidth="1"/>
    <col min="13069" max="13069" width="3" style="291" customWidth="1"/>
    <col min="13070" max="13312" width="9" style="291"/>
    <col min="13313" max="13313" width="8" style="291" customWidth="1"/>
    <col min="13314" max="13314" width="7.140625" style="291" customWidth="1"/>
    <col min="13315" max="13315" width="36.85546875" style="291" customWidth="1"/>
    <col min="13316" max="13316" width="9.85546875" style="291" customWidth="1"/>
    <col min="13317" max="13318" width="32" style="291" customWidth="1"/>
    <col min="13319" max="13320" width="30.85546875" style="291" customWidth="1"/>
    <col min="13321" max="13321" width="12.140625" style="291" customWidth="1"/>
    <col min="13322" max="13322" width="40.85546875" style="291" customWidth="1"/>
    <col min="13323" max="13323" width="7.140625" style="291" customWidth="1"/>
    <col min="13324" max="13324" width="11.140625" style="291" customWidth="1"/>
    <col min="13325" max="13325" width="3" style="291" customWidth="1"/>
    <col min="13326" max="13568" width="9" style="291"/>
    <col min="13569" max="13569" width="8" style="291" customWidth="1"/>
    <col min="13570" max="13570" width="7.140625" style="291" customWidth="1"/>
    <col min="13571" max="13571" width="36.85546875" style="291" customWidth="1"/>
    <col min="13572" max="13572" width="9.85546875" style="291" customWidth="1"/>
    <col min="13573" max="13574" width="32" style="291" customWidth="1"/>
    <col min="13575" max="13576" width="30.85546875" style="291" customWidth="1"/>
    <col min="13577" max="13577" width="12.140625" style="291" customWidth="1"/>
    <col min="13578" max="13578" width="40.85546875" style="291" customWidth="1"/>
    <col min="13579" max="13579" width="7.140625" style="291" customWidth="1"/>
    <col min="13580" max="13580" width="11.140625" style="291" customWidth="1"/>
    <col min="13581" max="13581" width="3" style="291" customWidth="1"/>
    <col min="13582" max="13824" width="9" style="291"/>
    <col min="13825" max="13825" width="8" style="291" customWidth="1"/>
    <col min="13826" max="13826" width="7.140625" style="291" customWidth="1"/>
    <col min="13827" max="13827" width="36.85546875" style="291" customWidth="1"/>
    <col min="13828" max="13828" width="9.85546875" style="291" customWidth="1"/>
    <col min="13829" max="13830" width="32" style="291" customWidth="1"/>
    <col min="13831" max="13832" width="30.85546875" style="291" customWidth="1"/>
    <col min="13833" max="13833" width="12.140625" style="291" customWidth="1"/>
    <col min="13834" max="13834" width="40.85546875" style="291" customWidth="1"/>
    <col min="13835" max="13835" width="7.140625" style="291" customWidth="1"/>
    <col min="13836" max="13836" width="11.140625" style="291" customWidth="1"/>
    <col min="13837" max="13837" width="3" style="291" customWidth="1"/>
    <col min="13838" max="14080" width="9" style="291"/>
    <col min="14081" max="14081" width="8" style="291" customWidth="1"/>
    <col min="14082" max="14082" width="7.140625" style="291" customWidth="1"/>
    <col min="14083" max="14083" width="36.85546875" style="291" customWidth="1"/>
    <col min="14084" max="14084" width="9.85546875" style="291" customWidth="1"/>
    <col min="14085" max="14086" width="32" style="291" customWidth="1"/>
    <col min="14087" max="14088" width="30.85546875" style="291" customWidth="1"/>
    <col min="14089" max="14089" width="12.140625" style="291" customWidth="1"/>
    <col min="14090" max="14090" width="40.85546875" style="291" customWidth="1"/>
    <col min="14091" max="14091" width="7.140625" style="291" customWidth="1"/>
    <col min="14092" max="14092" width="11.140625" style="291" customWidth="1"/>
    <col min="14093" max="14093" width="3" style="291" customWidth="1"/>
    <col min="14094" max="14336" width="9" style="291"/>
    <col min="14337" max="14337" width="8" style="291" customWidth="1"/>
    <col min="14338" max="14338" width="7.140625" style="291" customWidth="1"/>
    <col min="14339" max="14339" width="36.85546875" style="291" customWidth="1"/>
    <col min="14340" max="14340" width="9.85546875" style="291" customWidth="1"/>
    <col min="14341" max="14342" width="32" style="291" customWidth="1"/>
    <col min="14343" max="14344" width="30.85546875" style="291" customWidth="1"/>
    <col min="14345" max="14345" width="12.140625" style="291" customWidth="1"/>
    <col min="14346" max="14346" width="40.85546875" style="291" customWidth="1"/>
    <col min="14347" max="14347" width="7.140625" style="291" customWidth="1"/>
    <col min="14348" max="14348" width="11.140625" style="291" customWidth="1"/>
    <col min="14349" max="14349" width="3" style="291" customWidth="1"/>
    <col min="14350" max="14592" width="9" style="291"/>
    <col min="14593" max="14593" width="8" style="291" customWidth="1"/>
    <col min="14594" max="14594" width="7.140625" style="291" customWidth="1"/>
    <col min="14595" max="14595" width="36.85546875" style="291" customWidth="1"/>
    <col min="14596" max="14596" width="9.85546875" style="291" customWidth="1"/>
    <col min="14597" max="14598" width="32" style="291" customWidth="1"/>
    <col min="14599" max="14600" width="30.85546875" style="291" customWidth="1"/>
    <col min="14601" max="14601" width="12.140625" style="291" customWidth="1"/>
    <col min="14602" max="14602" width="40.85546875" style="291" customWidth="1"/>
    <col min="14603" max="14603" width="7.140625" style="291" customWidth="1"/>
    <col min="14604" max="14604" width="11.140625" style="291" customWidth="1"/>
    <col min="14605" max="14605" width="3" style="291" customWidth="1"/>
    <col min="14606" max="14848" width="9" style="291"/>
    <col min="14849" max="14849" width="8" style="291" customWidth="1"/>
    <col min="14850" max="14850" width="7.140625" style="291" customWidth="1"/>
    <col min="14851" max="14851" width="36.85546875" style="291" customWidth="1"/>
    <col min="14852" max="14852" width="9.85546875" style="291" customWidth="1"/>
    <col min="14853" max="14854" width="32" style="291" customWidth="1"/>
    <col min="14855" max="14856" width="30.85546875" style="291" customWidth="1"/>
    <col min="14857" max="14857" width="12.140625" style="291" customWidth="1"/>
    <col min="14858" max="14858" width="40.85546875" style="291" customWidth="1"/>
    <col min="14859" max="14859" width="7.140625" style="291" customWidth="1"/>
    <col min="14860" max="14860" width="11.140625" style="291" customWidth="1"/>
    <col min="14861" max="14861" width="3" style="291" customWidth="1"/>
    <col min="14862" max="15104" width="9" style="291"/>
    <col min="15105" max="15105" width="8" style="291" customWidth="1"/>
    <col min="15106" max="15106" width="7.140625" style="291" customWidth="1"/>
    <col min="15107" max="15107" width="36.85546875" style="291" customWidth="1"/>
    <col min="15108" max="15108" width="9.85546875" style="291" customWidth="1"/>
    <col min="15109" max="15110" width="32" style="291" customWidth="1"/>
    <col min="15111" max="15112" width="30.85546875" style="291" customWidth="1"/>
    <col min="15113" max="15113" width="12.140625" style="291" customWidth="1"/>
    <col min="15114" max="15114" width="40.85546875" style="291" customWidth="1"/>
    <col min="15115" max="15115" width="7.140625" style="291" customWidth="1"/>
    <col min="15116" max="15116" width="11.140625" style="291" customWidth="1"/>
    <col min="15117" max="15117" width="3" style="291" customWidth="1"/>
    <col min="15118" max="15360" width="9" style="291"/>
    <col min="15361" max="15361" width="8" style="291" customWidth="1"/>
    <col min="15362" max="15362" width="7.140625" style="291" customWidth="1"/>
    <col min="15363" max="15363" width="36.85546875" style="291" customWidth="1"/>
    <col min="15364" max="15364" width="9.85546875" style="291" customWidth="1"/>
    <col min="15365" max="15366" width="32" style="291" customWidth="1"/>
    <col min="15367" max="15368" width="30.85546875" style="291" customWidth="1"/>
    <col min="15369" max="15369" width="12.140625" style="291" customWidth="1"/>
    <col min="15370" max="15370" width="40.85546875" style="291" customWidth="1"/>
    <col min="15371" max="15371" width="7.140625" style="291" customWidth="1"/>
    <col min="15372" max="15372" width="11.140625" style="291" customWidth="1"/>
    <col min="15373" max="15373" width="3" style="291" customWidth="1"/>
    <col min="15374" max="15616" width="9" style="291"/>
    <col min="15617" max="15617" width="8" style="291" customWidth="1"/>
    <col min="15618" max="15618" width="7.140625" style="291" customWidth="1"/>
    <col min="15619" max="15619" width="36.85546875" style="291" customWidth="1"/>
    <col min="15620" max="15620" width="9.85546875" style="291" customWidth="1"/>
    <col min="15621" max="15622" width="32" style="291" customWidth="1"/>
    <col min="15623" max="15624" width="30.85546875" style="291" customWidth="1"/>
    <col min="15625" max="15625" width="12.140625" style="291" customWidth="1"/>
    <col min="15626" max="15626" width="40.85546875" style="291" customWidth="1"/>
    <col min="15627" max="15627" width="7.140625" style="291" customWidth="1"/>
    <col min="15628" max="15628" width="11.140625" style="291" customWidth="1"/>
    <col min="15629" max="15629" width="3" style="291" customWidth="1"/>
    <col min="15630" max="15872" width="9" style="291"/>
    <col min="15873" max="15873" width="8" style="291" customWidth="1"/>
    <col min="15874" max="15874" width="7.140625" style="291" customWidth="1"/>
    <col min="15875" max="15875" width="36.85546875" style="291" customWidth="1"/>
    <col min="15876" max="15876" width="9.85546875" style="291" customWidth="1"/>
    <col min="15877" max="15878" width="32" style="291" customWidth="1"/>
    <col min="15879" max="15880" width="30.85546875" style="291" customWidth="1"/>
    <col min="15881" max="15881" width="12.140625" style="291" customWidth="1"/>
    <col min="15882" max="15882" width="40.85546875" style="291" customWidth="1"/>
    <col min="15883" max="15883" width="7.140625" style="291" customWidth="1"/>
    <col min="15884" max="15884" width="11.140625" style="291" customWidth="1"/>
    <col min="15885" max="15885" width="3" style="291" customWidth="1"/>
    <col min="15886" max="16128" width="9" style="291"/>
    <col min="16129" max="16129" width="8" style="291" customWidth="1"/>
    <col min="16130" max="16130" width="7.140625" style="291" customWidth="1"/>
    <col min="16131" max="16131" width="36.85546875" style="291" customWidth="1"/>
    <col min="16132" max="16132" width="9.85546875" style="291" customWidth="1"/>
    <col min="16133" max="16134" width="32" style="291" customWidth="1"/>
    <col min="16135" max="16136" width="30.85546875" style="291" customWidth="1"/>
    <col min="16137" max="16137" width="12.140625" style="291" customWidth="1"/>
    <col min="16138" max="16138" width="40.85546875" style="291" customWidth="1"/>
    <col min="16139" max="16139" width="7.140625" style="291" customWidth="1"/>
    <col min="16140" max="16140" width="11.140625" style="291" customWidth="1"/>
    <col min="16141" max="16141" width="3" style="291" customWidth="1"/>
    <col min="16142" max="16384" width="9" style="291"/>
  </cols>
  <sheetData>
    <row r="1" spans="1:15" s="290" customFormat="1" ht="21" hidden="1" customHeight="1">
      <c r="A1" s="589" t="s">
        <v>278</v>
      </c>
      <c r="B1" s="589"/>
      <c r="C1" s="589"/>
      <c r="D1" s="519"/>
      <c r="E1" s="520"/>
      <c r="F1" s="520"/>
      <c r="G1" s="520"/>
      <c r="H1" s="520"/>
      <c r="I1" s="520"/>
      <c r="J1" s="520"/>
      <c r="K1" s="520"/>
      <c r="L1" s="520"/>
      <c r="M1" s="520"/>
      <c r="O1" s="290" t="s">
        <v>279</v>
      </c>
    </row>
    <row r="2" spans="1:15" s="290" customFormat="1" ht="13.5" hidden="1" customHeight="1">
      <c r="A2" s="520"/>
      <c r="B2" s="520"/>
      <c r="C2" s="520"/>
      <c r="D2" s="519"/>
      <c r="E2" s="520"/>
      <c r="F2" s="520"/>
      <c r="G2" s="520"/>
      <c r="H2" s="520"/>
      <c r="I2" s="520"/>
      <c r="J2" s="520"/>
      <c r="K2" s="520"/>
      <c r="L2" s="520"/>
      <c r="M2" s="520"/>
      <c r="O2" s="290" t="s">
        <v>280</v>
      </c>
    </row>
    <row r="3" spans="1:15" s="290" customFormat="1" hidden="1">
      <c r="A3" s="520"/>
      <c r="B3" s="520"/>
      <c r="C3" s="520"/>
      <c r="D3" s="519"/>
      <c r="E3" s="520"/>
      <c r="F3" s="520"/>
      <c r="G3" s="520"/>
      <c r="H3" s="520"/>
      <c r="I3" s="520"/>
      <c r="J3" s="520"/>
      <c r="K3" s="520"/>
      <c r="L3" s="520"/>
      <c r="M3" s="520"/>
      <c r="O3" s="290" t="s">
        <v>281</v>
      </c>
    </row>
    <row r="4" spans="1:15" s="515" customFormat="1" ht="24" customHeight="1">
      <c r="A4" s="514">
        <v>2</v>
      </c>
      <c r="B4" s="515" t="s">
        <v>282</v>
      </c>
      <c r="C4" s="516"/>
      <c r="D4" s="515">
        <f>[1]Cover!D3</f>
        <v>0</v>
      </c>
      <c r="J4" s="517" t="str">
        <f>[1]Cover!D8</f>
        <v>SA-PEFC-FM-XXXXXX</v>
      </c>
      <c r="K4" s="516"/>
      <c r="L4" s="518"/>
      <c r="M4" s="516"/>
    </row>
    <row r="5" spans="1:15" ht="49.5" customHeight="1">
      <c r="A5" s="521" t="s">
        <v>283</v>
      </c>
      <c r="B5" s="521" t="s">
        <v>284</v>
      </c>
      <c r="C5" s="521" t="s">
        <v>285</v>
      </c>
      <c r="D5" s="522" t="s">
        <v>286</v>
      </c>
      <c r="E5" s="521" t="s">
        <v>287</v>
      </c>
      <c r="F5" s="521" t="s">
        <v>288</v>
      </c>
      <c r="G5" s="523" t="s">
        <v>289</v>
      </c>
      <c r="H5" s="523" t="s">
        <v>290</v>
      </c>
      <c r="I5" s="521" t="s">
        <v>291</v>
      </c>
      <c r="J5" s="521" t="s">
        <v>292</v>
      </c>
      <c r="K5" s="521" t="s">
        <v>293</v>
      </c>
      <c r="L5" s="521" t="s">
        <v>294</v>
      </c>
      <c r="M5" s="524"/>
    </row>
    <row r="6" spans="1:15" s="187" customFormat="1" ht="12.95" customHeight="1">
      <c r="A6" s="184" t="s">
        <v>295</v>
      </c>
      <c r="B6" s="185"/>
      <c r="C6" s="185"/>
      <c r="D6" s="185"/>
      <c r="E6" s="185"/>
      <c r="F6" s="185"/>
      <c r="G6" s="185"/>
      <c r="H6" s="185"/>
      <c r="I6" s="185"/>
      <c r="J6" s="185"/>
      <c r="K6" s="185"/>
      <c r="L6" s="185"/>
      <c r="M6" s="186"/>
    </row>
    <row r="7" spans="1:15" s="187" customFormat="1" ht="147" customHeight="1">
      <c r="A7" s="21" t="s">
        <v>296</v>
      </c>
      <c r="B7" s="21" t="s">
        <v>279</v>
      </c>
      <c r="C7" s="565" t="s">
        <v>297</v>
      </c>
      <c r="D7" s="565" t="s">
        <v>298</v>
      </c>
      <c r="E7" s="21" t="s">
        <v>299</v>
      </c>
      <c r="F7" s="21" t="s">
        <v>300</v>
      </c>
      <c r="G7" s="21" t="s">
        <v>301</v>
      </c>
      <c r="H7" s="21" t="s">
        <v>301</v>
      </c>
      <c r="I7" s="21" t="s">
        <v>301</v>
      </c>
      <c r="J7" s="21" t="s">
        <v>302</v>
      </c>
      <c r="K7" s="21" t="s">
        <v>303</v>
      </c>
      <c r="L7" s="21"/>
      <c r="M7" s="188"/>
    </row>
    <row r="8" spans="1:15" s="187" customFormat="1" ht="139.5" customHeight="1">
      <c r="A8" s="189" t="s">
        <v>304</v>
      </c>
      <c r="B8" s="22" t="s">
        <v>279</v>
      </c>
      <c r="C8" s="22" t="s">
        <v>305</v>
      </c>
      <c r="D8" s="23" t="s">
        <v>306</v>
      </c>
      <c r="E8" s="22" t="s">
        <v>307</v>
      </c>
      <c r="F8" s="22" t="s">
        <v>308</v>
      </c>
      <c r="G8" s="22" t="s">
        <v>301</v>
      </c>
      <c r="H8" s="22" t="s">
        <v>301</v>
      </c>
      <c r="I8" s="22" t="s">
        <v>301</v>
      </c>
      <c r="J8" s="22" t="s">
        <v>309</v>
      </c>
      <c r="K8" s="22" t="s">
        <v>310</v>
      </c>
      <c r="L8" s="190"/>
      <c r="M8" s="188"/>
    </row>
    <row r="9" spans="1:15" s="187" customFormat="1" ht="15" customHeight="1">
      <c r="A9" s="193" t="s">
        <v>311</v>
      </c>
      <c r="B9" s="194"/>
      <c r="C9" s="194"/>
      <c r="D9" s="194"/>
      <c r="E9" s="194"/>
      <c r="F9" s="194"/>
      <c r="G9" s="194"/>
      <c r="H9" s="194"/>
      <c r="I9" s="194"/>
      <c r="J9" s="194"/>
      <c r="K9" s="194"/>
      <c r="L9" s="195"/>
      <c r="M9" s="188"/>
    </row>
    <row r="10" spans="1:15" s="187" customFormat="1" ht="98.1" customHeight="1">
      <c r="A10" s="22" t="s">
        <v>312</v>
      </c>
      <c r="B10" s="22" t="s">
        <v>280</v>
      </c>
      <c r="C10" s="22" t="s">
        <v>313</v>
      </c>
      <c r="D10" s="23" t="s">
        <v>314</v>
      </c>
      <c r="E10" s="22" t="s">
        <v>315</v>
      </c>
      <c r="F10" s="22" t="s">
        <v>316</v>
      </c>
      <c r="G10" s="22" t="s">
        <v>317</v>
      </c>
      <c r="H10" s="22" t="s">
        <v>318</v>
      </c>
      <c r="I10" s="22" t="s">
        <v>319</v>
      </c>
      <c r="J10" s="22"/>
      <c r="K10" s="22" t="s">
        <v>310</v>
      </c>
      <c r="L10" s="22"/>
      <c r="M10" s="26"/>
    </row>
    <row r="11" spans="1:15" s="187" customFormat="1" ht="98.1" customHeight="1">
      <c r="A11" s="22" t="s">
        <v>320</v>
      </c>
      <c r="B11" s="22" t="s">
        <v>280</v>
      </c>
      <c r="C11" s="22" t="s">
        <v>321</v>
      </c>
      <c r="D11" s="23" t="s">
        <v>322</v>
      </c>
      <c r="E11" s="22" t="s">
        <v>323</v>
      </c>
      <c r="F11" s="22" t="s">
        <v>324</v>
      </c>
      <c r="G11" s="22" t="s">
        <v>325</v>
      </c>
      <c r="H11" s="22" t="s">
        <v>326</v>
      </c>
      <c r="I11" s="22" t="s">
        <v>319</v>
      </c>
      <c r="J11" s="22"/>
      <c r="K11" s="22" t="s">
        <v>310</v>
      </c>
      <c r="L11" s="22"/>
      <c r="M11" s="26"/>
    </row>
    <row r="12" spans="1:15" s="26" customFormat="1" ht="12.95" customHeight="1">
      <c r="A12" s="193" t="s">
        <v>327</v>
      </c>
      <c r="B12" s="194"/>
      <c r="C12" s="194"/>
      <c r="D12" s="194"/>
      <c r="E12" s="194"/>
      <c r="F12" s="194"/>
      <c r="G12" s="194"/>
      <c r="H12" s="194"/>
      <c r="I12" s="194"/>
      <c r="J12" s="194"/>
      <c r="K12" s="194"/>
      <c r="L12" s="195"/>
      <c r="N12" s="187"/>
      <c r="O12" s="187"/>
    </row>
    <row r="13" spans="1:15" s="187" customFormat="1" ht="12.95">
      <c r="A13" s="22"/>
      <c r="B13" s="22"/>
      <c r="C13" s="22"/>
      <c r="D13" s="23"/>
      <c r="E13" s="22"/>
      <c r="F13" s="22"/>
      <c r="G13" s="22"/>
      <c r="H13" s="22"/>
      <c r="I13" s="22"/>
      <c r="J13" s="22"/>
      <c r="K13" s="22"/>
      <c r="L13" s="22"/>
      <c r="M13" s="26"/>
    </row>
    <row r="14" spans="1:15" s="187" customFormat="1" ht="12.95">
      <c r="A14" s="22"/>
      <c r="B14" s="22"/>
      <c r="C14" s="22"/>
      <c r="D14" s="23"/>
      <c r="E14" s="22"/>
      <c r="F14" s="22"/>
      <c r="G14" s="22"/>
      <c r="H14" s="22"/>
      <c r="I14" s="22"/>
      <c r="J14" s="22"/>
      <c r="K14" s="22"/>
      <c r="L14" s="22"/>
      <c r="M14" s="26"/>
    </row>
    <row r="15" spans="1:15" s="187" customFormat="1" ht="12.95">
      <c r="A15" s="22"/>
      <c r="B15" s="22"/>
      <c r="C15" s="22"/>
      <c r="D15" s="23"/>
      <c r="E15" s="22"/>
      <c r="F15" s="22"/>
      <c r="G15" s="22"/>
      <c r="H15" s="22"/>
      <c r="I15" s="48"/>
      <c r="J15" s="22"/>
      <c r="K15" s="22"/>
      <c r="L15" s="22"/>
      <c r="M15" s="26"/>
    </row>
    <row r="16" spans="1:15" s="26" customFormat="1" ht="12.95" customHeight="1">
      <c r="A16" s="193" t="s">
        <v>328</v>
      </c>
      <c r="B16" s="194"/>
      <c r="C16" s="194"/>
      <c r="D16" s="194"/>
      <c r="E16" s="194"/>
      <c r="F16" s="194"/>
      <c r="G16" s="194"/>
      <c r="H16" s="194"/>
      <c r="I16" s="194"/>
      <c r="J16" s="194"/>
      <c r="K16" s="194"/>
      <c r="L16" s="195"/>
      <c r="N16" s="187"/>
      <c r="O16" s="187"/>
    </row>
    <row r="17" spans="1:15" s="187" customFormat="1" ht="12.95">
      <c r="A17" s="22"/>
      <c r="B17" s="22"/>
      <c r="C17" s="22"/>
      <c r="D17" s="23"/>
      <c r="E17" s="22"/>
      <c r="F17" s="22"/>
      <c r="G17" s="22"/>
      <c r="H17" s="22"/>
      <c r="I17" s="22"/>
      <c r="J17" s="22"/>
      <c r="K17" s="22"/>
      <c r="L17" s="22"/>
      <c r="M17" s="26"/>
    </row>
    <row r="18" spans="1:15" s="187" customFormat="1" ht="12.95">
      <c r="A18" s="22"/>
      <c r="B18" s="22"/>
      <c r="C18" s="22"/>
      <c r="D18" s="23"/>
      <c r="E18" s="22"/>
      <c r="F18" s="22"/>
      <c r="G18" s="22"/>
      <c r="H18" s="22"/>
      <c r="I18" s="22"/>
      <c r="J18" s="22"/>
      <c r="K18" s="22"/>
      <c r="L18" s="22"/>
      <c r="M18" s="26"/>
    </row>
    <row r="19" spans="1:15" s="187" customFormat="1" ht="12.95">
      <c r="A19" s="22"/>
      <c r="B19" s="22"/>
      <c r="C19" s="22"/>
      <c r="D19" s="23"/>
      <c r="E19" s="22"/>
      <c r="F19" s="22"/>
      <c r="G19" s="22"/>
      <c r="H19" s="22"/>
      <c r="I19" s="48"/>
      <c r="J19" s="22"/>
      <c r="K19" s="22"/>
      <c r="L19" s="22"/>
      <c r="M19" s="26"/>
    </row>
    <row r="20" spans="1:15" s="26" customFormat="1" ht="12.95" customHeight="1">
      <c r="A20" s="193" t="s">
        <v>329</v>
      </c>
      <c r="B20" s="194"/>
      <c r="C20" s="194"/>
      <c r="D20" s="194"/>
      <c r="E20" s="194"/>
      <c r="F20" s="194"/>
      <c r="G20" s="194"/>
      <c r="H20" s="194"/>
      <c r="I20" s="194"/>
      <c r="J20" s="194"/>
      <c r="K20" s="194"/>
      <c r="L20" s="195"/>
      <c r="N20" s="187"/>
      <c r="O20" s="187"/>
    </row>
    <row r="21" spans="1:15" s="187" customFormat="1" ht="12.95">
      <c r="A21" s="22"/>
      <c r="B21" s="22"/>
      <c r="C21" s="22"/>
      <c r="D21" s="23"/>
      <c r="E21" s="22"/>
      <c r="F21" s="22"/>
      <c r="G21" s="22"/>
      <c r="H21" s="22"/>
      <c r="I21" s="22"/>
      <c r="J21" s="22"/>
      <c r="K21" s="22"/>
      <c r="L21" s="22"/>
      <c r="M21" s="26"/>
    </row>
    <row r="22" spans="1:15" s="187" customFormat="1" ht="12.95">
      <c r="A22" s="22"/>
      <c r="B22" s="22"/>
      <c r="C22" s="22"/>
      <c r="D22" s="23"/>
      <c r="E22" s="22"/>
      <c r="F22" s="22"/>
      <c r="G22" s="22"/>
      <c r="H22" s="22"/>
      <c r="I22" s="22"/>
      <c r="J22" s="22"/>
      <c r="K22" s="22"/>
      <c r="L22" s="22"/>
      <c r="M22" s="26"/>
    </row>
    <row r="23" spans="1:15" s="187" customFormat="1" ht="12.95">
      <c r="A23" s="22"/>
      <c r="B23" s="22"/>
      <c r="C23" s="22"/>
      <c r="D23" s="23"/>
      <c r="E23" s="22"/>
      <c r="F23" s="22"/>
      <c r="G23" s="22"/>
      <c r="H23" s="22"/>
      <c r="I23" s="48"/>
      <c r="J23" s="22"/>
      <c r="K23" s="22"/>
      <c r="L23" s="22"/>
      <c r="M23" s="26"/>
    </row>
    <row r="24" spans="1:15" s="26" customFormat="1" ht="12.95">
      <c r="B24" s="196"/>
      <c r="D24" s="76"/>
      <c r="N24" s="187"/>
      <c r="O24" s="187"/>
    </row>
    <row r="25" spans="1:15" s="26" customFormat="1" ht="12.95">
      <c r="B25" s="196"/>
      <c r="D25" s="76"/>
      <c r="N25" s="187"/>
      <c r="O25" s="187"/>
    </row>
    <row r="26" spans="1:15" s="26" customFormat="1" ht="12.95">
      <c r="B26" s="196"/>
      <c r="D26" s="76"/>
      <c r="N26" s="187"/>
      <c r="O26" s="187"/>
    </row>
    <row r="27" spans="1:15" s="26" customFormat="1" ht="12.95">
      <c r="B27" s="196"/>
      <c r="D27" s="76"/>
      <c r="N27" s="187"/>
      <c r="O27" s="187"/>
    </row>
    <row r="28" spans="1:15" s="26" customFormat="1" ht="12.95">
      <c r="B28" s="196"/>
      <c r="D28" s="76"/>
      <c r="N28" s="187"/>
      <c r="O28" s="187"/>
    </row>
    <row r="29" spans="1:15" s="26" customFormat="1" ht="12.95">
      <c r="B29" s="196"/>
      <c r="D29" s="76"/>
      <c r="N29" s="187"/>
      <c r="O29" s="187"/>
    </row>
    <row r="30" spans="1:15" s="26" customFormat="1" ht="12.95">
      <c r="B30" s="196"/>
      <c r="D30" s="76"/>
      <c r="N30" s="187"/>
      <c r="O30" s="187"/>
    </row>
    <row r="31" spans="1:15" s="26" customFormat="1" ht="12.95">
      <c r="B31" s="196"/>
      <c r="D31" s="76"/>
      <c r="N31" s="187"/>
      <c r="O31" s="187"/>
    </row>
    <row r="32" spans="1:15" s="26" customFormat="1" ht="12.95">
      <c r="B32" s="196"/>
      <c r="D32" s="76"/>
      <c r="N32" s="187"/>
      <c r="O32" s="187"/>
    </row>
    <row r="33" spans="2:15" s="26" customFormat="1" ht="12.95">
      <c r="B33" s="196"/>
      <c r="D33" s="76"/>
      <c r="N33" s="187"/>
      <c r="O33" s="187"/>
    </row>
    <row r="34" spans="2:15" s="26" customFormat="1" ht="12.95">
      <c r="B34" s="196"/>
      <c r="D34" s="76"/>
      <c r="N34" s="187"/>
      <c r="O34" s="187"/>
    </row>
    <row r="35" spans="2:15" s="26" customFormat="1" ht="12.95">
      <c r="B35" s="196"/>
      <c r="D35" s="76"/>
      <c r="N35" s="187"/>
      <c r="O35" s="187"/>
    </row>
    <row r="36" spans="2:15" s="26" customFormat="1" ht="12.95">
      <c r="B36" s="196"/>
      <c r="D36" s="76"/>
      <c r="N36" s="187"/>
      <c r="O36" s="187"/>
    </row>
    <row r="37" spans="2:15" s="26" customFormat="1" ht="12.95">
      <c r="B37" s="196"/>
      <c r="D37" s="76"/>
      <c r="N37" s="187"/>
      <c r="O37" s="187"/>
    </row>
    <row r="38" spans="2:15" s="474" customFormat="1">
      <c r="B38" s="466"/>
      <c r="D38" s="525"/>
      <c r="N38" s="291"/>
      <c r="O38" s="291"/>
    </row>
    <row r="39" spans="2:15" s="474" customFormat="1">
      <c r="B39" s="466"/>
      <c r="D39" s="525"/>
      <c r="N39" s="291"/>
      <c r="O39" s="291"/>
    </row>
    <row r="40" spans="2:15" s="474" customFormat="1">
      <c r="B40" s="466"/>
      <c r="D40" s="525"/>
      <c r="N40" s="291"/>
      <c r="O40" s="291"/>
    </row>
    <row r="41" spans="2:15" s="474" customFormat="1">
      <c r="B41" s="466"/>
      <c r="D41" s="525"/>
      <c r="N41" s="291"/>
      <c r="O41" s="291"/>
    </row>
    <row r="42" spans="2:15" s="474" customFormat="1">
      <c r="B42" s="466"/>
      <c r="D42" s="525"/>
      <c r="N42" s="291"/>
      <c r="O42" s="291"/>
    </row>
    <row r="43" spans="2:15" s="474" customFormat="1">
      <c r="B43" s="466"/>
      <c r="D43" s="525"/>
      <c r="N43" s="291"/>
      <c r="O43" s="291"/>
    </row>
    <row r="44" spans="2:15">
      <c r="B44" s="466"/>
    </row>
    <row r="45" spans="2:15">
      <c r="B45" s="466"/>
    </row>
    <row r="46" spans="2:15">
      <c r="B46" s="466"/>
    </row>
    <row r="47" spans="2:15">
      <c r="B47" s="466"/>
    </row>
    <row r="48" spans="2:15">
      <c r="B48" s="466"/>
    </row>
    <row r="49" spans="2:2">
      <c r="B49" s="466"/>
    </row>
    <row r="50" spans="2:2">
      <c r="B50" s="466"/>
    </row>
    <row r="51" spans="2:2">
      <c r="B51" s="466"/>
    </row>
    <row r="52" spans="2:2">
      <c r="B52" s="466"/>
    </row>
    <row r="53" spans="2:2">
      <c r="B53" s="466"/>
    </row>
    <row r="54" spans="2:2">
      <c r="B54" s="466"/>
    </row>
    <row r="55" spans="2:2">
      <c r="B55" s="466"/>
    </row>
    <row r="56" spans="2:2">
      <c r="B56" s="466"/>
    </row>
    <row r="57" spans="2:2">
      <c r="B57" s="466"/>
    </row>
    <row r="58" spans="2:2">
      <c r="B58" s="466"/>
    </row>
    <row r="59" spans="2:2">
      <c r="B59" s="466"/>
    </row>
    <row r="60" spans="2:2">
      <c r="B60" s="466"/>
    </row>
    <row r="61" spans="2:2">
      <c r="B61" s="466"/>
    </row>
    <row r="62" spans="2:2">
      <c r="B62" s="466"/>
    </row>
    <row r="63" spans="2:2">
      <c r="B63" s="466"/>
    </row>
    <row r="64" spans="2:2">
      <c r="B64" s="466"/>
    </row>
    <row r="65" spans="2:2">
      <c r="B65" s="466"/>
    </row>
    <row r="66" spans="2:2">
      <c r="B66" s="466"/>
    </row>
    <row r="67" spans="2:2">
      <c r="B67" s="466"/>
    </row>
    <row r="68" spans="2:2">
      <c r="B68" s="466"/>
    </row>
    <row r="69" spans="2:2">
      <c r="B69" s="466"/>
    </row>
    <row r="70" spans="2:2">
      <c r="B70" s="466"/>
    </row>
    <row r="71" spans="2:2">
      <c r="B71" s="466"/>
    </row>
    <row r="72" spans="2:2">
      <c r="B72" s="466"/>
    </row>
    <row r="73" spans="2:2">
      <c r="B73" s="466"/>
    </row>
    <row r="74" spans="2:2">
      <c r="B74" s="466"/>
    </row>
    <row r="75" spans="2:2">
      <c r="B75" s="466"/>
    </row>
    <row r="76" spans="2:2">
      <c r="B76" s="466"/>
    </row>
    <row r="77" spans="2:2">
      <c r="B77" s="466"/>
    </row>
    <row r="78" spans="2:2">
      <c r="B78" s="466"/>
    </row>
    <row r="79" spans="2:2">
      <c r="B79" s="466"/>
    </row>
    <row r="80" spans="2:2">
      <c r="B80" s="466"/>
    </row>
    <row r="81" spans="2:2">
      <c r="B81" s="466"/>
    </row>
    <row r="82" spans="2:2">
      <c r="B82" s="466"/>
    </row>
    <row r="83" spans="2:2">
      <c r="B83" s="466"/>
    </row>
    <row r="84" spans="2:2">
      <c r="B84" s="466"/>
    </row>
    <row r="85" spans="2:2">
      <c r="B85" s="466"/>
    </row>
    <row r="86" spans="2:2">
      <c r="B86" s="466"/>
    </row>
    <row r="87" spans="2:2">
      <c r="B87" s="466"/>
    </row>
    <row r="88" spans="2:2">
      <c r="B88" s="466"/>
    </row>
    <row r="89" spans="2:2">
      <c r="B89" s="466"/>
    </row>
    <row r="90" spans="2:2">
      <c r="B90" s="466"/>
    </row>
    <row r="91" spans="2:2">
      <c r="B91" s="466"/>
    </row>
    <row r="92" spans="2:2">
      <c r="B92" s="466"/>
    </row>
    <row r="93" spans="2:2">
      <c r="B93" s="466"/>
    </row>
    <row r="94" spans="2:2">
      <c r="B94" s="466"/>
    </row>
    <row r="95" spans="2:2">
      <c r="B95" s="466"/>
    </row>
    <row r="96" spans="2:2">
      <c r="B96" s="466"/>
    </row>
    <row r="97" spans="2:2">
      <c r="B97" s="466"/>
    </row>
    <row r="98" spans="2:2">
      <c r="B98" s="466"/>
    </row>
    <row r="99" spans="2:2">
      <c r="B99" s="466"/>
    </row>
    <row r="100" spans="2:2">
      <c r="B100" s="466"/>
    </row>
    <row r="101" spans="2:2">
      <c r="B101" s="466"/>
    </row>
    <row r="102" spans="2:2">
      <c r="B102" s="466"/>
    </row>
    <row r="103" spans="2:2">
      <c r="B103" s="466"/>
    </row>
    <row r="104" spans="2:2">
      <c r="B104" s="466"/>
    </row>
    <row r="105" spans="2:2">
      <c r="B105" s="466"/>
    </row>
    <row r="106" spans="2:2">
      <c r="B106" s="466"/>
    </row>
    <row r="107" spans="2:2">
      <c r="B107" s="466"/>
    </row>
    <row r="108" spans="2:2">
      <c r="B108" s="466"/>
    </row>
    <row r="109" spans="2:2">
      <c r="B109" s="466"/>
    </row>
    <row r="110" spans="2:2">
      <c r="B110" s="466"/>
    </row>
    <row r="111" spans="2:2">
      <c r="B111" s="466"/>
    </row>
    <row r="112" spans="2:2">
      <c r="B112" s="466"/>
    </row>
    <row r="113" spans="2:15">
      <c r="B113" s="466"/>
    </row>
    <row r="114" spans="2:15">
      <c r="B114" s="466"/>
    </row>
    <row r="115" spans="2:15">
      <c r="B115" s="466"/>
    </row>
    <row r="116" spans="2:15">
      <c r="B116" s="466"/>
    </row>
    <row r="117" spans="2:15">
      <c r="B117" s="466"/>
    </row>
    <row r="118" spans="2:15">
      <c r="B118" s="466"/>
    </row>
    <row r="119" spans="2:15">
      <c r="B119" s="466"/>
    </row>
    <row r="120" spans="2:15">
      <c r="B120" s="466"/>
    </row>
    <row r="121" spans="2:15">
      <c r="B121" s="526"/>
    </row>
    <row r="122" spans="2:15">
      <c r="B122" s="527"/>
    </row>
    <row r="123" spans="2:15">
      <c r="B123" s="527"/>
    </row>
    <row r="124" spans="2:15" s="474" customFormat="1">
      <c r="B124" s="527"/>
      <c r="D124" s="525"/>
      <c r="N124" s="291"/>
      <c r="O124" s="291"/>
    </row>
    <row r="125" spans="2:15" s="474" customFormat="1">
      <c r="B125" s="527"/>
      <c r="D125" s="525"/>
      <c r="N125" s="291"/>
      <c r="O125" s="291"/>
    </row>
    <row r="126" spans="2:15" s="474" customFormat="1">
      <c r="B126" s="527"/>
      <c r="D126" s="525"/>
      <c r="N126" s="291"/>
      <c r="O126" s="291"/>
    </row>
    <row r="127" spans="2:15" s="474" customFormat="1">
      <c r="B127" s="527"/>
      <c r="D127" s="525"/>
      <c r="N127" s="291"/>
      <c r="O127" s="291"/>
    </row>
    <row r="128" spans="2:15" s="474" customFormat="1">
      <c r="B128" s="527"/>
      <c r="D128" s="525"/>
      <c r="N128" s="291"/>
      <c r="O128" s="291"/>
    </row>
    <row r="129" spans="2:15" s="474" customFormat="1">
      <c r="B129" s="527"/>
      <c r="D129" s="525"/>
      <c r="N129" s="291"/>
      <c r="O129" s="291"/>
    </row>
    <row r="130" spans="2:15" s="474" customFormat="1">
      <c r="B130" s="527"/>
      <c r="D130" s="525"/>
      <c r="N130" s="291"/>
      <c r="O130" s="291"/>
    </row>
    <row r="131" spans="2:15" s="474" customFormat="1">
      <c r="B131" s="527"/>
      <c r="D131" s="525"/>
      <c r="N131" s="291"/>
      <c r="O131" s="291"/>
    </row>
    <row r="132" spans="2:15" s="474" customFormat="1">
      <c r="B132" s="527"/>
      <c r="D132" s="525"/>
      <c r="N132" s="291"/>
      <c r="O132" s="291"/>
    </row>
    <row r="133" spans="2:15" s="474" customFormat="1">
      <c r="B133" s="527"/>
      <c r="D133" s="525"/>
      <c r="N133" s="291"/>
      <c r="O133" s="291"/>
    </row>
    <row r="134" spans="2:15" s="474" customFormat="1">
      <c r="B134" s="527"/>
      <c r="D134" s="525"/>
      <c r="N134" s="291"/>
      <c r="O134" s="291"/>
    </row>
    <row r="135" spans="2:15" s="474" customFormat="1">
      <c r="B135" s="527"/>
      <c r="D135" s="525"/>
      <c r="N135" s="291"/>
      <c r="O135" s="291"/>
    </row>
    <row r="136" spans="2:15" s="474" customFormat="1">
      <c r="B136" s="527"/>
      <c r="D136" s="525"/>
      <c r="N136" s="291"/>
      <c r="O136" s="291"/>
    </row>
    <row r="137" spans="2:15" s="474" customFormat="1">
      <c r="B137" s="527"/>
      <c r="D137" s="525"/>
      <c r="N137" s="291"/>
      <c r="O137" s="291"/>
    </row>
    <row r="138" spans="2:15" s="474" customFormat="1">
      <c r="B138" s="527"/>
      <c r="D138" s="525"/>
      <c r="N138" s="291"/>
      <c r="O138" s="291"/>
    </row>
    <row r="139" spans="2:15" s="474" customFormat="1">
      <c r="B139" s="527"/>
      <c r="D139" s="525"/>
      <c r="N139" s="291"/>
      <c r="O139" s="291"/>
    </row>
    <row r="140" spans="2:15" s="474" customFormat="1">
      <c r="B140" s="527"/>
      <c r="D140" s="525"/>
      <c r="N140" s="291"/>
      <c r="O140" s="291"/>
    </row>
    <row r="141" spans="2:15" s="474" customFormat="1">
      <c r="B141" s="527"/>
      <c r="D141" s="525"/>
      <c r="N141" s="291"/>
      <c r="O141" s="291"/>
    </row>
    <row r="142" spans="2:15" s="474" customFormat="1">
      <c r="B142" s="527"/>
      <c r="D142" s="525"/>
      <c r="N142" s="291"/>
      <c r="O142" s="291"/>
    </row>
    <row r="143" spans="2:15" s="474" customFormat="1">
      <c r="B143" s="527"/>
      <c r="D143" s="525"/>
      <c r="N143" s="291"/>
      <c r="O143" s="291"/>
    </row>
    <row r="144" spans="2:15" s="474" customFormat="1">
      <c r="B144" s="527"/>
      <c r="D144" s="525"/>
      <c r="N144" s="291"/>
      <c r="O144" s="291"/>
    </row>
    <row r="145" spans="2:15" s="474" customFormat="1">
      <c r="B145" s="527"/>
      <c r="D145" s="525"/>
      <c r="N145" s="291"/>
      <c r="O145" s="291"/>
    </row>
    <row r="146" spans="2:15" s="474" customFormat="1">
      <c r="B146" s="527"/>
      <c r="D146" s="525"/>
      <c r="N146" s="291"/>
      <c r="O146" s="291"/>
    </row>
    <row r="147" spans="2:15" s="474" customFormat="1">
      <c r="B147" s="527"/>
      <c r="D147" s="525"/>
      <c r="N147" s="291"/>
      <c r="O147" s="291"/>
    </row>
    <row r="148" spans="2:15" s="474" customFormat="1">
      <c r="B148" s="527"/>
      <c r="D148" s="525"/>
      <c r="N148" s="291"/>
      <c r="O148" s="291"/>
    </row>
    <row r="149" spans="2:15" s="474" customFormat="1">
      <c r="B149" s="527"/>
      <c r="D149" s="525"/>
      <c r="N149" s="291"/>
      <c r="O149" s="291"/>
    </row>
    <row r="150" spans="2:15" s="474" customFormat="1">
      <c r="B150" s="527"/>
      <c r="D150" s="525"/>
      <c r="N150" s="291"/>
      <c r="O150" s="291"/>
    </row>
    <row r="151" spans="2:15" s="474" customFormat="1">
      <c r="B151" s="527"/>
      <c r="D151" s="525"/>
      <c r="N151" s="291"/>
      <c r="O151" s="291"/>
    </row>
    <row r="152" spans="2:15" s="474" customFormat="1">
      <c r="B152" s="527"/>
      <c r="D152" s="525"/>
      <c r="N152" s="291"/>
      <c r="O152" s="291"/>
    </row>
    <row r="153" spans="2:15" s="474" customFormat="1">
      <c r="B153" s="527"/>
      <c r="D153" s="525"/>
      <c r="N153" s="291"/>
      <c r="O153" s="291"/>
    </row>
    <row r="154" spans="2:15" s="474" customFormat="1">
      <c r="B154" s="527"/>
      <c r="D154" s="525"/>
      <c r="N154" s="291"/>
      <c r="O154" s="291"/>
    </row>
    <row r="155" spans="2:15" s="474" customFormat="1">
      <c r="B155" s="527"/>
      <c r="D155" s="525"/>
      <c r="N155" s="291"/>
      <c r="O155" s="291"/>
    </row>
    <row r="156" spans="2:15" s="474" customFormat="1">
      <c r="B156" s="527"/>
      <c r="D156" s="525"/>
      <c r="N156" s="291"/>
      <c r="O156" s="291"/>
    </row>
    <row r="157" spans="2:15" s="474" customFormat="1">
      <c r="B157" s="527"/>
      <c r="D157" s="525"/>
      <c r="N157" s="291"/>
      <c r="O157" s="291"/>
    </row>
    <row r="158" spans="2:15" s="474" customFormat="1">
      <c r="B158" s="527"/>
      <c r="D158" s="525"/>
      <c r="N158" s="291"/>
      <c r="O158" s="291"/>
    </row>
    <row r="159" spans="2:15" s="474" customFormat="1">
      <c r="B159" s="527"/>
      <c r="D159" s="525"/>
      <c r="N159" s="291"/>
      <c r="O159" s="291"/>
    </row>
    <row r="160" spans="2:15" s="474" customFormat="1">
      <c r="B160" s="527"/>
      <c r="D160" s="525"/>
      <c r="N160" s="291"/>
      <c r="O160" s="291"/>
    </row>
    <row r="161" spans="2:15" s="474" customFormat="1">
      <c r="B161" s="527"/>
      <c r="D161" s="525"/>
      <c r="N161" s="291"/>
      <c r="O161" s="291"/>
    </row>
    <row r="162" spans="2:15" s="474" customFormat="1">
      <c r="B162" s="527"/>
      <c r="D162" s="525"/>
      <c r="N162" s="291"/>
      <c r="O162" s="291"/>
    </row>
    <row r="163" spans="2:15" s="474" customFormat="1">
      <c r="B163" s="527"/>
      <c r="D163" s="525"/>
      <c r="N163" s="291"/>
      <c r="O163" s="291"/>
    </row>
    <row r="164" spans="2:15" s="474" customFormat="1">
      <c r="B164" s="527"/>
      <c r="D164" s="525"/>
      <c r="N164" s="291"/>
      <c r="O164" s="291"/>
    </row>
    <row r="165" spans="2:15" s="474" customFormat="1">
      <c r="B165" s="527"/>
      <c r="D165" s="525"/>
      <c r="N165" s="291"/>
      <c r="O165" s="291"/>
    </row>
    <row r="166" spans="2:15" s="474" customFormat="1">
      <c r="B166" s="527"/>
      <c r="D166" s="525"/>
      <c r="N166" s="291"/>
      <c r="O166" s="291"/>
    </row>
    <row r="167" spans="2:15" s="474" customFormat="1">
      <c r="B167" s="527"/>
      <c r="D167" s="525"/>
      <c r="N167" s="291"/>
      <c r="O167" s="291"/>
    </row>
    <row r="168" spans="2:15" s="474" customFormat="1">
      <c r="B168" s="527"/>
      <c r="D168" s="525"/>
      <c r="N168" s="291"/>
      <c r="O168" s="291"/>
    </row>
    <row r="169" spans="2:15" s="474" customFormat="1">
      <c r="B169" s="527"/>
      <c r="D169" s="525"/>
      <c r="N169" s="291"/>
      <c r="O169" s="291"/>
    </row>
    <row r="170" spans="2:15" s="474" customFormat="1">
      <c r="B170" s="527"/>
      <c r="D170" s="525"/>
      <c r="N170" s="291"/>
      <c r="O170" s="291"/>
    </row>
    <row r="171" spans="2:15" s="474" customFormat="1">
      <c r="B171" s="527"/>
      <c r="D171" s="525"/>
      <c r="N171" s="291"/>
      <c r="O171" s="291"/>
    </row>
    <row r="172" spans="2:15" s="474" customFormat="1">
      <c r="B172" s="527"/>
      <c r="D172" s="525"/>
      <c r="N172" s="291"/>
      <c r="O172" s="291"/>
    </row>
    <row r="173" spans="2:15" s="474" customFormat="1">
      <c r="B173" s="527"/>
      <c r="D173" s="525"/>
      <c r="N173" s="291"/>
      <c r="O173" s="291"/>
    </row>
    <row r="174" spans="2:15" s="474" customFormat="1">
      <c r="B174" s="527"/>
      <c r="D174" s="525"/>
      <c r="N174" s="291"/>
      <c r="O174" s="291"/>
    </row>
    <row r="175" spans="2:15" s="474" customFormat="1">
      <c r="B175" s="527"/>
      <c r="D175" s="525"/>
      <c r="N175" s="291"/>
      <c r="O175" s="291"/>
    </row>
    <row r="176" spans="2:15" s="474" customFormat="1">
      <c r="B176" s="527"/>
      <c r="D176" s="525"/>
      <c r="N176" s="291"/>
      <c r="O176" s="291"/>
    </row>
    <row r="177" spans="2:15" s="474" customFormat="1">
      <c r="B177" s="527"/>
      <c r="D177" s="525"/>
      <c r="N177" s="291"/>
      <c r="O177" s="291"/>
    </row>
    <row r="178" spans="2:15" s="474" customFormat="1">
      <c r="B178" s="527"/>
      <c r="D178" s="525"/>
      <c r="N178" s="291"/>
      <c r="O178" s="291"/>
    </row>
    <row r="179" spans="2:15" s="474" customFormat="1">
      <c r="B179" s="527"/>
      <c r="D179" s="525"/>
      <c r="N179" s="291"/>
      <c r="O179" s="291"/>
    </row>
    <row r="180" spans="2:15" s="474" customFormat="1">
      <c r="B180" s="527"/>
      <c r="D180" s="525"/>
      <c r="N180" s="291"/>
      <c r="O180" s="291"/>
    </row>
    <row r="181" spans="2:15" s="474" customFormat="1">
      <c r="B181" s="527"/>
      <c r="D181" s="525"/>
      <c r="N181" s="291"/>
      <c r="O181" s="291"/>
    </row>
    <row r="182" spans="2:15" s="474" customFormat="1">
      <c r="B182" s="527"/>
      <c r="D182" s="525"/>
      <c r="N182" s="291"/>
      <c r="O182" s="291"/>
    </row>
    <row r="183" spans="2:15" s="474" customFormat="1">
      <c r="B183" s="527"/>
      <c r="D183" s="525"/>
      <c r="N183" s="291"/>
      <c r="O183" s="291"/>
    </row>
    <row r="184" spans="2:15" s="474" customFormat="1">
      <c r="B184" s="527"/>
      <c r="D184" s="525"/>
      <c r="N184" s="291"/>
      <c r="O184" s="291"/>
    </row>
    <row r="185" spans="2:15" s="474" customFormat="1">
      <c r="B185" s="527"/>
      <c r="D185" s="525"/>
      <c r="N185" s="291"/>
      <c r="O185" s="291"/>
    </row>
    <row r="186" spans="2:15" s="474" customFormat="1">
      <c r="B186" s="527"/>
      <c r="D186" s="525"/>
      <c r="N186" s="291"/>
      <c r="O186" s="291"/>
    </row>
    <row r="187" spans="2:15" s="474" customFormat="1">
      <c r="B187" s="527"/>
      <c r="D187" s="525"/>
      <c r="N187" s="291"/>
      <c r="O187" s="291"/>
    </row>
    <row r="188" spans="2:15" s="474" customFormat="1">
      <c r="B188" s="527"/>
      <c r="D188" s="525"/>
      <c r="N188" s="291"/>
      <c r="O188" s="291"/>
    </row>
    <row r="189" spans="2:15" s="474" customFormat="1">
      <c r="B189" s="527"/>
      <c r="D189" s="525"/>
      <c r="N189" s="291"/>
      <c r="O189" s="291"/>
    </row>
    <row r="190" spans="2:15" s="474" customFormat="1">
      <c r="B190" s="527"/>
      <c r="D190" s="525"/>
      <c r="N190" s="291"/>
      <c r="O190" s="291"/>
    </row>
    <row r="191" spans="2:15" s="474" customFormat="1">
      <c r="B191" s="527"/>
      <c r="D191" s="525"/>
      <c r="N191" s="291"/>
      <c r="O191" s="291"/>
    </row>
    <row r="192" spans="2:15" s="474" customFormat="1">
      <c r="B192" s="527"/>
      <c r="D192" s="525"/>
      <c r="N192" s="291"/>
      <c r="O192" s="291"/>
    </row>
    <row r="193" spans="2:15" s="474" customFormat="1">
      <c r="B193" s="527"/>
      <c r="D193" s="525"/>
      <c r="N193" s="291"/>
      <c r="O193" s="291"/>
    </row>
    <row r="194" spans="2:15" s="474" customFormat="1">
      <c r="B194" s="527"/>
      <c r="D194" s="525"/>
      <c r="N194" s="291"/>
      <c r="O194" s="291"/>
    </row>
    <row r="195" spans="2:15" s="474" customFormat="1">
      <c r="B195" s="527"/>
      <c r="D195" s="525"/>
      <c r="N195" s="291"/>
      <c r="O195" s="291"/>
    </row>
    <row r="196" spans="2:15" s="474" customFormat="1">
      <c r="B196" s="527"/>
      <c r="D196" s="525"/>
      <c r="N196" s="291"/>
      <c r="O196" s="291"/>
    </row>
    <row r="197" spans="2:15" s="474" customFormat="1">
      <c r="B197" s="527"/>
      <c r="D197" s="525"/>
      <c r="N197" s="291"/>
      <c r="O197" s="291"/>
    </row>
    <row r="198" spans="2:15" s="474" customFormat="1">
      <c r="B198" s="527"/>
      <c r="D198" s="525"/>
      <c r="N198" s="291"/>
      <c r="O198" s="291"/>
    </row>
    <row r="199" spans="2:15" s="474" customFormat="1">
      <c r="B199" s="527"/>
      <c r="D199" s="525"/>
      <c r="N199" s="291"/>
      <c r="O199" s="291"/>
    </row>
    <row r="200" spans="2:15" s="474" customFormat="1">
      <c r="B200" s="527"/>
      <c r="D200" s="525"/>
      <c r="N200" s="291"/>
      <c r="O200" s="291"/>
    </row>
    <row r="201" spans="2:15" s="474" customFormat="1">
      <c r="B201" s="527"/>
      <c r="D201" s="525"/>
      <c r="N201" s="291"/>
      <c r="O201" s="291"/>
    </row>
    <row r="202" spans="2:15" s="474" customFormat="1">
      <c r="B202" s="527"/>
      <c r="D202" s="525"/>
      <c r="N202" s="291"/>
      <c r="O202" s="291"/>
    </row>
    <row r="203" spans="2:15" s="474" customFormat="1">
      <c r="B203" s="527"/>
      <c r="D203" s="525"/>
      <c r="N203" s="291"/>
      <c r="O203" s="291"/>
    </row>
    <row r="204" spans="2:15" s="474" customFormat="1">
      <c r="B204" s="527"/>
      <c r="D204" s="525"/>
      <c r="N204" s="291"/>
      <c r="O204" s="291"/>
    </row>
    <row r="205" spans="2:15" s="474" customFormat="1">
      <c r="B205" s="527"/>
      <c r="D205" s="525"/>
      <c r="N205" s="291"/>
      <c r="O205" s="291"/>
    </row>
    <row r="206" spans="2:15" s="474" customFormat="1">
      <c r="B206" s="527"/>
      <c r="D206" s="525"/>
      <c r="N206" s="291"/>
      <c r="O206" s="291"/>
    </row>
    <row r="207" spans="2:15" s="474" customFormat="1">
      <c r="B207" s="527"/>
      <c r="D207" s="525"/>
      <c r="N207" s="291"/>
      <c r="O207" s="291"/>
    </row>
    <row r="208" spans="2:15" s="474" customFormat="1">
      <c r="B208" s="527"/>
      <c r="D208" s="525"/>
      <c r="N208" s="291"/>
      <c r="O208" s="291"/>
    </row>
    <row r="209" spans="2:15" s="474" customFormat="1">
      <c r="B209" s="527"/>
      <c r="D209" s="525"/>
      <c r="N209" s="291"/>
      <c r="O209" s="291"/>
    </row>
    <row r="210" spans="2:15" s="474" customFormat="1">
      <c r="B210" s="527"/>
      <c r="D210" s="525"/>
      <c r="N210" s="291"/>
      <c r="O210" s="291"/>
    </row>
    <row r="211" spans="2:15" s="474" customFormat="1">
      <c r="B211" s="527"/>
      <c r="D211" s="525"/>
      <c r="N211" s="291"/>
      <c r="O211" s="291"/>
    </row>
    <row r="212" spans="2:15" s="474" customFormat="1">
      <c r="B212" s="527"/>
      <c r="D212" s="525"/>
      <c r="N212" s="291"/>
      <c r="O212" s="291"/>
    </row>
    <row r="213" spans="2:15" s="474" customFormat="1">
      <c r="B213" s="527"/>
      <c r="D213" s="525"/>
      <c r="N213" s="291"/>
      <c r="O213" s="291"/>
    </row>
    <row r="214" spans="2:15" s="474" customFormat="1">
      <c r="B214" s="527"/>
      <c r="D214" s="525"/>
      <c r="N214" s="291"/>
      <c r="O214" s="291"/>
    </row>
    <row r="215" spans="2:15" s="474" customFormat="1">
      <c r="B215" s="527"/>
      <c r="D215" s="525"/>
      <c r="N215" s="291"/>
      <c r="O215" s="291"/>
    </row>
    <row r="216" spans="2:15" s="474" customFormat="1">
      <c r="B216" s="527"/>
      <c r="D216" s="525"/>
      <c r="N216" s="291"/>
      <c r="O216" s="291"/>
    </row>
    <row r="217" spans="2:15" s="474" customFormat="1">
      <c r="B217" s="527"/>
      <c r="D217" s="525"/>
      <c r="N217" s="291"/>
      <c r="O217" s="291"/>
    </row>
    <row r="218" spans="2:15" s="474" customFormat="1">
      <c r="B218" s="527"/>
      <c r="D218" s="525"/>
      <c r="N218" s="291"/>
      <c r="O218" s="291"/>
    </row>
    <row r="219" spans="2:15" s="474" customFormat="1">
      <c r="B219" s="527"/>
      <c r="D219" s="525"/>
      <c r="N219" s="291"/>
      <c r="O219" s="291"/>
    </row>
    <row r="220" spans="2:15" s="474" customFormat="1">
      <c r="B220" s="527"/>
      <c r="D220" s="525"/>
      <c r="N220" s="291"/>
      <c r="O220" s="291"/>
    </row>
    <row r="221" spans="2:15" s="474" customFormat="1">
      <c r="B221" s="527"/>
      <c r="D221" s="525"/>
      <c r="N221" s="291"/>
      <c r="O221" s="291"/>
    </row>
    <row r="222" spans="2:15" s="474" customFormat="1">
      <c r="B222" s="527"/>
      <c r="D222" s="525"/>
      <c r="N222" s="291"/>
      <c r="O222" s="291"/>
    </row>
    <row r="223" spans="2:15" s="474" customFormat="1">
      <c r="B223" s="527"/>
      <c r="D223" s="525"/>
      <c r="N223" s="291"/>
      <c r="O223" s="291"/>
    </row>
    <row r="224" spans="2:15" s="474" customFormat="1">
      <c r="B224" s="527"/>
      <c r="D224" s="525"/>
      <c r="N224" s="291"/>
      <c r="O224" s="291"/>
    </row>
    <row r="225" spans="2:15" s="474" customFormat="1">
      <c r="B225" s="527"/>
      <c r="D225" s="525"/>
      <c r="N225" s="291"/>
      <c r="O225" s="291"/>
    </row>
    <row r="226" spans="2:15" s="474" customFormat="1">
      <c r="B226" s="527"/>
      <c r="D226" s="525"/>
      <c r="N226" s="291"/>
      <c r="O226" s="291"/>
    </row>
    <row r="227" spans="2:15" s="474" customFormat="1">
      <c r="B227" s="527"/>
      <c r="D227" s="525"/>
      <c r="N227" s="291"/>
      <c r="O227" s="291"/>
    </row>
    <row r="228" spans="2:15" s="474" customFormat="1">
      <c r="B228" s="527"/>
      <c r="D228" s="525"/>
      <c r="N228" s="291"/>
      <c r="O228" s="291"/>
    </row>
    <row r="229" spans="2:15" s="474" customFormat="1">
      <c r="B229" s="527"/>
      <c r="D229" s="525"/>
      <c r="N229" s="291"/>
      <c r="O229" s="291"/>
    </row>
    <row r="230" spans="2:15" s="474" customFormat="1">
      <c r="B230" s="527"/>
      <c r="D230" s="525"/>
      <c r="N230" s="291"/>
      <c r="O230" s="291"/>
    </row>
    <row r="231" spans="2:15" s="474" customFormat="1">
      <c r="B231" s="527"/>
      <c r="D231" s="525"/>
      <c r="N231" s="291"/>
      <c r="O231" s="291"/>
    </row>
    <row r="232" spans="2:15" s="474" customFormat="1">
      <c r="B232" s="527"/>
      <c r="D232" s="525"/>
      <c r="N232" s="291"/>
      <c r="O232" s="291"/>
    </row>
    <row r="233" spans="2:15" s="474" customFormat="1">
      <c r="B233" s="527"/>
      <c r="D233" s="525"/>
      <c r="N233" s="291"/>
      <c r="O233" s="291"/>
    </row>
    <row r="234" spans="2:15" s="474" customFormat="1">
      <c r="B234" s="527"/>
      <c r="D234" s="525"/>
      <c r="N234" s="291"/>
      <c r="O234" s="291"/>
    </row>
    <row r="235" spans="2:15" s="474" customFormat="1">
      <c r="B235" s="527"/>
      <c r="D235" s="525"/>
      <c r="N235" s="291"/>
      <c r="O235" s="291"/>
    </row>
    <row r="236" spans="2:15" s="474" customFormat="1">
      <c r="B236" s="527"/>
      <c r="D236" s="525"/>
      <c r="N236" s="291"/>
      <c r="O236" s="291"/>
    </row>
    <row r="237" spans="2:15" s="474" customFormat="1">
      <c r="B237" s="527"/>
      <c r="D237" s="525"/>
      <c r="N237" s="291"/>
      <c r="O237" s="291"/>
    </row>
    <row r="238" spans="2:15" s="474" customFormat="1">
      <c r="B238" s="527"/>
      <c r="D238" s="525"/>
      <c r="N238" s="291"/>
      <c r="O238" s="291"/>
    </row>
    <row r="239" spans="2:15" s="474" customFormat="1">
      <c r="B239" s="527"/>
      <c r="D239" s="525"/>
      <c r="N239" s="291"/>
      <c r="O239" s="291"/>
    </row>
    <row r="240" spans="2:15" s="474" customFormat="1">
      <c r="B240" s="527"/>
      <c r="D240" s="525"/>
      <c r="N240" s="291"/>
      <c r="O240" s="291"/>
    </row>
    <row r="241" spans="2:15" s="474" customFormat="1">
      <c r="B241" s="527"/>
      <c r="D241" s="525"/>
      <c r="N241" s="291"/>
      <c r="O241" s="291"/>
    </row>
    <row r="242" spans="2:15" s="474" customFormat="1">
      <c r="B242" s="527"/>
      <c r="D242" s="525"/>
      <c r="N242" s="291"/>
      <c r="O242" s="291"/>
    </row>
    <row r="243" spans="2:15" s="474" customFormat="1">
      <c r="B243" s="527"/>
      <c r="D243" s="525"/>
      <c r="N243" s="291"/>
      <c r="O243" s="291"/>
    </row>
    <row r="244" spans="2:15" s="474" customFormat="1">
      <c r="B244" s="527"/>
      <c r="D244" s="525"/>
      <c r="N244" s="291"/>
      <c r="O244" s="291"/>
    </row>
    <row r="245" spans="2:15" s="474" customFormat="1">
      <c r="B245" s="527"/>
      <c r="D245" s="525"/>
      <c r="N245" s="291"/>
      <c r="O245" s="291"/>
    </row>
    <row r="246" spans="2:15" s="474" customFormat="1">
      <c r="B246" s="527"/>
      <c r="D246" s="525"/>
      <c r="N246" s="291"/>
      <c r="O246" s="291"/>
    </row>
    <row r="247" spans="2:15" s="474" customFormat="1">
      <c r="B247" s="527"/>
      <c r="D247" s="525"/>
      <c r="N247" s="291"/>
      <c r="O247" s="291"/>
    </row>
    <row r="248" spans="2:15" s="474" customFormat="1">
      <c r="B248" s="527"/>
      <c r="D248" s="525"/>
      <c r="N248" s="291"/>
      <c r="O248" s="291"/>
    </row>
    <row r="249" spans="2:15" s="474" customFormat="1">
      <c r="B249" s="527"/>
      <c r="D249" s="525"/>
      <c r="N249" s="291"/>
      <c r="O249" s="291"/>
    </row>
    <row r="250" spans="2:15" s="474" customFormat="1">
      <c r="B250" s="527"/>
      <c r="D250" s="525"/>
      <c r="N250" s="291"/>
      <c r="O250" s="291"/>
    </row>
    <row r="251" spans="2:15" s="474" customFormat="1">
      <c r="B251" s="527"/>
      <c r="D251" s="525"/>
      <c r="N251" s="291"/>
      <c r="O251" s="291"/>
    </row>
    <row r="252" spans="2:15" s="474" customFormat="1">
      <c r="B252" s="527"/>
      <c r="D252" s="525"/>
      <c r="N252" s="291"/>
      <c r="O252" s="291"/>
    </row>
    <row r="253" spans="2:15" s="474" customFormat="1">
      <c r="B253" s="527"/>
      <c r="D253" s="525"/>
      <c r="N253" s="291"/>
      <c r="O253" s="291"/>
    </row>
    <row r="254" spans="2:15" s="474" customFormat="1">
      <c r="B254" s="527"/>
      <c r="D254" s="525"/>
      <c r="N254" s="291"/>
      <c r="O254" s="291"/>
    </row>
    <row r="255" spans="2:15" s="474" customFormat="1">
      <c r="B255" s="527"/>
      <c r="D255" s="525"/>
      <c r="N255" s="291"/>
      <c r="O255" s="291"/>
    </row>
    <row r="256" spans="2:15" s="474" customFormat="1">
      <c r="B256" s="527"/>
      <c r="D256" s="525"/>
      <c r="N256" s="291"/>
      <c r="O256" s="291"/>
    </row>
    <row r="257" spans="2:15" s="474" customFormat="1">
      <c r="B257" s="527"/>
      <c r="D257" s="525"/>
      <c r="N257" s="291"/>
      <c r="O257" s="291"/>
    </row>
    <row r="258" spans="2:15" s="474" customFormat="1">
      <c r="B258" s="527"/>
      <c r="D258" s="525"/>
      <c r="N258" s="291"/>
      <c r="O258" s="291"/>
    </row>
    <row r="259" spans="2:15" s="474" customFormat="1">
      <c r="B259" s="527"/>
      <c r="D259" s="525"/>
      <c r="N259" s="291"/>
      <c r="O259" s="291"/>
    </row>
    <row r="260" spans="2:15" s="474" customFormat="1">
      <c r="B260" s="527"/>
      <c r="D260" s="525"/>
      <c r="N260" s="291"/>
      <c r="O260" s="291"/>
    </row>
    <row r="261" spans="2:15" s="474" customFormat="1">
      <c r="B261" s="527"/>
      <c r="D261" s="525"/>
      <c r="N261" s="291"/>
      <c r="O261" s="291"/>
    </row>
    <row r="262" spans="2:15" s="474" customFormat="1">
      <c r="B262" s="527"/>
      <c r="D262" s="525"/>
      <c r="N262" s="291"/>
      <c r="O262" s="291"/>
    </row>
    <row r="263" spans="2:15" s="474" customFormat="1">
      <c r="B263" s="527"/>
      <c r="D263" s="525"/>
      <c r="N263" s="291"/>
      <c r="O263" s="291"/>
    </row>
    <row r="264" spans="2:15" s="474" customFormat="1">
      <c r="B264" s="527"/>
      <c r="D264" s="525"/>
      <c r="N264" s="291"/>
      <c r="O264" s="291"/>
    </row>
    <row r="265" spans="2:15" s="474" customFormat="1">
      <c r="B265" s="527"/>
      <c r="D265" s="525"/>
      <c r="N265" s="291"/>
      <c r="O265" s="291"/>
    </row>
    <row r="266" spans="2:15" s="474" customFormat="1">
      <c r="B266" s="527"/>
      <c r="D266" s="525"/>
      <c r="N266" s="291"/>
      <c r="O266" s="291"/>
    </row>
    <row r="267" spans="2:15" s="474" customFormat="1">
      <c r="B267" s="527"/>
      <c r="D267" s="525"/>
      <c r="N267" s="291"/>
      <c r="O267" s="291"/>
    </row>
    <row r="268" spans="2:15" s="474" customFormat="1">
      <c r="B268" s="527"/>
      <c r="D268" s="525"/>
      <c r="N268" s="291"/>
      <c r="O268" s="291"/>
    </row>
    <row r="269" spans="2:15" s="474" customFormat="1">
      <c r="B269" s="527"/>
      <c r="D269" s="525"/>
      <c r="N269" s="291"/>
      <c r="O269" s="291"/>
    </row>
    <row r="270" spans="2:15" s="474" customFormat="1">
      <c r="B270" s="527"/>
      <c r="D270" s="525"/>
      <c r="N270" s="291"/>
      <c r="O270" s="291"/>
    </row>
    <row r="271" spans="2:15" s="474" customFormat="1">
      <c r="B271" s="527"/>
      <c r="D271" s="525"/>
      <c r="N271" s="291"/>
      <c r="O271" s="291"/>
    </row>
    <row r="272" spans="2:15" s="474" customFormat="1">
      <c r="B272" s="527"/>
      <c r="D272" s="525"/>
      <c r="N272" s="291"/>
      <c r="O272" s="291"/>
    </row>
    <row r="273" spans="2:15" s="474" customFormat="1">
      <c r="B273" s="527"/>
      <c r="D273" s="525"/>
      <c r="N273" s="291"/>
      <c r="O273" s="291"/>
    </row>
    <row r="274" spans="2:15" s="474" customFormat="1">
      <c r="B274" s="527"/>
      <c r="D274" s="525"/>
      <c r="N274" s="291"/>
      <c r="O274" s="291"/>
    </row>
    <row r="275" spans="2:15" s="474" customFormat="1">
      <c r="B275" s="527"/>
      <c r="D275" s="525"/>
      <c r="N275" s="291"/>
      <c r="O275" s="291"/>
    </row>
    <row r="276" spans="2:15" s="474" customFormat="1">
      <c r="B276" s="527"/>
      <c r="D276" s="525"/>
      <c r="N276" s="291"/>
      <c r="O276" s="291"/>
    </row>
    <row r="277" spans="2:15" s="474" customFormat="1">
      <c r="B277" s="527"/>
      <c r="D277" s="525"/>
      <c r="N277" s="291"/>
      <c r="O277" s="291"/>
    </row>
    <row r="278" spans="2:15" s="474" customFormat="1">
      <c r="B278" s="527"/>
      <c r="D278" s="525"/>
      <c r="N278" s="291"/>
      <c r="O278" s="291"/>
    </row>
    <row r="279" spans="2:15" s="474" customFormat="1">
      <c r="B279" s="527"/>
      <c r="D279" s="525"/>
      <c r="N279" s="291"/>
      <c r="O279" s="291"/>
    </row>
    <row r="280" spans="2:15" s="474" customFormat="1">
      <c r="B280" s="527"/>
      <c r="D280" s="525"/>
      <c r="N280" s="291"/>
      <c r="O280" s="291"/>
    </row>
    <row r="281" spans="2:15" s="474" customFormat="1">
      <c r="B281" s="527"/>
      <c r="D281" s="525"/>
      <c r="N281" s="291"/>
      <c r="O281" s="291"/>
    </row>
    <row r="282" spans="2:15" s="474" customFormat="1">
      <c r="B282" s="527"/>
      <c r="D282" s="525"/>
      <c r="N282" s="291"/>
      <c r="O282" s="291"/>
    </row>
    <row r="283" spans="2:15" s="474" customFormat="1">
      <c r="B283" s="527"/>
      <c r="D283" s="525"/>
      <c r="N283" s="291"/>
      <c r="O283" s="291"/>
    </row>
    <row r="284" spans="2:15" s="474" customFormat="1">
      <c r="B284" s="527"/>
      <c r="D284" s="525"/>
      <c r="N284" s="291"/>
      <c r="O284" s="291"/>
    </row>
    <row r="285" spans="2:15" s="474" customFormat="1">
      <c r="B285" s="527"/>
      <c r="D285" s="525"/>
      <c r="N285" s="291"/>
      <c r="O285" s="291"/>
    </row>
    <row r="286" spans="2:15" s="474" customFormat="1">
      <c r="B286" s="527"/>
      <c r="D286" s="525"/>
      <c r="N286" s="291"/>
      <c r="O286" s="291"/>
    </row>
    <row r="287" spans="2:15" s="474" customFormat="1">
      <c r="B287" s="527"/>
      <c r="D287" s="525"/>
      <c r="N287" s="291"/>
      <c r="O287" s="291"/>
    </row>
    <row r="288" spans="2:15" s="474" customFormat="1">
      <c r="B288" s="527"/>
      <c r="D288" s="525"/>
      <c r="N288" s="291"/>
      <c r="O288" s="291"/>
    </row>
    <row r="289" spans="2:15" s="474" customFormat="1">
      <c r="B289" s="527"/>
      <c r="D289" s="525"/>
      <c r="N289" s="291"/>
      <c r="O289" s="291"/>
    </row>
    <row r="290" spans="2:15" s="474" customFormat="1">
      <c r="B290" s="527"/>
      <c r="D290" s="525"/>
      <c r="N290" s="291"/>
      <c r="O290" s="291"/>
    </row>
    <row r="291" spans="2:15" s="474" customFormat="1">
      <c r="B291" s="527"/>
      <c r="D291" s="525"/>
      <c r="N291" s="291"/>
      <c r="O291" s="291"/>
    </row>
    <row r="292" spans="2:15" s="474" customFormat="1">
      <c r="B292" s="527"/>
      <c r="D292" s="525"/>
      <c r="N292" s="291"/>
      <c r="O292" s="291"/>
    </row>
    <row r="293" spans="2:15" s="474" customFormat="1">
      <c r="B293" s="527"/>
      <c r="D293" s="525"/>
      <c r="N293" s="291"/>
      <c r="O293" s="291"/>
    </row>
    <row r="294" spans="2:15" s="474" customFormat="1">
      <c r="B294" s="527"/>
      <c r="D294" s="525"/>
      <c r="N294" s="291"/>
      <c r="O294" s="291"/>
    </row>
    <row r="295" spans="2:15" s="474" customFormat="1">
      <c r="B295" s="527"/>
      <c r="D295" s="525"/>
      <c r="N295" s="291"/>
      <c r="O295" s="291"/>
    </row>
    <row r="296" spans="2:15" s="474" customFormat="1">
      <c r="B296" s="527"/>
      <c r="D296" s="525"/>
      <c r="N296" s="291"/>
      <c r="O296" s="291"/>
    </row>
    <row r="297" spans="2:15" s="474" customFormat="1">
      <c r="B297" s="527"/>
      <c r="D297" s="525"/>
      <c r="N297" s="291"/>
      <c r="O297" s="291"/>
    </row>
    <row r="298" spans="2:15" s="474" customFormat="1">
      <c r="B298" s="527"/>
      <c r="D298" s="525"/>
      <c r="N298" s="291"/>
      <c r="O298" s="291"/>
    </row>
    <row r="299" spans="2:15" s="474" customFormat="1">
      <c r="B299" s="527"/>
      <c r="D299" s="525"/>
      <c r="N299" s="291"/>
      <c r="O299" s="291"/>
    </row>
    <row r="300" spans="2:15" s="474" customFormat="1">
      <c r="B300" s="527"/>
      <c r="D300" s="525"/>
      <c r="N300" s="291"/>
      <c r="O300" s="291"/>
    </row>
    <row r="301" spans="2:15" s="474" customFormat="1">
      <c r="B301" s="527"/>
      <c r="D301" s="525"/>
      <c r="N301" s="291"/>
      <c r="O301" s="291"/>
    </row>
    <row r="302" spans="2:15" s="474" customFormat="1">
      <c r="B302" s="527"/>
      <c r="D302" s="525"/>
      <c r="N302" s="291"/>
      <c r="O302" s="291"/>
    </row>
    <row r="303" spans="2:15" s="474" customFormat="1">
      <c r="B303" s="527"/>
      <c r="D303" s="525"/>
      <c r="N303" s="291"/>
      <c r="O303" s="291"/>
    </row>
    <row r="304" spans="2:15" s="474" customFormat="1">
      <c r="B304" s="527"/>
      <c r="D304" s="525"/>
      <c r="N304" s="291"/>
      <c r="O304" s="291"/>
    </row>
    <row r="305" spans="2:15" s="474" customFormat="1">
      <c r="B305" s="527"/>
      <c r="D305" s="525"/>
      <c r="N305" s="291"/>
      <c r="O305" s="291"/>
    </row>
    <row r="306" spans="2:15" s="474" customFormat="1">
      <c r="B306" s="527"/>
      <c r="D306" s="525"/>
      <c r="N306" s="291"/>
      <c r="O306" s="291"/>
    </row>
    <row r="307" spans="2:15" s="474" customFormat="1">
      <c r="B307" s="527"/>
      <c r="D307" s="525"/>
      <c r="N307" s="291"/>
      <c r="O307" s="291"/>
    </row>
    <row r="308" spans="2:15" s="474" customFormat="1">
      <c r="B308" s="527"/>
      <c r="D308" s="525"/>
      <c r="N308" s="291"/>
      <c r="O308" s="291"/>
    </row>
    <row r="309" spans="2:15" s="474" customFormat="1">
      <c r="B309" s="527"/>
      <c r="D309" s="525"/>
      <c r="N309" s="291"/>
      <c r="O309" s="291"/>
    </row>
    <row r="310" spans="2:15" s="474" customFormat="1">
      <c r="B310" s="527"/>
      <c r="D310" s="525"/>
      <c r="N310" s="291"/>
      <c r="O310" s="291"/>
    </row>
    <row r="311" spans="2:15" s="474" customFormat="1">
      <c r="B311" s="527"/>
      <c r="D311" s="525"/>
      <c r="N311" s="291"/>
      <c r="O311" s="291"/>
    </row>
    <row r="312" spans="2:15" s="474" customFormat="1">
      <c r="B312" s="527"/>
      <c r="D312" s="525"/>
      <c r="N312" s="291"/>
      <c r="O312" s="291"/>
    </row>
    <row r="313" spans="2:15" s="474" customFormat="1">
      <c r="B313" s="527"/>
      <c r="D313" s="525"/>
      <c r="N313" s="291"/>
      <c r="O313" s="291"/>
    </row>
    <row r="314" spans="2:15" s="474" customFormat="1">
      <c r="B314" s="527"/>
      <c r="D314" s="525"/>
      <c r="N314" s="291"/>
      <c r="O314" s="291"/>
    </row>
    <row r="315" spans="2:15" s="474" customFormat="1">
      <c r="B315" s="527"/>
      <c r="D315" s="525"/>
      <c r="N315" s="291"/>
      <c r="O315" s="291"/>
    </row>
    <row r="316" spans="2:15" s="474" customFormat="1">
      <c r="B316" s="527"/>
      <c r="D316" s="525"/>
      <c r="N316" s="291"/>
      <c r="O316" s="291"/>
    </row>
    <row r="317" spans="2:15" s="474" customFormat="1">
      <c r="B317" s="527"/>
      <c r="D317" s="525"/>
      <c r="N317" s="291"/>
      <c r="O317" s="291"/>
    </row>
    <row r="318" spans="2:15" s="474" customFormat="1">
      <c r="B318" s="527"/>
      <c r="D318" s="525"/>
      <c r="N318" s="291"/>
      <c r="O318" s="291"/>
    </row>
    <row r="319" spans="2:15" s="474" customFormat="1">
      <c r="B319" s="527"/>
      <c r="D319" s="525"/>
      <c r="N319" s="291"/>
      <c r="O319" s="291"/>
    </row>
    <row r="320" spans="2:15" s="474" customFormat="1">
      <c r="B320" s="527"/>
      <c r="D320" s="525"/>
      <c r="N320" s="291"/>
      <c r="O320" s="291"/>
    </row>
    <row r="321" spans="2:15" s="474" customFormat="1">
      <c r="B321" s="527"/>
      <c r="D321" s="525"/>
      <c r="N321" s="291"/>
      <c r="O321" s="291"/>
    </row>
    <row r="322" spans="2:15" s="474" customFormat="1">
      <c r="B322" s="527"/>
      <c r="D322" s="525"/>
      <c r="N322" s="291"/>
      <c r="O322" s="291"/>
    </row>
    <row r="323" spans="2:15" s="474" customFormat="1">
      <c r="B323" s="527"/>
      <c r="D323" s="525"/>
      <c r="N323" s="291"/>
      <c r="O323" s="291"/>
    </row>
    <row r="324" spans="2:15" s="474" customFormat="1">
      <c r="B324" s="527"/>
      <c r="D324" s="525"/>
      <c r="N324" s="291"/>
      <c r="O324" s="291"/>
    </row>
    <row r="325" spans="2:15" s="474" customFormat="1">
      <c r="B325" s="527"/>
      <c r="D325" s="525"/>
      <c r="N325" s="291"/>
      <c r="O325" s="291"/>
    </row>
    <row r="326" spans="2:15" s="474" customFormat="1">
      <c r="B326" s="527"/>
      <c r="D326" s="525"/>
      <c r="N326" s="291"/>
      <c r="O326" s="291"/>
    </row>
    <row r="327" spans="2:15" s="474" customFormat="1">
      <c r="B327" s="527"/>
      <c r="D327" s="525"/>
      <c r="N327" s="291"/>
      <c r="O327" s="291"/>
    </row>
    <row r="328" spans="2:15" s="474" customFormat="1">
      <c r="B328" s="527"/>
      <c r="D328" s="525"/>
      <c r="N328" s="291"/>
      <c r="O328" s="291"/>
    </row>
    <row r="329" spans="2:15" s="474" customFormat="1">
      <c r="B329" s="527"/>
      <c r="D329" s="525"/>
      <c r="N329" s="291"/>
      <c r="O329" s="291"/>
    </row>
    <row r="330" spans="2:15" s="474" customFormat="1">
      <c r="B330" s="527"/>
      <c r="D330" s="525"/>
      <c r="N330" s="291"/>
      <c r="O330" s="291"/>
    </row>
    <row r="331" spans="2:15" s="474" customFormat="1">
      <c r="B331" s="527"/>
      <c r="D331" s="525"/>
      <c r="N331" s="291"/>
      <c r="O331" s="291"/>
    </row>
    <row r="332" spans="2:15" s="474" customFormat="1">
      <c r="B332" s="527"/>
      <c r="D332" s="525"/>
      <c r="N332" s="291"/>
      <c r="O332" s="291"/>
    </row>
    <row r="333" spans="2:15" s="474" customFormat="1">
      <c r="B333" s="527"/>
      <c r="D333" s="525"/>
      <c r="N333" s="291"/>
      <c r="O333" s="291"/>
    </row>
    <row r="334" spans="2:15" s="474" customFormat="1">
      <c r="B334" s="527"/>
      <c r="D334" s="525"/>
      <c r="N334" s="291"/>
      <c r="O334" s="291"/>
    </row>
    <row r="335" spans="2:15" s="474" customFormat="1">
      <c r="B335" s="527"/>
      <c r="D335" s="525"/>
      <c r="N335" s="291"/>
      <c r="O335" s="291"/>
    </row>
    <row r="336" spans="2:15" s="474" customFormat="1">
      <c r="B336" s="527"/>
      <c r="D336" s="525"/>
      <c r="N336" s="291"/>
      <c r="O336" s="291"/>
    </row>
    <row r="337" spans="2:15" s="474" customFormat="1">
      <c r="B337" s="527"/>
      <c r="D337" s="525"/>
      <c r="N337" s="291"/>
      <c r="O337" s="291"/>
    </row>
    <row r="338" spans="2:15" s="474" customFormat="1">
      <c r="B338" s="527"/>
      <c r="D338" s="525"/>
      <c r="N338" s="291"/>
      <c r="O338" s="291"/>
    </row>
    <row r="339" spans="2:15" s="474" customFormat="1">
      <c r="B339" s="527"/>
      <c r="D339" s="525"/>
      <c r="N339" s="291"/>
      <c r="O339" s="291"/>
    </row>
    <row r="340" spans="2:15" s="474" customFormat="1">
      <c r="B340" s="527"/>
      <c r="D340" s="525"/>
      <c r="N340" s="291"/>
      <c r="O340" s="291"/>
    </row>
    <row r="341" spans="2:15" s="474" customFormat="1">
      <c r="B341" s="527"/>
      <c r="D341" s="525"/>
      <c r="N341" s="291"/>
      <c r="O341" s="291"/>
    </row>
    <row r="342" spans="2:15" s="474" customFormat="1">
      <c r="B342" s="527"/>
      <c r="D342" s="525"/>
      <c r="N342" s="291"/>
      <c r="O342" s="291"/>
    </row>
    <row r="343" spans="2:15" s="474" customFormat="1">
      <c r="B343" s="527"/>
      <c r="D343" s="525"/>
      <c r="N343" s="291"/>
      <c r="O343" s="291"/>
    </row>
    <row r="344" spans="2:15" s="474" customFormat="1">
      <c r="B344" s="527"/>
      <c r="D344" s="525"/>
      <c r="N344" s="291"/>
      <c r="O344" s="291"/>
    </row>
    <row r="345" spans="2:15" s="474" customFormat="1">
      <c r="B345" s="527"/>
      <c r="D345" s="525"/>
      <c r="N345" s="291"/>
      <c r="O345" s="291"/>
    </row>
    <row r="346" spans="2:15" s="474" customFormat="1">
      <c r="B346" s="527"/>
      <c r="D346" s="525"/>
      <c r="N346" s="291"/>
      <c r="O346" s="291"/>
    </row>
  </sheetData>
  <mergeCells count="1">
    <mergeCell ref="A1:C1"/>
  </mergeCells>
  <conditionalFormatting sqref="A9:L23 A24:A296 C24:L296 B24:B346">
    <cfRule type="expression" dxfId="5" priority="7" stopIfTrue="1">
      <formula>ISNUMBER(SEARCH("Closed",$K9))</formula>
    </cfRule>
    <cfRule type="expression" dxfId="4" priority="8" stopIfTrue="1">
      <formula>IF($B9="Minor", TRUE, FALSE)</formula>
    </cfRule>
    <cfRule type="expression" dxfId="3" priority="9" stopIfTrue="1">
      <formula>IF(OR($B9="Major",$B9="Pre-Condition"), TRUE, FALSE)</formula>
    </cfRule>
  </conditionalFormatting>
  <conditionalFormatting sqref="B7:B8 A8 C8:L8">
    <cfRule type="expression" dxfId="2" priority="1" stopIfTrue="1">
      <formula>ISNUMBER(SEARCH("Closed",$K7))</formula>
    </cfRule>
    <cfRule type="expression" dxfId="1" priority="2" stopIfTrue="1">
      <formula>IF($B7="Minor", TRUE, FALSE)</formula>
    </cfRule>
    <cfRule type="expression" dxfId="0" priority="3" stopIfTrue="1">
      <formula>IF(OR($B7="Major",$B7="Pre-Condition"), TRUE, FALSE)</formula>
    </cfRule>
  </conditionalFormatting>
  <dataValidations count="1">
    <dataValidation type="list" allowBlank="1" showInputMessage="1" showErrorMessage="1" sqref="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WVJ983061:WVJ983386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IX10:IX11 ST10:ST11 ACP10:ACP11 AML10:AML11 AWH10:AWH11 BGD10:BGD11 BPZ10:BPZ11 BZV10:BZV11 CJR10:CJR11 CTN10:CTN11 DDJ10:DDJ11 DNF10:DNF11 DXB10:DXB11 EGX10:EGX11 EQT10:EQT11 FAP10:FAP11 FKL10:FKL11 FUH10:FUH11 GED10:GED11 GNZ10:GNZ11 GXV10:GXV11 HHR10:HHR11 HRN10:HRN11 IBJ10:IBJ11 ILF10:ILF11 IVB10:IVB11 JEX10:JEX11 JOT10:JOT11 JYP10:JYP11 KIL10:KIL11 KSH10:KSH11 LCD10:LCD11 LLZ10:LLZ11 LVV10:LVV11 MFR10:MFR11 MPN10:MPN11 MZJ10:MZJ11 NJF10:NJF11 NTB10:NTB11 OCX10:OCX11 OMT10:OMT11 OWP10:OWP11 PGL10:PGL11 PQH10:PQH11 QAD10:QAD11 QJZ10:QJZ11 QTV10:QTV11 RDR10:RDR11 RNN10:RNN11 RXJ10:RXJ11 SHF10:SHF11 SRB10:SRB11 TAX10:TAX11 TKT10:TKT11 TUP10:TUP11 UEL10:UEL11 UOH10:UOH11 UYD10:UYD11 VHZ10:VHZ11 VRV10:VRV11 WBR10:WBR11 WLN10:WLN11 WVJ10:WVJ11 B7:B8 B65545:B65547 IX65545:IX65547 ST65545:ST65547 ACP65545:ACP65547 AML65545:AML65547 AWH65545:AWH65547 BGD65545:BGD65547 BPZ65545:BPZ65547 BZV65545:BZV65547 CJR65545:CJR65547 CTN65545:CTN65547 DDJ65545:DDJ65547 DNF65545:DNF65547 DXB65545:DXB65547 EGX65545:EGX65547 EQT65545:EQT65547 FAP65545:FAP65547 FKL65545:FKL65547 FUH65545:FUH65547 GED65545:GED65547 GNZ65545:GNZ65547 GXV65545:GXV65547 HHR65545:HHR65547 HRN65545:HRN65547 IBJ65545:IBJ65547 ILF65545:ILF65547 IVB65545:IVB65547 JEX65545:JEX65547 JOT65545:JOT65547 JYP65545:JYP65547 KIL65545:KIL65547 KSH65545:KSH65547 LCD65545:LCD65547 LLZ65545:LLZ65547 LVV65545:LVV65547 MFR65545:MFR65547 MPN65545:MPN65547 MZJ65545:MZJ65547 NJF65545:NJF65547 NTB65545:NTB65547 OCX65545:OCX65547 OMT65545:OMT65547 OWP65545:OWP65547 PGL65545:PGL65547 PQH65545:PQH65547 QAD65545:QAD65547 QJZ65545:QJZ65547 QTV65545:QTV65547 RDR65545:RDR65547 RNN65545:RNN65547 RXJ65545:RXJ65547 SHF65545:SHF65547 SRB65545:SRB65547 TAX65545:TAX65547 TKT65545:TKT65547 TUP65545:TUP65547 UEL65545:UEL65547 UOH65545:UOH65547 UYD65545:UYD65547 VHZ65545:VHZ65547 VRV65545:VRV65547 WBR65545:WBR65547 WLN65545:WLN65547 WVJ65545:WVJ65547 B131081:B131083 IX131081:IX131083 ST131081:ST131083 ACP131081:ACP131083 AML131081:AML131083 AWH131081:AWH131083 BGD131081:BGD131083 BPZ131081:BPZ131083 BZV131081:BZV131083 CJR131081:CJR131083 CTN131081:CTN131083 DDJ131081:DDJ131083 DNF131081:DNF131083 DXB131081:DXB131083 EGX131081:EGX131083 EQT131081:EQT131083 FAP131081:FAP131083 FKL131081:FKL131083 FUH131081:FUH131083 GED131081:GED131083 GNZ131081:GNZ131083 GXV131081:GXV131083 HHR131081:HHR131083 HRN131081:HRN131083 IBJ131081:IBJ131083 ILF131081:ILF131083 IVB131081:IVB131083 JEX131081:JEX131083 JOT131081:JOT131083 JYP131081:JYP131083 KIL131081:KIL131083 KSH131081:KSH131083 LCD131081:LCD131083 LLZ131081:LLZ131083 LVV131081:LVV131083 MFR131081:MFR131083 MPN131081:MPN131083 MZJ131081:MZJ131083 NJF131081:NJF131083 NTB131081:NTB131083 OCX131081:OCX131083 OMT131081:OMT131083 OWP131081:OWP131083 PGL131081:PGL131083 PQH131081:PQH131083 QAD131081:QAD131083 QJZ131081:QJZ131083 QTV131081:QTV131083 RDR131081:RDR131083 RNN131081:RNN131083 RXJ131081:RXJ131083 SHF131081:SHF131083 SRB131081:SRB131083 TAX131081:TAX131083 TKT131081:TKT131083 TUP131081:TUP131083 UEL131081:UEL131083 UOH131081:UOH131083 UYD131081:UYD131083 VHZ131081:VHZ131083 VRV131081:VRV131083 WBR131081:WBR131083 WLN131081:WLN131083 WVJ131081:WVJ131083 B196617:B196619 IX196617:IX196619 ST196617:ST196619 ACP196617:ACP196619 AML196617:AML196619 AWH196617:AWH196619 BGD196617:BGD196619 BPZ196617:BPZ196619 BZV196617:BZV196619 CJR196617:CJR196619 CTN196617:CTN196619 DDJ196617:DDJ196619 DNF196617:DNF196619 DXB196617:DXB196619 EGX196617:EGX196619 EQT196617:EQT196619 FAP196617:FAP196619 FKL196617:FKL196619 FUH196617:FUH196619 GED196617:GED196619 GNZ196617:GNZ196619 GXV196617:GXV196619 HHR196617:HHR196619 HRN196617:HRN196619 IBJ196617:IBJ196619 ILF196617:ILF196619 IVB196617:IVB196619 JEX196617:JEX196619 JOT196617:JOT196619 JYP196617:JYP196619 KIL196617:KIL196619 KSH196617:KSH196619 LCD196617:LCD196619 LLZ196617:LLZ196619 LVV196617:LVV196619 MFR196617:MFR196619 MPN196617:MPN196619 MZJ196617:MZJ196619 NJF196617:NJF196619 NTB196617:NTB196619 OCX196617:OCX196619 OMT196617:OMT196619 OWP196617:OWP196619 PGL196617:PGL196619 PQH196617:PQH196619 QAD196617:QAD196619 QJZ196617:QJZ196619 QTV196617:QTV196619 RDR196617:RDR196619 RNN196617:RNN196619 RXJ196617:RXJ196619 SHF196617:SHF196619 SRB196617:SRB196619 TAX196617:TAX196619 TKT196617:TKT196619 TUP196617:TUP196619 UEL196617:UEL196619 UOH196617:UOH196619 UYD196617:UYD196619 VHZ196617:VHZ196619 VRV196617:VRV196619 WBR196617:WBR196619 WLN196617:WLN196619 WVJ196617:WVJ196619 B262153:B262155 IX262153:IX262155 ST262153:ST262155 ACP262153:ACP262155 AML262153:AML262155 AWH262153:AWH262155 BGD262153:BGD262155 BPZ262153:BPZ262155 BZV262153:BZV262155 CJR262153:CJR262155 CTN262153:CTN262155 DDJ262153:DDJ262155 DNF262153:DNF262155 DXB262153:DXB262155 EGX262153:EGX262155 EQT262153:EQT262155 FAP262153:FAP262155 FKL262153:FKL262155 FUH262153:FUH262155 GED262153:GED262155 GNZ262153:GNZ262155 GXV262153:GXV262155 HHR262153:HHR262155 HRN262153:HRN262155 IBJ262153:IBJ262155 ILF262153:ILF262155 IVB262153:IVB262155 JEX262153:JEX262155 JOT262153:JOT262155 JYP262153:JYP262155 KIL262153:KIL262155 KSH262153:KSH262155 LCD262153:LCD262155 LLZ262153:LLZ262155 LVV262153:LVV262155 MFR262153:MFR262155 MPN262153:MPN262155 MZJ262153:MZJ262155 NJF262153:NJF262155 NTB262153:NTB262155 OCX262153:OCX262155 OMT262153:OMT262155 OWP262153:OWP262155 PGL262153:PGL262155 PQH262153:PQH262155 QAD262153:QAD262155 QJZ262153:QJZ262155 QTV262153:QTV262155 RDR262153:RDR262155 RNN262153:RNN262155 RXJ262153:RXJ262155 SHF262153:SHF262155 SRB262153:SRB262155 TAX262153:TAX262155 TKT262153:TKT262155 TUP262153:TUP262155 UEL262153:UEL262155 UOH262153:UOH262155 UYD262153:UYD262155 VHZ262153:VHZ262155 VRV262153:VRV262155 WBR262153:WBR262155 WLN262153:WLN262155 WVJ262153:WVJ262155 B327689:B327691 IX327689:IX327691 ST327689:ST327691 ACP327689:ACP327691 AML327689:AML327691 AWH327689:AWH327691 BGD327689:BGD327691 BPZ327689:BPZ327691 BZV327689:BZV327691 CJR327689:CJR327691 CTN327689:CTN327691 DDJ327689:DDJ327691 DNF327689:DNF327691 DXB327689:DXB327691 EGX327689:EGX327691 EQT327689:EQT327691 FAP327689:FAP327691 FKL327689:FKL327691 FUH327689:FUH327691 GED327689:GED327691 GNZ327689:GNZ327691 GXV327689:GXV327691 HHR327689:HHR327691 HRN327689:HRN327691 IBJ327689:IBJ327691 ILF327689:ILF327691 IVB327689:IVB327691 JEX327689:JEX327691 JOT327689:JOT327691 JYP327689:JYP327691 KIL327689:KIL327691 KSH327689:KSH327691 LCD327689:LCD327691 LLZ327689:LLZ327691 LVV327689:LVV327691 MFR327689:MFR327691 MPN327689:MPN327691 MZJ327689:MZJ327691 NJF327689:NJF327691 NTB327689:NTB327691 OCX327689:OCX327691 OMT327689:OMT327691 OWP327689:OWP327691 PGL327689:PGL327691 PQH327689:PQH327691 QAD327689:QAD327691 QJZ327689:QJZ327691 QTV327689:QTV327691 RDR327689:RDR327691 RNN327689:RNN327691 RXJ327689:RXJ327691 SHF327689:SHF327691 SRB327689:SRB327691 TAX327689:TAX327691 TKT327689:TKT327691 TUP327689:TUP327691 UEL327689:UEL327691 UOH327689:UOH327691 UYD327689:UYD327691 VHZ327689:VHZ327691 VRV327689:VRV327691 WBR327689:WBR327691 WLN327689:WLN327691 WVJ327689:WVJ327691 B393225:B393227 IX393225:IX393227 ST393225:ST393227 ACP393225:ACP393227 AML393225:AML393227 AWH393225:AWH393227 BGD393225:BGD393227 BPZ393225:BPZ393227 BZV393225:BZV393227 CJR393225:CJR393227 CTN393225:CTN393227 DDJ393225:DDJ393227 DNF393225:DNF393227 DXB393225:DXB393227 EGX393225:EGX393227 EQT393225:EQT393227 FAP393225:FAP393227 FKL393225:FKL393227 FUH393225:FUH393227 GED393225:GED393227 GNZ393225:GNZ393227 GXV393225:GXV393227 HHR393225:HHR393227 HRN393225:HRN393227 IBJ393225:IBJ393227 ILF393225:ILF393227 IVB393225:IVB393227 JEX393225:JEX393227 JOT393225:JOT393227 JYP393225:JYP393227 KIL393225:KIL393227 KSH393225:KSH393227 LCD393225:LCD393227 LLZ393225:LLZ393227 LVV393225:LVV393227 MFR393225:MFR393227 MPN393225:MPN393227 MZJ393225:MZJ393227 NJF393225:NJF393227 NTB393225:NTB393227 OCX393225:OCX393227 OMT393225:OMT393227 OWP393225:OWP393227 PGL393225:PGL393227 PQH393225:PQH393227 QAD393225:QAD393227 QJZ393225:QJZ393227 QTV393225:QTV393227 RDR393225:RDR393227 RNN393225:RNN393227 RXJ393225:RXJ393227 SHF393225:SHF393227 SRB393225:SRB393227 TAX393225:TAX393227 TKT393225:TKT393227 TUP393225:TUP393227 UEL393225:UEL393227 UOH393225:UOH393227 UYD393225:UYD393227 VHZ393225:VHZ393227 VRV393225:VRV393227 WBR393225:WBR393227 WLN393225:WLN393227 WVJ393225:WVJ393227 B458761:B458763 IX458761:IX458763 ST458761:ST458763 ACP458761:ACP458763 AML458761:AML458763 AWH458761:AWH458763 BGD458761:BGD458763 BPZ458761:BPZ458763 BZV458761:BZV458763 CJR458761:CJR458763 CTN458761:CTN458763 DDJ458761:DDJ458763 DNF458761:DNF458763 DXB458761:DXB458763 EGX458761:EGX458763 EQT458761:EQT458763 FAP458761:FAP458763 FKL458761:FKL458763 FUH458761:FUH458763 GED458761:GED458763 GNZ458761:GNZ458763 GXV458761:GXV458763 HHR458761:HHR458763 HRN458761:HRN458763 IBJ458761:IBJ458763 ILF458761:ILF458763 IVB458761:IVB458763 JEX458761:JEX458763 JOT458761:JOT458763 JYP458761:JYP458763 KIL458761:KIL458763 KSH458761:KSH458763 LCD458761:LCD458763 LLZ458761:LLZ458763 LVV458761:LVV458763 MFR458761:MFR458763 MPN458761:MPN458763 MZJ458761:MZJ458763 NJF458761:NJF458763 NTB458761:NTB458763 OCX458761:OCX458763 OMT458761:OMT458763 OWP458761:OWP458763 PGL458761:PGL458763 PQH458761:PQH458763 QAD458761:QAD458763 QJZ458761:QJZ458763 QTV458761:QTV458763 RDR458761:RDR458763 RNN458761:RNN458763 RXJ458761:RXJ458763 SHF458761:SHF458763 SRB458761:SRB458763 TAX458761:TAX458763 TKT458761:TKT458763 TUP458761:TUP458763 UEL458761:UEL458763 UOH458761:UOH458763 UYD458761:UYD458763 VHZ458761:VHZ458763 VRV458761:VRV458763 WBR458761:WBR458763 WLN458761:WLN458763 WVJ458761:WVJ458763 B524297:B524299 IX524297:IX524299 ST524297:ST524299 ACP524297:ACP524299 AML524297:AML524299 AWH524297:AWH524299 BGD524297:BGD524299 BPZ524297:BPZ524299 BZV524297:BZV524299 CJR524297:CJR524299 CTN524297:CTN524299 DDJ524297:DDJ524299 DNF524297:DNF524299 DXB524297:DXB524299 EGX524297:EGX524299 EQT524297:EQT524299 FAP524297:FAP524299 FKL524297:FKL524299 FUH524297:FUH524299 GED524297:GED524299 GNZ524297:GNZ524299 GXV524297:GXV524299 HHR524297:HHR524299 HRN524297:HRN524299 IBJ524297:IBJ524299 ILF524297:ILF524299 IVB524297:IVB524299 JEX524297:JEX524299 JOT524297:JOT524299 JYP524297:JYP524299 KIL524297:KIL524299 KSH524297:KSH524299 LCD524297:LCD524299 LLZ524297:LLZ524299 LVV524297:LVV524299 MFR524297:MFR524299 MPN524297:MPN524299 MZJ524297:MZJ524299 NJF524297:NJF524299 NTB524297:NTB524299 OCX524297:OCX524299 OMT524297:OMT524299 OWP524297:OWP524299 PGL524297:PGL524299 PQH524297:PQH524299 QAD524297:QAD524299 QJZ524297:QJZ524299 QTV524297:QTV524299 RDR524297:RDR524299 RNN524297:RNN524299 RXJ524297:RXJ524299 SHF524297:SHF524299 SRB524297:SRB524299 TAX524297:TAX524299 TKT524297:TKT524299 TUP524297:TUP524299 UEL524297:UEL524299 UOH524297:UOH524299 UYD524297:UYD524299 VHZ524297:VHZ524299 VRV524297:VRV524299 WBR524297:WBR524299 WLN524297:WLN524299 WVJ524297:WVJ524299 B589833:B589835 IX589833:IX589835 ST589833:ST589835 ACP589833:ACP589835 AML589833:AML589835 AWH589833:AWH589835 BGD589833:BGD589835 BPZ589833:BPZ589835 BZV589833:BZV589835 CJR589833:CJR589835 CTN589833:CTN589835 DDJ589833:DDJ589835 DNF589833:DNF589835 DXB589833:DXB589835 EGX589833:EGX589835 EQT589833:EQT589835 FAP589833:FAP589835 FKL589833:FKL589835 FUH589833:FUH589835 GED589833:GED589835 GNZ589833:GNZ589835 GXV589833:GXV589835 HHR589833:HHR589835 HRN589833:HRN589835 IBJ589833:IBJ589835 ILF589833:ILF589835 IVB589833:IVB589835 JEX589833:JEX589835 JOT589833:JOT589835 JYP589833:JYP589835 KIL589833:KIL589835 KSH589833:KSH589835 LCD589833:LCD589835 LLZ589833:LLZ589835 LVV589833:LVV589835 MFR589833:MFR589835 MPN589833:MPN589835 MZJ589833:MZJ589835 NJF589833:NJF589835 NTB589833:NTB589835 OCX589833:OCX589835 OMT589833:OMT589835 OWP589833:OWP589835 PGL589833:PGL589835 PQH589833:PQH589835 QAD589833:QAD589835 QJZ589833:QJZ589835 QTV589833:QTV589835 RDR589833:RDR589835 RNN589833:RNN589835 RXJ589833:RXJ589835 SHF589833:SHF589835 SRB589833:SRB589835 TAX589833:TAX589835 TKT589833:TKT589835 TUP589833:TUP589835 UEL589833:UEL589835 UOH589833:UOH589835 UYD589833:UYD589835 VHZ589833:VHZ589835 VRV589833:VRV589835 WBR589833:WBR589835 WLN589833:WLN589835 WVJ589833:WVJ589835 B655369:B655371 IX655369:IX655371 ST655369:ST655371 ACP655369:ACP655371 AML655369:AML655371 AWH655369:AWH655371 BGD655369:BGD655371 BPZ655369:BPZ655371 BZV655369:BZV655371 CJR655369:CJR655371 CTN655369:CTN655371 DDJ655369:DDJ655371 DNF655369:DNF655371 DXB655369:DXB655371 EGX655369:EGX655371 EQT655369:EQT655371 FAP655369:FAP655371 FKL655369:FKL655371 FUH655369:FUH655371 GED655369:GED655371 GNZ655369:GNZ655371 GXV655369:GXV655371 HHR655369:HHR655371 HRN655369:HRN655371 IBJ655369:IBJ655371 ILF655369:ILF655371 IVB655369:IVB655371 JEX655369:JEX655371 JOT655369:JOT655371 JYP655369:JYP655371 KIL655369:KIL655371 KSH655369:KSH655371 LCD655369:LCD655371 LLZ655369:LLZ655371 LVV655369:LVV655371 MFR655369:MFR655371 MPN655369:MPN655371 MZJ655369:MZJ655371 NJF655369:NJF655371 NTB655369:NTB655371 OCX655369:OCX655371 OMT655369:OMT655371 OWP655369:OWP655371 PGL655369:PGL655371 PQH655369:PQH655371 QAD655369:QAD655371 QJZ655369:QJZ655371 QTV655369:QTV655371 RDR655369:RDR655371 RNN655369:RNN655371 RXJ655369:RXJ655371 SHF655369:SHF655371 SRB655369:SRB655371 TAX655369:TAX655371 TKT655369:TKT655371 TUP655369:TUP655371 UEL655369:UEL655371 UOH655369:UOH655371 UYD655369:UYD655371 VHZ655369:VHZ655371 VRV655369:VRV655371 WBR655369:WBR655371 WLN655369:WLN655371 WVJ655369:WVJ655371 B720905:B720907 IX720905:IX720907 ST720905:ST720907 ACP720905:ACP720907 AML720905:AML720907 AWH720905:AWH720907 BGD720905:BGD720907 BPZ720905:BPZ720907 BZV720905:BZV720907 CJR720905:CJR720907 CTN720905:CTN720907 DDJ720905:DDJ720907 DNF720905:DNF720907 DXB720905:DXB720907 EGX720905:EGX720907 EQT720905:EQT720907 FAP720905:FAP720907 FKL720905:FKL720907 FUH720905:FUH720907 GED720905:GED720907 GNZ720905:GNZ720907 GXV720905:GXV720907 HHR720905:HHR720907 HRN720905:HRN720907 IBJ720905:IBJ720907 ILF720905:ILF720907 IVB720905:IVB720907 JEX720905:JEX720907 JOT720905:JOT720907 JYP720905:JYP720907 KIL720905:KIL720907 KSH720905:KSH720907 LCD720905:LCD720907 LLZ720905:LLZ720907 LVV720905:LVV720907 MFR720905:MFR720907 MPN720905:MPN720907 MZJ720905:MZJ720907 NJF720905:NJF720907 NTB720905:NTB720907 OCX720905:OCX720907 OMT720905:OMT720907 OWP720905:OWP720907 PGL720905:PGL720907 PQH720905:PQH720907 QAD720905:QAD720907 QJZ720905:QJZ720907 QTV720905:QTV720907 RDR720905:RDR720907 RNN720905:RNN720907 RXJ720905:RXJ720907 SHF720905:SHF720907 SRB720905:SRB720907 TAX720905:TAX720907 TKT720905:TKT720907 TUP720905:TUP720907 UEL720905:UEL720907 UOH720905:UOH720907 UYD720905:UYD720907 VHZ720905:VHZ720907 VRV720905:VRV720907 WBR720905:WBR720907 WLN720905:WLN720907 WVJ720905:WVJ720907 B786441:B786443 IX786441:IX786443 ST786441:ST786443 ACP786441:ACP786443 AML786441:AML786443 AWH786441:AWH786443 BGD786441:BGD786443 BPZ786441:BPZ786443 BZV786441:BZV786443 CJR786441:CJR786443 CTN786441:CTN786443 DDJ786441:DDJ786443 DNF786441:DNF786443 DXB786441:DXB786443 EGX786441:EGX786443 EQT786441:EQT786443 FAP786441:FAP786443 FKL786441:FKL786443 FUH786441:FUH786443 GED786441:GED786443 GNZ786441:GNZ786443 GXV786441:GXV786443 HHR786441:HHR786443 HRN786441:HRN786443 IBJ786441:IBJ786443 ILF786441:ILF786443 IVB786441:IVB786443 JEX786441:JEX786443 JOT786441:JOT786443 JYP786441:JYP786443 KIL786441:KIL786443 KSH786441:KSH786443 LCD786441:LCD786443 LLZ786441:LLZ786443 LVV786441:LVV786443 MFR786441:MFR786443 MPN786441:MPN786443 MZJ786441:MZJ786443 NJF786441:NJF786443 NTB786441:NTB786443 OCX786441:OCX786443 OMT786441:OMT786443 OWP786441:OWP786443 PGL786441:PGL786443 PQH786441:PQH786443 QAD786441:QAD786443 QJZ786441:QJZ786443 QTV786441:QTV786443 RDR786441:RDR786443 RNN786441:RNN786443 RXJ786441:RXJ786443 SHF786441:SHF786443 SRB786441:SRB786443 TAX786441:TAX786443 TKT786441:TKT786443 TUP786441:TUP786443 UEL786441:UEL786443 UOH786441:UOH786443 UYD786441:UYD786443 VHZ786441:VHZ786443 VRV786441:VRV786443 WBR786441:WBR786443 WLN786441:WLN786443 WVJ786441:WVJ786443 B851977:B851979 IX851977:IX851979 ST851977:ST851979 ACP851977:ACP851979 AML851977:AML851979 AWH851977:AWH851979 BGD851977:BGD851979 BPZ851977:BPZ851979 BZV851977:BZV851979 CJR851977:CJR851979 CTN851977:CTN851979 DDJ851977:DDJ851979 DNF851977:DNF851979 DXB851977:DXB851979 EGX851977:EGX851979 EQT851977:EQT851979 FAP851977:FAP851979 FKL851977:FKL851979 FUH851977:FUH851979 GED851977:GED851979 GNZ851977:GNZ851979 GXV851977:GXV851979 HHR851977:HHR851979 HRN851977:HRN851979 IBJ851977:IBJ851979 ILF851977:ILF851979 IVB851977:IVB851979 JEX851977:JEX851979 JOT851977:JOT851979 JYP851977:JYP851979 KIL851977:KIL851979 KSH851977:KSH851979 LCD851977:LCD851979 LLZ851977:LLZ851979 LVV851977:LVV851979 MFR851977:MFR851979 MPN851977:MPN851979 MZJ851977:MZJ851979 NJF851977:NJF851979 NTB851977:NTB851979 OCX851977:OCX851979 OMT851977:OMT851979 OWP851977:OWP851979 PGL851977:PGL851979 PQH851977:PQH851979 QAD851977:QAD851979 QJZ851977:QJZ851979 QTV851977:QTV851979 RDR851977:RDR851979 RNN851977:RNN851979 RXJ851977:RXJ851979 SHF851977:SHF851979 SRB851977:SRB851979 TAX851977:TAX851979 TKT851977:TKT851979 TUP851977:TUP851979 UEL851977:UEL851979 UOH851977:UOH851979 UYD851977:UYD851979 VHZ851977:VHZ851979 VRV851977:VRV851979 WBR851977:WBR851979 WLN851977:WLN851979 WVJ851977:WVJ851979 B917513:B917515 IX917513:IX917515 ST917513:ST917515 ACP917513:ACP917515 AML917513:AML917515 AWH917513:AWH917515 BGD917513:BGD917515 BPZ917513:BPZ917515 BZV917513:BZV917515 CJR917513:CJR917515 CTN917513:CTN917515 DDJ917513:DDJ917515 DNF917513:DNF917515 DXB917513:DXB917515 EGX917513:EGX917515 EQT917513:EQT917515 FAP917513:FAP917515 FKL917513:FKL917515 FUH917513:FUH917515 GED917513:GED917515 GNZ917513:GNZ917515 GXV917513:GXV917515 HHR917513:HHR917515 HRN917513:HRN917515 IBJ917513:IBJ917515 ILF917513:ILF917515 IVB917513:IVB917515 JEX917513:JEX917515 JOT917513:JOT917515 JYP917513:JYP917515 KIL917513:KIL917515 KSH917513:KSH917515 LCD917513:LCD917515 LLZ917513:LLZ917515 LVV917513:LVV917515 MFR917513:MFR917515 MPN917513:MPN917515 MZJ917513:MZJ917515 NJF917513:NJF917515 NTB917513:NTB917515 OCX917513:OCX917515 OMT917513:OMT917515 OWP917513:OWP917515 PGL917513:PGL917515 PQH917513:PQH917515 QAD917513:QAD917515 QJZ917513:QJZ917515 QTV917513:QTV917515 RDR917513:RDR917515 RNN917513:RNN917515 RXJ917513:RXJ917515 SHF917513:SHF917515 SRB917513:SRB917515 TAX917513:TAX917515 TKT917513:TKT917515 TUP917513:TUP917515 UEL917513:UEL917515 UOH917513:UOH917515 UYD917513:UYD917515 VHZ917513:VHZ917515 VRV917513:VRV917515 WBR917513:WBR917515 WLN917513:WLN917515 WVJ917513:WVJ917515 B983049:B983051 IX983049:IX983051 ST983049:ST983051 ACP983049:ACP983051 AML983049:AML983051 AWH983049:AWH983051 BGD983049:BGD983051 BPZ983049:BPZ983051 BZV983049:BZV983051 CJR983049:CJR983051 CTN983049:CTN983051 DDJ983049:DDJ983051 DNF983049:DNF983051 DXB983049:DXB983051 EGX983049:EGX983051 EQT983049:EQT983051 FAP983049:FAP983051 FKL983049:FKL983051 FUH983049:FUH983051 GED983049:GED983051 GNZ983049:GNZ983051 GXV983049:GXV983051 HHR983049:HHR983051 HRN983049:HRN983051 IBJ983049:IBJ983051 ILF983049:ILF983051 IVB983049:IVB983051 JEX983049:JEX983051 JOT983049:JOT983051 JYP983049:JYP983051 KIL983049:KIL983051 KSH983049:KSH983051 LCD983049:LCD983051 LLZ983049:LLZ983051 LVV983049:LVV983051 MFR983049:MFR983051 MPN983049:MPN983051 MZJ983049:MZJ983051 NJF983049:NJF983051 NTB983049:NTB983051 OCX983049:OCX983051 OMT983049:OMT983051 OWP983049:OWP983051 PGL983049:PGL983051 PQH983049:PQH983051 QAD983049:QAD983051 QJZ983049:QJZ983051 QTV983049:QTV983051 RDR983049:RDR983051 RNN983049:RNN983051 RXJ983049:RXJ983051 SHF983049:SHF983051 SRB983049:SRB983051 TAX983049:TAX983051 TKT983049:TKT983051 TUP983049:TUP983051 UEL983049:UEL983051 UOH983049:UOH983051 UYD983049:UYD983051 VHZ983049:VHZ983051 VRV983049:VRV983051 WBR983049:WBR983051 WLN983049:WLN983051 WVJ983049:WVJ983051 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17:B19 IX17:IX19 ST17:ST19 ACP17:ACP19 AML17:AML19 AWH17:AWH19 BGD17:BGD19 BPZ17:BPZ19 BZV17:BZV19 CJR17:CJR19 CTN17:CTN19 DDJ17:DDJ19 DNF17:DNF19 DXB17:DXB19 EGX17:EGX19 EQT17:EQT19 FAP17:FAP19 FKL17:FKL19 FUH17:FUH19 GED17:GED19 GNZ17:GNZ19 GXV17:GXV19 HHR17:HHR19 HRN17:HRN19 IBJ17:IBJ19 ILF17:ILF19 IVB17:IVB19 JEX17:JEX19 JOT17:JOT19 JYP17:JYP19 KIL17:KIL19 KSH17:KSH19 LCD17:LCD19 LLZ17:LLZ19 LVV17:LVV19 MFR17:MFR19 MPN17:MPN19 MZJ17:MZJ19 NJF17:NJF19 NTB17:NTB19 OCX17:OCX19 OMT17:OMT19 OWP17:OWP19 PGL17:PGL19 PQH17:PQH19 QAD17:QAD19 QJZ17:QJZ19 QTV17:QTV19 RDR17:RDR19 RNN17:RNN19 RXJ17:RXJ19 SHF17:SHF19 SRB17:SRB19 TAX17:TAX19 TKT17:TKT19 TUP17:TUP19 UEL17:UEL19 UOH17:UOH19 UYD17:UYD19 VHZ17:VHZ19 VRV17:VRV19 WBR17:WBR19 WLN17:WLN19 WVJ17:WVJ19 B65553:B65555 IX65553:IX65555 ST65553:ST65555 ACP65553:ACP65555 AML65553:AML65555 AWH65553:AWH65555 BGD65553:BGD65555 BPZ65553:BPZ65555 BZV65553:BZV65555 CJR65553:CJR65555 CTN65553:CTN65555 DDJ65553:DDJ65555 DNF65553:DNF65555 DXB65553:DXB65555 EGX65553:EGX65555 EQT65553:EQT65555 FAP65553:FAP65555 FKL65553:FKL65555 FUH65553:FUH65555 GED65553:GED65555 GNZ65553:GNZ65555 GXV65553:GXV65555 HHR65553:HHR65555 HRN65553:HRN65555 IBJ65553:IBJ65555 ILF65553:ILF65555 IVB65553:IVB65555 JEX65553:JEX65555 JOT65553:JOT65555 JYP65553:JYP65555 KIL65553:KIL65555 KSH65553:KSH65555 LCD65553:LCD65555 LLZ65553:LLZ65555 LVV65553:LVV65555 MFR65553:MFR65555 MPN65553:MPN65555 MZJ65553:MZJ65555 NJF65553:NJF65555 NTB65553:NTB65555 OCX65553:OCX65555 OMT65553:OMT65555 OWP65553:OWP65555 PGL65553:PGL65555 PQH65553:PQH65555 QAD65553:QAD65555 QJZ65553:QJZ65555 QTV65553:QTV65555 RDR65553:RDR65555 RNN65553:RNN65555 RXJ65553:RXJ65555 SHF65553:SHF65555 SRB65553:SRB65555 TAX65553:TAX65555 TKT65553:TKT65555 TUP65553:TUP65555 UEL65553:UEL65555 UOH65553:UOH65555 UYD65553:UYD65555 VHZ65553:VHZ65555 VRV65553:VRV65555 WBR65553:WBR65555 WLN65553:WLN65555 WVJ65553:WVJ65555 B131089:B131091 IX131089:IX131091 ST131089:ST131091 ACP131089:ACP131091 AML131089:AML131091 AWH131089:AWH131091 BGD131089:BGD131091 BPZ131089:BPZ131091 BZV131089:BZV131091 CJR131089:CJR131091 CTN131089:CTN131091 DDJ131089:DDJ131091 DNF131089:DNF131091 DXB131089:DXB131091 EGX131089:EGX131091 EQT131089:EQT131091 FAP131089:FAP131091 FKL131089:FKL131091 FUH131089:FUH131091 GED131089:GED131091 GNZ131089:GNZ131091 GXV131089:GXV131091 HHR131089:HHR131091 HRN131089:HRN131091 IBJ131089:IBJ131091 ILF131089:ILF131091 IVB131089:IVB131091 JEX131089:JEX131091 JOT131089:JOT131091 JYP131089:JYP131091 KIL131089:KIL131091 KSH131089:KSH131091 LCD131089:LCD131091 LLZ131089:LLZ131091 LVV131089:LVV131091 MFR131089:MFR131091 MPN131089:MPN131091 MZJ131089:MZJ131091 NJF131089:NJF131091 NTB131089:NTB131091 OCX131089:OCX131091 OMT131089:OMT131091 OWP131089:OWP131091 PGL131089:PGL131091 PQH131089:PQH131091 QAD131089:QAD131091 QJZ131089:QJZ131091 QTV131089:QTV131091 RDR131089:RDR131091 RNN131089:RNN131091 RXJ131089:RXJ131091 SHF131089:SHF131091 SRB131089:SRB131091 TAX131089:TAX131091 TKT131089:TKT131091 TUP131089:TUP131091 UEL131089:UEL131091 UOH131089:UOH131091 UYD131089:UYD131091 VHZ131089:VHZ131091 VRV131089:VRV131091 WBR131089:WBR131091 WLN131089:WLN131091 WVJ131089:WVJ131091 B196625:B196627 IX196625:IX196627 ST196625:ST196627 ACP196625:ACP196627 AML196625:AML196627 AWH196625:AWH196627 BGD196625:BGD196627 BPZ196625:BPZ196627 BZV196625:BZV196627 CJR196625:CJR196627 CTN196625:CTN196627 DDJ196625:DDJ196627 DNF196625:DNF196627 DXB196625:DXB196627 EGX196625:EGX196627 EQT196625:EQT196627 FAP196625:FAP196627 FKL196625:FKL196627 FUH196625:FUH196627 GED196625:GED196627 GNZ196625:GNZ196627 GXV196625:GXV196627 HHR196625:HHR196627 HRN196625:HRN196627 IBJ196625:IBJ196627 ILF196625:ILF196627 IVB196625:IVB196627 JEX196625:JEX196627 JOT196625:JOT196627 JYP196625:JYP196627 KIL196625:KIL196627 KSH196625:KSH196627 LCD196625:LCD196627 LLZ196625:LLZ196627 LVV196625:LVV196627 MFR196625:MFR196627 MPN196625:MPN196627 MZJ196625:MZJ196627 NJF196625:NJF196627 NTB196625:NTB196627 OCX196625:OCX196627 OMT196625:OMT196627 OWP196625:OWP196627 PGL196625:PGL196627 PQH196625:PQH196627 QAD196625:QAD196627 QJZ196625:QJZ196627 QTV196625:QTV196627 RDR196625:RDR196627 RNN196625:RNN196627 RXJ196625:RXJ196627 SHF196625:SHF196627 SRB196625:SRB196627 TAX196625:TAX196627 TKT196625:TKT196627 TUP196625:TUP196627 UEL196625:UEL196627 UOH196625:UOH196627 UYD196625:UYD196627 VHZ196625:VHZ196627 VRV196625:VRV196627 WBR196625:WBR196627 WLN196625:WLN196627 WVJ196625:WVJ196627 B262161:B262163 IX262161:IX262163 ST262161:ST262163 ACP262161:ACP262163 AML262161:AML262163 AWH262161:AWH262163 BGD262161:BGD262163 BPZ262161:BPZ262163 BZV262161:BZV262163 CJR262161:CJR262163 CTN262161:CTN262163 DDJ262161:DDJ262163 DNF262161:DNF262163 DXB262161:DXB262163 EGX262161:EGX262163 EQT262161:EQT262163 FAP262161:FAP262163 FKL262161:FKL262163 FUH262161:FUH262163 GED262161:GED262163 GNZ262161:GNZ262163 GXV262161:GXV262163 HHR262161:HHR262163 HRN262161:HRN262163 IBJ262161:IBJ262163 ILF262161:ILF262163 IVB262161:IVB262163 JEX262161:JEX262163 JOT262161:JOT262163 JYP262161:JYP262163 KIL262161:KIL262163 KSH262161:KSH262163 LCD262161:LCD262163 LLZ262161:LLZ262163 LVV262161:LVV262163 MFR262161:MFR262163 MPN262161:MPN262163 MZJ262161:MZJ262163 NJF262161:NJF262163 NTB262161:NTB262163 OCX262161:OCX262163 OMT262161:OMT262163 OWP262161:OWP262163 PGL262161:PGL262163 PQH262161:PQH262163 QAD262161:QAD262163 QJZ262161:QJZ262163 QTV262161:QTV262163 RDR262161:RDR262163 RNN262161:RNN262163 RXJ262161:RXJ262163 SHF262161:SHF262163 SRB262161:SRB262163 TAX262161:TAX262163 TKT262161:TKT262163 TUP262161:TUP262163 UEL262161:UEL262163 UOH262161:UOH262163 UYD262161:UYD262163 VHZ262161:VHZ262163 VRV262161:VRV262163 WBR262161:WBR262163 WLN262161:WLN262163 WVJ262161:WVJ262163 B327697:B327699 IX327697:IX327699 ST327697:ST327699 ACP327697:ACP327699 AML327697:AML327699 AWH327697:AWH327699 BGD327697:BGD327699 BPZ327697:BPZ327699 BZV327697:BZV327699 CJR327697:CJR327699 CTN327697:CTN327699 DDJ327697:DDJ327699 DNF327697:DNF327699 DXB327697:DXB327699 EGX327697:EGX327699 EQT327697:EQT327699 FAP327697:FAP327699 FKL327697:FKL327699 FUH327697:FUH327699 GED327697:GED327699 GNZ327697:GNZ327699 GXV327697:GXV327699 HHR327697:HHR327699 HRN327697:HRN327699 IBJ327697:IBJ327699 ILF327697:ILF327699 IVB327697:IVB327699 JEX327697:JEX327699 JOT327697:JOT327699 JYP327697:JYP327699 KIL327697:KIL327699 KSH327697:KSH327699 LCD327697:LCD327699 LLZ327697:LLZ327699 LVV327697:LVV327699 MFR327697:MFR327699 MPN327697:MPN327699 MZJ327697:MZJ327699 NJF327697:NJF327699 NTB327697:NTB327699 OCX327697:OCX327699 OMT327697:OMT327699 OWP327697:OWP327699 PGL327697:PGL327699 PQH327697:PQH327699 QAD327697:QAD327699 QJZ327697:QJZ327699 QTV327697:QTV327699 RDR327697:RDR327699 RNN327697:RNN327699 RXJ327697:RXJ327699 SHF327697:SHF327699 SRB327697:SRB327699 TAX327697:TAX327699 TKT327697:TKT327699 TUP327697:TUP327699 UEL327697:UEL327699 UOH327697:UOH327699 UYD327697:UYD327699 VHZ327697:VHZ327699 VRV327697:VRV327699 WBR327697:WBR327699 WLN327697:WLN327699 WVJ327697:WVJ327699 B393233:B393235 IX393233:IX393235 ST393233:ST393235 ACP393233:ACP393235 AML393233:AML393235 AWH393233:AWH393235 BGD393233:BGD393235 BPZ393233:BPZ393235 BZV393233:BZV393235 CJR393233:CJR393235 CTN393233:CTN393235 DDJ393233:DDJ393235 DNF393233:DNF393235 DXB393233:DXB393235 EGX393233:EGX393235 EQT393233:EQT393235 FAP393233:FAP393235 FKL393233:FKL393235 FUH393233:FUH393235 GED393233:GED393235 GNZ393233:GNZ393235 GXV393233:GXV393235 HHR393233:HHR393235 HRN393233:HRN393235 IBJ393233:IBJ393235 ILF393233:ILF393235 IVB393233:IVB393235 JEX393233:JEX393235 JOT393233:JOT393235 JYP393233:JYP393235 KIL393233:KIL393235 KSH393233:KSH393235 LCD393233:LCD393235 LLZ393233:LLZ393235 LVV393233:LVV393235 MFR393233:MFR393235 MPN393233:MPN393235 MZJ393233:MZJ393235 NJF393233:NJF393235 NTB393233:NTB393235 OCX393233:OCX393235 OMT393233:OMT393235 OWP393233:OWP393235 PGL393233:PGL393235 PQH393233:PQH393235 QAD393233:QAD393235 QJZ393233:QJZ393235 QTV393233:QTV393235 RDR393233:RDR393235 RNN393233:RNN393235 RXJ393233:RXJ393235 SHF393233:SHF393235 SRB393233:SRB393235 TAX393233:TAX393235 TKT393233:TKT393235 TUP393233:TUP393235 UEL393233:UEL393235 UOH393233:UOH393235 UYD393233:UYD393235 VHZ393233:VHZ393235 VRV393233:VRV393235 WBR393233:WBR393235 WLN393233:WLN393235 WVJ393233:WVJ393235 B458769:B458771 IX458769:IX458771 ST458769:ST458771 ACP458769:ACP458771 AML458769:AML458771 AWH458769:AWH458771 BGD458769:BGD458771 BPZ458769:BPZ458771 BZV458769:BZV458771 CJR458769:CJR458771 CTN458769:CTN458771 DDJ458769:DDJ458771 DNF458769:DNF458771 DXB458769:DXB458771 EGX458769:EGX458771 EQT458769:EQT458771 FAP458769:FAP458771 FKL458769:FKL458771 FUH458769:FUH458771 GED458769:GED458771 GNZ458769:GNZ458771 GXV458769:GXV458771 HHR458769:HHR458771 HRN458769:HRN458771 IBJ458769:IBJ458771 ILF458769:ILF458771 IVB458769:IVB458771 JEX458769:JEX458771 JOT458769:JOT458771 JYP458769:JYP458771 KIL458769:KIL458771 KSH458769:KSH458771 LCD458769:LCD458771 LLZ458769:LLZ458771 LVV458769:LVV458771 MFR458769:MFR458771 MPN458769:MPN458771 MZJ458769:MZJ458771 NJF458769:NJF458771 NTB458769:NTB458771 OCX458769:OCX458771 OMT458769:OMT458771 OWP458769:OWP458771 PGL458769:PGL458771 PQH458769:PQH458771 QAD458769:QAD458771 QJZ458769:QJZ458771 QTV458769:QTV458771 RDR458769:RDR458771 RNN458769:RNN458771 RXJ458769:RXJ458771 SHF458769:SHF458771 SRB458769:SRB458771 TAX458769:TAX458771 TKT458769:TKT458771 TUP458769:TUP458771 UEL458769:UEL458771 UOH458769:UOH458771 UYD458769:UYD458771 VHZ458769:VHZ458771 VRV458769:VRV458771 WBR458769:WBR458771 WLN458769:WLN458771 WVJ458769:WVJ458771 B524305:B524307 IX524305:IX524307 ST524305:ST524307 ACP524305:ACP524307 AML524305:AML524307 AWH524305:AWH524307 BGD524305:BGD524307 BPZ524305:BPZ524307 BZV524305:BZV524307 CJR524305:CJR524307 CTN524305:CTN524307 DDJ524305:DDJ524307 DNF524305:DNF524307 DXB524305:DXB524307 EGX524305:EGX524307 EQT524305:EQT524307 FAP524305:FAP524307 FKL524305:FKL524307 FUH524305:FUH524307 GED524305:GED524307 GNZ524305:GNZ524307 GXV524305:GXV524307 HHR524305:HHR524307 HRN524305:HRN524307 IBJ524305:IBJ524307 ILF524305:ILF524307 IVB524305:IVB524307 JEX524305:JEX524307 JOT524305:JOT524307 JYP524305:JYP524307 KIL524305:KIL524307 KSH524305:KSH524307 LCD524305:LCD524307 LLZ524305:LLZ524307 LVV524305:LVV524307 MFR524305:MFR524307 MPN524305:MPN524307 MZJ524305:MZJ524307 NJF524305:NJF524307 NTB524305:NTB524307 OCX524305:OCX524307 OMT524305:OMT524307 OWP524305:OWP524307 PGL524305:PGL524307 PQH524305:PQH524307 QAD524305:QAD524307 QJZ524305:QJZ524307 QTV524305:QTV524307 RDR524305:RDR524307 RNN524305:RNN524307 RXJ524305:RXJ524307 SHF524305:SHF524307 SRB524305:SRB524307 TAX524305:TAX524307 TKT524305:TKT524307 TUP524305:TUP524307 UEL524305:UEL524307 UOH524305:UOH524307 UYD524305:UYD524307 VHZ524305:VHZ524307 VRV524305:VRV524307 WBR524305:WBR524307 WLN524305:WLN524307 WVJ524305:WVJ524307 B589841:B589843 IX589841:IX589843 ST589841:ST589843 ACP589841:ACP589843 AML589841:AML589843 AWH589841:AWH589843 BGD589841:BGD589843 BPZ589841:BPZ589843 BZV589841:BZV589843 CJR589841:CJR589843 CTN589841:CTN589843 DDJ589841:DDJ589843 DNF589841:DNF589843 DXB589841:DXB589843 EGX589841:EGX589843 EQT589841:EQT589843 FAP589841:FAP589843 FKL589841:FKL589843 FUH589841:FUH589843 GED589841:GED589843 GNZ589841:GNZ589843 GXV589841:GXV589843 HHR589841:HHR589843 HRN589841:HRN589843 IBJ589841:IBJ589843 ILF589841:ILF589843 IVB589841:IVB589843 JEX589841:JEX589843 JOT589841:JOT589843 JYP589841:JYP589843 KIL589841:KIL589843 KSH589841:KSH589843 LCD589841:LCD589843 LLZ589841:LLZ589843 LVV589841:LVV589843 MFR589841:MFR589843 MPN589841:MPN589843 MZJ589841:MZJ589843 NJF589841:NJF589843 NTB589841:NTB589843 OCX589841:OCX589843 OMT589841:OMT589843 OWP589841:OWP589843 PGL589841:PGL589843 PQH589841:PQH589843 QAD589841:QAD589843 QJZ589841:QJZ589843 QTV589841:QTV589843 RDR589841:RDR589843 RNN589841:RNN589843 RXJ589841:RXJ589843 SHF589841:SHF589843 SRB589841:SRB589843 TAX589841:TAX589843 TKT589841:TKT589843 TUP589841:TUP589843 UEL589841:UEL589843 UOH589841:UOH589843 UYD589841:UYD589843 VHZ589841:VHZ589843 VRV589841:VRV589843 WBR589841:WBR589843 WLN589841:WLN589843 WVJ589841:WVJ589843 B655377:B655379 IX655377:IX655379 ST655377:ST655379 ACP655377:ACP655379 AML655377:AML655379 AWH655377:AWH655379 BGD655377:BGD655379 BPZ655377:BPZ655379 BZV655377:BZV655379 CJR655377:CJR655379 CTN655377:CTN655379 DDJ655377:DDJ655379 DNF655377:DNF655379 DXB655377:DXB655379 EGX655377:EGX655379 EQT655377:EQT655379 FAP655377:FAP655379 FKL655377:FKL655379 FUH655377:FUH655379 GED655377:GED655379 GNZ655377:GNZ655379 GXV655377:GXV655379 HHR655377:HHR655379 HRN655377:HRN655379 IBJ655377:IBJ655379 ILF655377:ILF655379 IVB655377:IVB655379 JEX655377:JEX655379 JOT655377:JOT655379 JYP655377:JYP655379 KIL655377:KIL655379 KSH655377:KSH655379 LCD655377:LCD655379 LLZ655377:LLZ655379 LVV655377:LVV655379 MFR655377:MFR655379 MPN655377:MPN655379 MZJ655377:MZJ655379 NJF655377:NJF655379 NTB655377:NTB655379 OCX655377:OCX655379 OMT655377:OMT655379 OWP655377:OWP655379 PGL655377:PGL655379 PQH655377:PQH655379 QAD655377:QAD655379 QJZ655377:QJZ655379 QTV655377:QTV655379 RDR655377:RDR655379 RNN655377:RNN655379 RXJ655377:RXJ655379 SHF655377:SHF655379 SRB655377:SRB655379 TAX655377:TAX655379 TKT655377:TKT655379 TUP655377:TUP655379 UEL655377:UEL655379 UOH655377:UOH655379 UYD655377:UYD655379 VHZ655377:VHZ655379 VRV655377:VRV655379 WBR655377:WBR655379 WLN655377:WLN655379 WVJ655377:WVJ655379 B720913:B720915 IX720913:IX720915 ST720913:ST720915 ACP720913:ACP720915 AML720913:AML720915 AWH720913:AWH720915 BGD720913:BGD720915 BPZ720913:BPZ720915 BZV720913:BZV720915 CJR720913:CJR720915 CTN720913:CTN720915 DDJ720913:DDJ720915 DNF720913:DNF720915 DXB720913:DXB720915 EGX720913:EGX720915 EQT720913:EQT720915 FAP720913:FAP720915 FKL720913:FKL720915 FUH720913:FUH720915 GED720913:GED720915 GNZ720913:GNZ720915 GXV720913:GXV720915 HHR720913:HHR720915 HRN720913:HRN720915 IBJ720913:IBJ720915 ILF720913:ILF720915 IVB720913:IVB720915 JEX720913:JEX720915 JOT720913:JOT720915 JYP720913:JYP720915 KIL720913:KIL720915 KSH720913:KSH720915 LCD720913:LCD720915 LLZ720913:LLZ720915 LVV720913:LVV720915 MFR720913:MFR720915 MPN720913:MPN720915 MZJ720913:MZJ720915 NJF720913:NJF720915 NTB720913:NTB720915 OCX720913:OCX720915 OMT720913:OMT720915 OWP720913:OWP720915 PGL720913:PGL720915 PQH720913:PQH720915 QAD720913:QAD720915 QJZ720913:QJZ720915 QTV720913:QTV720915 RDR720913:RDR720915 RNN720913:RNN720915 RXJ720913:RXJ720915 SHF720913:SHF720915 SRB720913:SRB720915 TAX720913:TAX720915 TKT720913:TKT720915 TUP720913:TUP720915 UEL720913:UEL720915 UOH720913:UOH720915 UYD720913:UYD720915 VHZ720913:VHZ720915 VRV720913:VRV720915 WBR720913:WBR720915 WLN720913:WLN720915 WVJ720913:WVJ720915 B786449:B786451 IX786449:IX786451 ST786449:ST786451 ACP786449:ACP786451 AML786449:AML786451 AWH786449:AWH786451 BGD786449:BGD786451 BPZ786449:BPZ786451 BZV786449:BZV786451 CJR786449:CJR786451 CTN786449:CTN786451 DDJ786449:DDJ786451 DNF786449:DNF786451 DXB786449:DXB786451 EGX786449:EGX786451 EQT786449:EQT786451 FAP786449:FAP786451 FKL786449:FKL786451 FUH786449:FUH786451 GED786449:GED786451 GNZ786449:GNZ786451 GXV786449:GXV786451 HHR786449:HHR786451 HRN786449:HRN786451 IBJ786449:IBJ786451 ILF786449:ILF786451 IVB786449:IVB786451 JEX786449:JEX786451 JOT786449:JOT786451 JYP786449:JYP786451 KIL786449:KIL786451 KSH786449:KSH786451 LCD786449:LCD786451 LLZ786449:LLZ786451 LVV786449:LVV786451 MFR786449:MFR786451 MPN786449:MPN786451 MZJ786449:MZJ786451 NJF786449:NJF786451 NTB786449:NTB786451 OCX786449:OCX786451 OMT786449:OMT786451 OWP786449:OWP786451 PGL786449:PGL786451 PQH786449:PQH786451 QAD786449:QAD786451 QJZ786449:QJZ786451 QTV786449:QTV786451 RDR786449:RDR786451 RNN786449:RNN786451 RXJ786449:RXJ786451 SHF786449:SHF786451 SRB786449:SRB786451 TAX786449:TAX786451 TKT786449:TKT786451 TUP786449:TUP786451 UEL786449:UEL786451 UOH786449:UOH786451 UYD786449:UYD786451 VHZ786449:VHZ786451 VRV786449:VRV786451 WBR786449:WBR786451 WLN786449:WLN786451 WVJ786449:WVJ786451 B851985:B851987 IX851985:IX851987 ST851985:ST851987 ACP851985:ACP851987 AML851985:AML851987 AWH851985:AWH851987 BGD851985:BGD851987 BPZ851985:BPZ851987 BZV851985:BZV851987 CJR851985:CJR851987 CTN851985:CTN851987 DDJ851985:DDJ851987 DNF851985:DNF851987 DXB851985:DXB851987 EGX851985:EGX851987 EQT851985:EQT851987 FAP851985:FAP851987 FKL851985:FKL851987 FUH851985:FUH851987 GED851985:GED851987 GNZ851985:GNZ851987 GXV851985:GXV851987 HHR851985:HHR851987 HRN851985:HRN851987 IBJ851985:IBJ851987 ILF851985:ILF851987 IVB851985:IVB851987 JEX851985:JEX851987 JOT851985:JOT851987 JYP851985:JYP851987 KIL851985:KIL851987 KSH851985:KSH851987 LCD851985:LCD851987 LLZ851985:LLZ851987 LVV851985:LVV851987 MFR851985:MFR851987 MPN851985:MPN851987 MZJ851985:MZJ851987 NJF851985:NJF851987 NTB851985:NTB851987 OCX851985:OCX851987 OMT851985:OMT851987 OWP851985:OWP851987 PGL851985:PGL851987 PQH851985:PQH851987 QAD851985:QAD851987 QJZ851985:QJZ851987 QTV851985:QTV851987 RDR851985:RDR851987 RNN851985:RNN851987 RXJ851985:RXJ851987 SHF851985:SHF851987 SRB851985:SRB851987 TAX851985:TAX851987 TKT851985:TKT851987 TUP851985:TUP851987 UEL851985:UEL851987 UOH851985:UOH851987 UYD851985:UYD851987 VHZ851985:VHZ851987 VRV851985:VRV851987 WBR851985:WBR851987 WLN851985:WLN851987 WVJ851985:WVJ851987 B917521:B917523 IX917521:IX917523 ST917521:ST917523 ACP917521:ACP917523 AML917521:AML917523 AWH917521:AWH917523 BGD917521:BGD917523 BPZ917521:BPZ917523 BZV917521:BZV917523 CJR917521:CJR917523 CTN917521:CTN917523 DDJ917521:DDJ917523 DNF917521:DNF917523 DXB917521:DXB917523 EGX917521:EGX917523 EQT917521:EQT917523 FAP917521:FAP917523 FKL917521:FKL917523 FUH917521:FUH917523 GED917521:GED917523 GNZ917521:GNZ917523 GXV917521:GXV917523 HHR917521:HHR917523 HRN917521:HRN917523 IBJ917521:IBJ917523 ILF917521:ILF917523 IVB917521:IVB917523 JEX917521:JEX917523 JOT917521:JOT917523 JYP917521:JYP917523 KIL917521:KIL917523 KSH917521:KSH917523 LCD917521:LCD917523 LLZ917521:LLZ917523 LVV917521:LVV917523 MFR917521:MFR917523 MPN917521:MPN917523 MZJ917521:MZJ917523 NJF917521:NJF917523 NTB917521:NTB917523 OCX917521:OCX917523 OMT917521:OMT917523 OWP917521:OWP917523 PGL917521:PGL917523 PQH917521:PQH917523 QAD917521:QAD917523 QJZ917521:QJZ917523 QTV917521:QTV917523 RDR917521:RDR917523 RNN917521:RNN917523 RXJ917521:RXJ917523 SHF917521:SHF917523 SRB917521:SRB917523 TAX917521:TAX917523 TKT917521:TKT917523 TUP917521:TUP917523 UEL917521:UEL917523 UOH917521:UOH917523 UYD917521:UYD917523 VHZ917521:VHZ917523 VRV917521:VRV917523 WBR917521:WBR917523 WLN917521:WLN917523 WVJ917521:WVJ917523 B983057:B983059 IX983057:IX983059 ST983057:ST983059 ACP983057:ACP983059 AML983057:AML983059 AWH983057:AWH983059 BGD983057:BGD983059 BPZ983057:BPZ983059 BZV983057:BZV983059 CJR983057:CJR983059 CTN983057:CTN983059 DDJ983057:DDJ983059 DNF983057:DNF983059 DXB983057:DXB983059 EGX983057:EGX983059 EQT983057:EQT983059 FAP983057:FAP983059 FKL983057:FKL983059 FUH983057:FUH983059 GED983057:GED983059 GNZ983057:GNZ983059 GXV983057:GXV983059 HHR983057:HHR983059 HRN983057:HRN983059 IBJ983057:IBJ983059 ILF983057:ILF983059 IVB983057:IVB983059 JEX983057:JEX983059 JOT983057:JOT983059 JYP983057:JYP983059 KIL983057:KIL983059 KSH983057:KSH983059 LCD983057:LCD983059 LLZ983057:LLZ983059 LVV983057:LVV983059 MFR983057:MFR983059 MPN983057:MPN983059 MZJ983057:MZJ983059 NJF983057:NJF983059 NTB983057:NTB983059 OCX983057:OCX983059 OMT983057:OMT983059 OWP983057:OWP983059 PGL983057:PGL983059 PQH983057:PQH983059 QAD983057:QAD983059 QJZ983057:QJZ983059 QTV983057:QTV983059 RDR983057:RDR983059 RNN983057:RNN983059 RXJ983057:RXJ983059 SHF983057:SHF983059 SRB983057:SRB983059 TAX983057:TAX983059 TKT983057:TKT983059 TUP983057:TUP983059 UEL983057:UEL983059 UOH983057:UOH983059 UYD983057:UYD983059 VHZ983057:VHZ983059 VRV983057:VRV983059 WBR983057:WBR983059 WLN983057:WLN983059 WVJ983057:WVJ983059 B21:B346 IX21:IX346 ST21:ST346 ACP21:ACP346 AML21:AML346 AWH21:AWH346 BGD21:BGD346 BPZ21:BPZ346 BZV21:BZV346 CJR21:CJR346 CTN21:CTN346 DDJ21:DDJ346 DNF21:DNF346 DXB21:DXB346 EGX21:EGX346 EQT21:EQT346 FAP21:FAP346 FKL21:FKL346 FUH21:FUH346 GED21:GED346 GNZ21:GNZ346 GXV21:GXV346 HHR21:HHR346 HRN21:HRN346 IBJ21:IBJ346 ILF21:ILF346 IVB21:IVB346 JEX21:JEX346 JOT21:JOT346 JYP21:JYP346 KIL21:KIL346 KSH21:KSH346 LCD21:LCD346 LLZ21:LLZ346 LVV21:LVV346 MFR21:MFR346 MPN21:MPN346 MZJ21:MZJ346 NJF21:NJF346 NTB21:NTB346 OCX21:OCX346 OMT21:OMT346 OWP21:OWP346 PGL21:PGL346 PQH21:PQH346 QAD21:QAD346 QJZ21:QJZ346 QTV21:QTV346 RDR21:RDR346 RNN21:RNN346 RXJ21:RXJ346 SHF21:SHF346 SRB21:SRB346 TAX21:TAX346 TKT21:TKT346 TUP21:TUP346 UEL21:UEL346 UOH21:UOH346 UYD21:UYD346 VHZ21:VHZ346 VRV21:VRV346 WBR21:WBR346 WLN21:WLN346 WVJ21:WVJ346 B65557:B65882 IX65557:IX65882 ST65557:ST65882 ACP65557:ACP65882 AML65557:AML65882 AWH65557:AWH65882 BGD65557:BGD65882 BPZ65557:BPZ65882 BZV65557:BZV65882 CJR65557:CJR65882 CTN65557:CTN65882 DDJ65557:DDJ65882 DNF65557:DNF65882 DXB65557:DXB65882 EGX65557:EGX65882 EQT65557:EQT65882 FAP65557:FAP65882 FKL65557:FKL65882 FUH65557:FUH65882 GED65557:GED65882 GNZ65557:GNZ65882 GXV65557:GXV65882 HHR65557:HHR65882 HRN65557:HRN65882 IBJ65557:IBJ65882 ILF65557:ILF65882 IVB65557:IVB65882 JEX65557:JEX65882 JOT65557:JOT65882 JYP65557:JYP65882 KIL65557:KIL65882 KSH65557:KSH65882 LCD65557:LCD65882 LLZ65557:LLZ65882 LVV65557:LVV65882 MFR65557:MFR65882 MPN65557:MPN65882 MZJ65557:MZJ65882 NJF65557:NJF65882 NTB65557:NTB65882 OCX65557:OCX65882 OMT65557:OMT65882 OWP65557:OWP65882 PGL65557:PGL65882 PQH65557:PQH65882 QAD65557:QAD65882 QJZ65557:QJZ65882 QTV65557:QTV65882 RDR65557:RDR65882 RNN65557:RNN65882 RXJ65557:RXJ65882 SHF65557:SHF65882 SRB65557:SRB65882 TAX65557:TAX65882 TKT65557:TKT65882 TUP65557:TUP65882 UEL65557:UEL65882 UOH65557:UOH65882 UYD65557:UYD65882 VHZ65557:VHZ65882 VRV65557:VRV65882 WBR65557:WBR65882 WLN65557:WLN65882 WVJ65557:WVJ65882 B131093:B131418 IX131093:IX131418 ST131093:ST131418 ACP131093:ACP131418 AML131093:AML131418 AWH131093:AWH131418 BGD131093:BGD131418 BPZ131093:BPZ131418 BZV131093:BZV131418 CJR131093:CJR131418 CTN131093:CTN131418 DDJ131093:DDJ131418 DNF131093:DNF131418 DXB131093:DXB131418 EGX131093:EGX131418 EQT131093:EQT131418 FAP131093:FAP131418 FKL131093:FKL131418 FUH131093:FUH131418 GED131093:GED131418 GNZ131093:GNZ131418 GXV131093:GXV131418 HHR131093:HHR131418 HRN131093:HRN131418 IBJ131093:IBJ131418 ILF131093:ILF131418 IVB131093:IVB131418 JEX131093:JEX131418 JOT131093:JOT131418 JYP131093:JYP131418 KIL131093:KIL131418 KSH131093:KSH131418 LCD131093:LCD131418 LLZ131093:LLZ131418 LVV131093:LVV131418 MFR131093:MFR131418 MPN131093:MPN131418 MZJ131093:MZJ131418 NJF131093:NJF131418 NTB131093:NTB131418 OCX131093:OCX131418 OMT131093:OMT131418 OWP131093:OWP131418 PGL131093:PGL131418 PQH131093:PQH131418 QAD131093:QAD131418 QJZ131093:QJZ131418 QTV131093:QTV131418 RDR131093:RDR131418 RNN131093:RNN131418 RXJ131093:RXJ131418 SHF131093:SHF131418 SRB131093:SRB131418 TAX131093:TAX131418 TKT131093:TKT131418 TUP131093:TUP131418 UEL131093:UEL131418 UOH131093:UOH131418 UYD131093:UYD131418 VHZ131093:VHZ131418 VRV131093:VRV131418 WBR131093:WBR131418 WLN131093:WLN131418 WVJ131093:WVJ131418 B196629:B196954 IX196629:IX196954 ST196629:ST196954 ACP196629:ACP196954 AML196629:AML196954 AWH196629:AWH196954 BGD196629:BGD196954 BPZ196629:BPZ196954 BZV196629:BZV196954 CJR196629:CJR196954 CTN196629:CTN196954 DDJ196629:DDJ196954 DNF196629:DNF196954 DXB196629:DXB196954 EGX196629:EGX196954 EQT196629:EQT196954 FAP196629:FAP196954 FKL196629:FKL196954 FUH196629:FUH196954 GED196629:GED196954 GNZ196629:GNZ196954 GXV196629:GXV196954 HHR196629:HHR196954 HRN196629:HRN196954 IBJ196629:IBJ196954 ILF196629:ILF196954 IVB196629:IVB196954 JEX196629:JEX196954 JOT196629:JOT196954 JYP196629:JYP196954 KIL196629:KIL196954 KSH196629:KSH196954 LCD196629:LCD196954 LLZ196629:LLZ196954 LVV196629:LVV196954 MFR196629:MFR196954 MPN196629:MPN196954 MZJ196629:MZJ196954 NJF196629:NJF196954 NTB196629:NTB196954 OCX196629:OCX196954 OMT196629:OMT196954 OWP196629:OWP196954 PGL196629:PGL196954 PQH196629:PQH196954 QAD196629:QAD196954 QJZ196629:QJZ196954 QTV196629:QTV196954 RDR196629:RDR196954 RNN196629:RNN196954 RXJ196629:RXJ196954 SHF196629:SHF196954 SRB196629:SRB196954 TAX196629:TAX196954 TKT196629:TKT196954 TUP196629:TUP196954 UEL196629:UEL196954 UOH196629:UOH196954 UYD196629:UYD196954 VHZ196629:VHZ196954 VRV196629:VRV196954 WBR196629:WBR196954 WLN196629:WLN196954 WVJ196629:WVJ196954 B262165:B262490 IX262165:IX262490 ST262165:ST262490 ACP262165:ACP262490 AML262165:AML262490 AWH262165:AWH262490 BGD262165:BGD262490 BPZ262165:BPZ262490 BZV262165:BZV262490 CJR262165:CJR262490 CTN262165:CTN262490 DDJ262165:DDJ262490 DNF262165:DNF262490 DXB262165:DXB262490 EGX262165:EGX262490 EQT262165:EQT262490 FAP262165:FAP262490 FKL262165:FKL262490 FUH262165:FUH262490 GED262165:GED262490 GNZ262165:GNZ262490 GXV262165:GXV262490 HHR262165:HHR262490 HRN262165:HRN262490 IBJ262165:IBJ262490 ILF262165:ILF262490 IVB262165:IVB262490 JEX262165:JEX262490 JOT262165:JOT262490 JYP262165:JYP262490 KIL262165:KIL262490 KSH262165:KSH262490 LCD262165:LCD262490 LLZ262165:LLZ262490 LVV262165:LVV262490 MFR262165:MFR262490 MPN262165:MPN262490 MZJ262165:MZJ262490 NJF262165:NJF262490 NTB262165:NTB262490 OCX262165:OCX262490 OMT262165:OMT262490 OWP262165:OWP262490 PGL262165:PGL262490 PQH262165:PQH262490 QAD262165:QAD262490 QJZ262165:QJZ262490 QTV262165:QTV262490 RDR262165:RDR262490 RNN262165:RNN262490 RXJ262165:RXJ262490 SHF262165:SHF262490 SRB262165:SRB262490 TAX262165:TAX262490 TKT262165:TKT262490 TUP262165:TUP262490 UEL262165:UEL262490 UOH262165:UOH262490 UYD262165:UYD262490 VHZ262165:VHZ262490 VRV262165:VRV262490 WBR262165:WBR262490 WLN262165:WLN262490 WVJ262165:WVJ262490 B327701:B328026 IX327701:IX328026 ST327701:ST328026 ACP327701:ACP328026 AML327701:AML328026 AWH327701:AWH328026 BGD327701:BGD328026 BPZ327701:BPZ328026 BZV327701:BZV328026 CJR327701:CJR328026 CTN327701:CTN328026 DDJ327701:DDJ328026 DNF327701:DNF328026 DXB327701:DXB328026 EGX327701:EGX328026 EQT327701:EQT328026 FAP327701:FAP328026 FKL327701:FKL328026 FUH327701:FUH328026 GED327701:GED328026 GNZ327701:GNZ328026 GXV327701:GXV328026 HHR327701:HHR328026 HRN327701:HRN328026 IBJ327701:IBJ328026 ILF327701:ILF328026 IVB327701:IVB328026 JEX327701:JEX328026 JOT327701:JOT328026 JYP327701:JYP328026 KIL327701:KIL328026 KSH327701:KSH328026 LCD327701:LCD328026 LLZ327701:LLZ328026 LVV327701:LVV328026 MFR327701:MFR328026 MPN327701:MPN328026 MZJ327701:MZJ328026 NJF327701:NJF328026 NTB327701:NTB328026 OCX327701:OCX328026 OMT327701:OMT328026 OWP327701:OWP328026 PGL327701:PGL328026 PQH327701:PQH328026 QAD327701:QAD328026 QJZ327701:QJZ328026 QTV327701:QTV328026 RDR327701:RDR328026 RNN327701:RNN328026 RXJ327701:RXJ328026 SHF327701:SHF328026 SRB327701:SRB328026 TAX327701:TAX328026 TKT327701:TKT328026 TUP327701:TUP328026 UEL327701:UEL328026 UOH327701:UOH328026 UYD327701:UYD328026 VHZ327701:VHZ328026 VRV327701:VRV328026 WBR327701:WBR328026 WLN327701:WLN328026 WVJ327701:WVJ328026 B393237:B393562 IX393237:IX393562 ST393237:ST393562 ACP393237:ACP393562 AML393237:AML393562 AWH393237:AWH393562 BGD393237:BGD393562 BPZ393237:BPZ393562 BZV393237:BZV393562 CJR393237:CJR393562 CTN393237:CTN393562 DDJ393237:DDJ393562 DNF393237:DNF393562 DXB393237:DXB393562 EGX393237:EGX393562 EQT393237:EQT393562 FAP393237:FAP393562 FKL393237:FKL393562 FUH393237:FUH393562 GED393237:GED393562 GNZ393237:GNZ393562 GXV393237:GXV393562 HHR393237:HHR393562 HRN393237:HRN393562 IBJ393237:IBJ393562 ILF393237:ILF393562 IVB393237:IVB393562 JEX393237:JEX393562 JOT393237:JOT393562 JYP393237:JYP393562 KIL393237:KIL393562 KSH393237:KSH393562 LCD393237:LCD393562 LLZ393237:LLZ393562 LVV393237:LVV393562 MFR393237:MFR393562 MPN393237:MPN393562 MZJ393237:MZJ393562 NJF393237:NJF393562 NTB393237:NTB393562 OCX393237:OCX393562 OMT393237:OMT393562 OWP393237:OWP393562 PGL393237:PGL393562 PQH393237:PQH393562 QAD393237:QAD393562 QJZ393237:QJZ393562 QTV393237:QTV393562 RDR393237:RDR393562 RNN393237:RNN393562 RXJ393237:RXJ393562 SHF393237:SHF393562 SRB393237:SRB393562 TAX393237:TAX393562 TKT393237:TKT393562 TUP393237:TUP393562 UEL393237:UEL393562 UOH393237:UOH393562 UYD393237:UYD393562 VHZ393237:VHZ393562 VRV393237:VRV393562 WBR393237:WBR393562 WLN393237:WLN393562 WVJ393237:WVJ393562 B458773:B459098 IX458773:IX459098 ST458773:ST459098 ACP458773:ACP459098 AML458773:AML459098 AWH458773:AWH459098 BGD458773:BGD459098 BPZ458773:BPZ459098 BZV458773:BZV459098 CJR458773:CJR459098 CTN458773:CTN459098 DDJ458773:DDJ459098 DNF458773:DNF459098 DXB458773:DXB459098 EGX458773:EGX459098 EQT458773:EQT459098 FAP458773:FAP459098 FKL458773:FKL459098 FUH458773:FUH459098 GED458773:GED459098 GNZ458773:GNZ459098 GXV458773:GXV459098 HHR458773:HHR459098 HRN458773:HRN459098 IBJ458773:IBJ459098 ILF458773:ILF459098 IVB458773:IVB459098 JEX458773:JEX459098 JOT458773:JOT459098 JYP458773:JYP459098 KIL458773:KIL459098 KSH458773:KSH459098 LCD458773:LCD459098 LLZ458773:LLZ459098 LVV458773:LVV459098 MFR458773:MFR459098 MPN458773:MPN459098 MZJ458773:MZJ459098 NJF458773:NJF459098 NTB458773:NTB459098 OCX458773:OCX459098 OMT458773:OMT459098 OWP458773:OWP459098 PGL458773:PGL459098 PQH458773:PQH459098 QAD458773:QAD459098 QJZ458773:QJZ459098 QTV458773:QTV459098 RDR458773:RDR459098 RNN458773:RNN459098 RXJ458773:RXJ459098 SHF458773:SHF459098 SRB458773:SRB459098 TAX458773:TAX459098 TKT458773:TKT459098 TUP458773:TUP459098 UEL458773:UEL459098 UOH458773:UOH459098 UYD458773:UYD459098 VHZ458773:VHZ459098 VRV458773:VRV459098 WBR458773:WBR459098 WLN458773:WLN459098 WVJ458773:WVJ459098 B524309:B524634 IX524309:IX524634 ST524309:ST524634 ACP524309:ACP524634 AML524309:AML524634 AWH524309:AWH524634 BGD524309:BGD524634 BPZ524309:BPZ524634 BZV524309:BZV524634 CJR524309:CJR524634 CTN524309:CTN524634 DDJ524309:DDJ524634 DNF524309:DNF524634 DXB524309:DXB524634 EGX524309:EGX524634 EQT524309:EQT524634 FAP524309:FAP524634 FKL524309:FKL524634 FUH524309:FUH524634 GED524309:GED524634 GNZ524309:GNZ524634 GXV524309:GXV524634 HHR524309:HHR524634 HRN524309:HRN524634 IBJ524309:IBJ524634 ILF524309:ILF524634 IVB524309:IVB524634 JEX524309:JEX524634 JOT524309:JOT524634 JYP524309:JYP524634 KIL524309:KIL524634 KSH524309:KSH524634 LCD524309:LCD524634 LLZ524309:LLZ524634 LVV524309:LVV524634 MFR524309:MFR524634 MPN524309:MPN524634 MZJ524309:MZJ524634 NJF524309:NJF524634 NTB524309:NTB524634 OCX524309:OCX524634 OMT524309:OMT524634 OWP524309:OWP524634 PGL524309:PGL524634 PQH524309:PQH524634 QAD524309:QAD524634 QJZ524309:QJZ524634 QTV524309:QTV524634 RDR524309:RDR524634 RNN524309:RNN524634 RXJ524309:RXJ524634 SHF524309:SHF524634 SRB524309:SRB524634 TAX524309:TAX524634 TKT524309:TKT524634 TUP524309:TUP524634 UEL524309:UEL524634 UOH524309:UOH524634 UYD524309:UYD524634 VHZ524309:VHZ524634 VRV524309:VRV524634 WBR524309:WBR524634 WLN524309:WLN524634 WVJ524309:WVJ524634 B589845:B590170 IX589845:IX590170 ST589845:ST590170 ACP589845:ACP590170 AML589845:AML590170 AWH589845:AWH590170 BGD589845:BGD590170 BPZ589845:BPZ590170 BZV589845:BZV590170 CJR589845:CJR590170 CTN589845:CTN590170 DDJ589845:DDJ590170 DNF589845:DNF590170 DXB589845:DXB590170 EGX589845:EGX590170 EQT589845:EQT590170 FAP589845:FAP590170 FKL589845:FKL590170 FUH589845:FUH590170 GED589845:GED590170 GNZ589845:GNZ590170 GXV589845:GXV590170 HHR589845:HHR590170 HRN589845:HRN590170 IBJ589845:IBJ590170 ILF589845:ILF590170 IVB589845:IVB590170 JEX589845:JEX590170 JOT589845:JOT590170 JYP589845:JYP590170 KIL589845:KIL590170 KSH589845:KSH590170 LCD589845:LCD590170 LLZ589845:LLZ590170 LVV589845:LVV590170 MFR589845:MFR590170 MPN589845:MPN590170 MZJ589845:MZJ590170 NJF589845:NJF590170 NTB589845:NTB590170 OCX589845:OCX590170 OMT589845:OMT590170 OWP589845:OWP590170 PGL589845:PGL590170 PQH589845:PQH590170 QAD589845:QAD590170 QJZ589845:QJZ590170 QTV589845:QTV590170 RDR589845:RDR590170 RNN589845:RNN590170 RXJ589845:RXJ590170 SHF589845:SHF590170 SRB589845:SRB590170 TAX589845:TAX590170 TKT589845:TKT590170 TUP589845:TUP590170 UEL589845:UEL590170 UOH589845:UOH590170 UYD589845:UYD590170 VHZ589845:VHZ590170 VRV589845:VRV590170 WBR589845:WBR590170 WLN589845:WLN590170 WVJ589845:WVJ590170 B655381:B655706 IX655381:IX655706 ST655381:ST655706 ACP655381:ACP655706 AML655381:AML655706 AWH655381:AWH655706 BGD655381:BGD655706 BPZ655381:BPZ655706 BZV655381:BZV655706 CJR655381:CJR655706 CTN655381:CTN655706 DDJ655381:DDJ655706 DNF655381:DNF655706 DXB655381:DXB655706 EGX655381:EGX655706 EQT655381:EQT655706 FAP655381:FAP655706 FKL655381:FKL655706 FUH655381:FUH655706 GED655381:GED655706 GNZ655381:GNZ655706 GXV655381:GXV655706 HHR655381:HHR655706 HRN655381:HRN655706 IBJ655381:IBJ655706 ILF655381:ILF655706 IVB655381:IVB655706 JEX655381:JEX655706 JOT655381:JOT655706 JYP655381:JYP655706 KIL655381:KIL655706 KSH655381:KSH655706 LCD655381:LCD655706 LLZ655381:LLZ655706 LVV655381:LVV655706 MFR655381:MFR655706 MPN655381:MPN655706 MZJ655381:MZJ655706 NJF655381:NJF655706 NTB655381:NTB655706 OCX655381:OCX655706 OMT655381:OMT655706 OWP655381:OWP655706 PGL655381:PGL655706 PQH655381:PQH655706 QAD655381:QAD655706 QJZ655381:QJZ655706 QTV655381:QTV655706 RDR655381:RDR655706 RNN655381:RNN655706 RXJ655381:RXJ655706 SHF655381:SHF655706 SRB655381:SRB655706 TAX655381:TAX655706 TKT655381:TKT655706 TUP655381:TUP655706 UEL655381:UEL655706 UOH655381:UOH655706 UYD655381:UYD655706 VHZ655381:VHZ655706 VRV655381:VRV655706 WBR655381:WBR655706 WLN655381:WLN655706 WVJ655381:WVJ655706 B720917:B721242 IX720917:IX721242 ST720917:ST721242 ACP720917:ACP721242 AML720917:AML721242 AWH720917:AWH721242 BGD720917:BGD721242 BPZ720917:BPZ721242 BZV720917:BZV721242 CJR720917:CJR721242 CTN720917:CTN721242 DDJ720917:DDJ721242 DNF720917:DNF721242 DXB720917:DXB721242 EGX720917:EGX721242 EQT720917:EQT721242 FAP720917:FAP721242 FKL720917:FKL721242 FUH720917:FUH721242 GED720917:GED721242 GNZ720917:GNZ721242 GXV720917:GXV721242 HHR720917:HHR721242 HRN720917:HRN721242 IBJ720917:IBJ721242 ILF720917:ILF721242 IVB720917:IVB721242 JEX720917:JEX721242 JOT720917:JOT721242 JYP720917:JYP721242 KIL720917:KIL721242 KSH720917:KSH721242 LCD720917:LCD721242 LLZ720917:LLZ721242 LVV720917:LVV721242 MFR720917:MFR721242 MPN720917:MPN721242 MZJ720917:MZJ721242 NJF720917:NJF721242 NTB720917:NTB721242 OCX720917:OCX721242 OMT720917:OMT721242 OWP720917:OWP721242 PGL720917:PGL721242 PQH720917:PQH721242 QAD720917:QAD721242 QJZ720917:QJZ721242 QTV720917:QTV721242 RDR720917:RDR721242 RNN720917:RNN721242 RXJ720917:RXJ721242 SHF720917:SHF721242 SRB720917:SRB721242 TAX720917:TAX721242 TKT720917:TKT721242 TUP720917:TUP721242 UEL720917:UEL721242 UOH720917:UOH721242 UYD720917:UYD721242 VHZ720917:VHZ721242 VRV720917:VRV721242 WBR720917:WBR721242 WLN720917:WLN721242 WVJ720917:WVJ721242 B786453:B786778 IX786453:IX786778 ST786453:ST786778 ACP786453:ACP786778 AML786453:AML786778 AWH786453:AWH786778 BGD786453:BGD786778 BPZ786453:BPZ786778 BZV786453:BZV786778 CJR786453:CJR786778 CTN786453:CTN786778 DDJ786453:DDJ786778 DNF786453:DNF786778 DXB786453:DXB786778 EGX786453:EGX786778 EQT786453:EQT786778 FAP786453:FAP786778 FKL786453:FKL786778 FUH786453:FUH786778 GED786453:GED786778 GNZ786453:GNZ786778 GXV786453:GXV786778 HHR786453:HHR786778 HRN786453:HRN786778 IBJ786453:IBJ786778 ILF786453:ILF786778 IVB786453:IVB786778 JEX786453:JEX786778 JOT786453:JOT786778 JYP786453:JYP786778 KIL786453:KIL786778 KSH786453:KSH786778 LCD786453:LCD786778 LLZ786453:LLZ786778 LVV786453:LVV786778 MFR786453:MFR786778 MPN786453:MPN786778 MZJ786453:MZJ786778 NJF786453:NJF786778 NTB786453:NTB786778 OCX786453:OCX786778 OMT786453:OMT786778 OWP786453:OWP786778 PGL786453:PGL786778 PQH786453:PQH786778 QAD786453:QAD786778 QJZ786453:QJZ786778 QTV786453:QTV786778 RDR786453:RDR786778 RNN786453:RNN786778 RXJ786453:RXJ786778 SHF786453:SHF786778 SRB786453:SRB786778 TAX786453:TAX786778 TKT786453:TKT786778 TUP786453:TUP786778 UEL786453:UEL786778 UOH786453:UOH786778 UYD786453:UYD786778 VHZ786453:VHZ786778 VRV786453:VRV786778 WBR786453:WBR786778 WLN786453:WLN786778 WVJ786453:WVJ786778 B851989:B852314 IX851989:IX852314 ST851989:ST852314 ACP851989:ACP852314 AML851989:AML852314 AWH851989:AWH852314 BGD851989:BGD852314 BPZ851989:BPZ852314 BZV851989:BZV852314 CJR851989:CJR852314 CTN851989:CTN852314 DDJ851989:DDJ852314 DNF851989:DNF852314 DXB851989:DXB852314 EGX851989:EGX852314 EQT851989:EQT852314 FAP851989:FAP852314 FKL851989:FKL852314 FUH851989:FUH852314 GED851989:GED852314 GNZ851989:GNZ852314 GXV851989:GXV852314 HHR851989:HHR852314 HRN851989:HRN852314 IBJ851989:IBJ852314 ILF851989:ILF852314 IVB851989:IVB852314 JEX851989:JEX852314 JOT851989:JOT852314 JYP851989:JYP852314 KIL851989:KIL852314 KSH851989:KSH852314 LCD851989:LCD852314 LLZ851989:LLZ852314 LVV851989:LVV852314 MFR851989:MFR852314 MPN851989:MPN852314 MZJ851989:MZJ852314 NJF851989:NJF852314 NTB851989:NTB852314 OCX851989:OCX852314 OMT851989:OMT852314 OWP851989:OWP852314 PGL851989:PGL852314 PQH851989:PQH852314 QAD851989:QAD852314 QJZ851989:QJZ852314 QTV851989:QTV852314 RDR851989:RDR852314 RNN851989:RNN852314 RXJ851989:RXJ852314 SHF851989:SHF852314 SRB851989:SRB852314 TAX851989:TAX852314 TKT851989:TKT852314 TUP851989:TUP852314 UEL851989:UEL852314 UOH851989:UOH852314 UYD851989:UYD852314 VHZ851989:VHZ852314 VRV851989:VRV852314 WBR851989:WBR852314 WLN851989:WLN852314 WVJ851989:WVJ852314 B917525:B917850 IX917525:IX917850 ST917525:ST917850 ACP917525:ACP917850 AML917525:AML917850 AWH917525:AWH917850 BGD917525:BGD917850 BPZ917525:BPZ917850 BZV917525:BZV917850 CJR917525:CJR917850 CTN917525:CTN917850 DDJ917525:DDJ917850 DNF917525:DNF917850 DXB917525:DXB917850 EGX917525:EGX917850 EQT917525:EQT917850 FAP917525:FAP917850 FKL917525:FKL917850 FUH917525:FUH917850 GED917525:GED917850 GNZ917525:GNZ917850 GXV917525:GXV917850 HHR917525:HHR917850 HRN917525:HRN917850 IBJ917525:IBJ917850 ILF917525:ILF917850 IVB917525:IVB917850 JEX917525:JEX917850 JOT917525:JOT917850 JYP917525:JYP917850 KIL917525:KIL917850 KSH917525:KSH917850 LCD917525:LCD917850 LLZ917525:LLZ917850 LVV917525:LVV917850 MFR917525:MFR917850 MPN917525:MPN917850 MZJ917525:MZJ917850 NJF917525:NJF917850 NTB917525:NTB917850 OCX917525:OCX917850 OMT917525:OMT917850 OWP917525:OWP917850 PGL917525:PGL917850 PQH917525:PQH917850 QAD917525:QAD917850 QJZ917525:QJZ917850 QTV917525:QTV917850 RDR917525:RDR917850 RNN917525:RNN917850 RXJ917525:RXJ917850 SHF917525:SHF917850 SRB917525:SRB917850 TAX917525:TAX917850 TKT917525:TKT917850 TUP917525:TUP917850 UEL917525:UEL917850 UOH917525:UOH917850 UYD917525:UYD917850 VHZ917525:VHZ917850 VRV917525:VRV917850 WBR917525:WBR917850 WLN917525:WLN917850 WVJ917525:WVJ917850 B983061:B983386 IX983061:IX983386 ST983061:ST983386 ACP983061:ACP983386 AML983061:AML983386 AWH983061:AWH983386 BGD983061:BGD983386 BPZ983061:BPZ983386 BZV983061:BZV983386 CJR983061:CJR983386 CTN983061:CTN983386 DDJ983061:DDJ983386 DNF983061:DNF983386 DXB983061:DXB983386 EGX983061:EGX983386 EQT983061:EQT983386 FAP983061:FAP983386 FKL983061:FKL983386 FUH983061:FUH983386 GED983061:GED983386 GNZ983061:GNZ983386 GXV983061:GXV983386 HHR983061:HHR983386 HRN983061:HRN983386 IBJ983061:IBJ983386 ILF983061:ILF983386 IVB983061:IVB983386 JEX983061:JEX983386 JOT983061:JOT983386 JYP983061:JYP983386 KIL983061:KIL983386 KSH983061:KSH983386 LCD983061:LCD983386 LLZ983061:LLZ983386 LVV983061:LVV983386 MFR983061:MFR983386 MPN983061:MPN983386 MZJ983061:MZJ983386 NJF983061:NJF983386 NTB983061:NTB983386 OCX983061:OCX983386 OMT983061:OMT983386 OWP983061:OWP983386 PGL983061:PGL983386 PQH983061:PQH983386 QAD983061:QAD983386 QJZ983061:QJZ983386 QTV983061:QTV983386 RDR983061:RDR983386 RNN983061:RNN983386 RXJ983061:RXJ983386 SHF983061:SHF983386 SRB983061:SRB983386 TAX983061:TAX983386 TKT983061:TKT983386 TUP983061:TUP983386 UEL983061:UEL983386 UOH983061:UOH983386 UYD983061:UYD983386 VHZ983061:VHZ983386 VRV983061:VRV983386 WBR983061:WBR983386 WLN983061:WLN983386 B10:B11" xr:uid="{0DDFC060-9E15-41D2-9A79-9AF6BDD0CE44}">
      <formula1>$O$1:$O$3</formula1>
    </dataValidation>
  </dataValidations>
  <pageMargins left="0.74803149606299213" right="0.74803149606299213" top="0.98425196850393704" bottom="0.98425196850393704" header="0.51181102362204722" footer="0.51181102362204722"/>
  <pageSetup paperSize="9" scale="79" orientation="landscape" horizontalDpi="4294967294" r:id="rId1"/>
  <headerFooter alignWithMargins="0"/>
  <colBreaks count="1" manualBreakCount="1">
    <brk id="12"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439D0-EFFE-4698-A4A7-3FE016847AB0}">
  <dimension ref="A1:D88"/>
  <sheetViews>
    <sheetView view="pageBreakPreview" zoomScaleNormal="75" zoomScaleSheetLayoutView="100" workbookViewId="0"/>
  </sheetViews>
  <sheetFormatPr defaultColWidth="9" defaultRowHeight="12.95"/>
  <cols>
    <col min="1" max="1" width="7.42578125" style="390" customWidth="1"/>
    <col min="2" max="2" width="76.140625" style="26" customWidth="1"/>
    <col min="3" max="3" width="7.42578125" style="390" customWidth="1"/>
    <col min="4" max="4" width="76.140625" style="26" customWidth="1"/>
    <col min="5" max="256" width="9" style="187"/>
    <col min="257" max="257" width="7.42578125" style="187" customWidth="1"/>
    <col min="258" max="258" width="76.140625" style="187" customWidth="1"/>
    <col min="259" max="259" width="7.42578125" style="187" customWidth="1"/>
    <col min="260" max="260" width="76.140625" style="187" customWidth="1"/>
    <col min="261" max="512" width="9" style="187"/>
    <col min="513" max="513" width="7.42578125" style="187" customWidth="1"/>
    <col min="514" max="514" width="76.140625" style="187" customWidth="1"/>
    <col min="515" max="515" width="7.42578125" style="187" customWidth="1"/>
    <col min="516" max="516" width="76.140625" style="187" customWidth="1"/>
    <col min="517" max="768" width="9" style="187"/>
    <col min="769" max="769" width="7.42578125" style="187" customWidth="1"/>
    <col min="770" max="770" width="76.140625" style="187" customWidth="1"/>
    <col min="771" max="771" width="7.42578125" style="187" customWidth="1"/>
    <col min="772" max="772" width="76.140625" style="187" customWidth="1"/>
    <col min="773" max="1024" width="9" style="187"/>
    <col min="1025" max="1025" width="7.42578125" style="187" customWidth="1"/>
    <col min="1026" max="1026" width="76.140625" style="187" customWidth="1"/>
    <col min="1027" max="1027" width="7.42578125" style="187" customWidth="1"/>
    <col min="1028" max="1028" width="76.140625" style="187" customWidth="1"/>
    <col min="1029" max="1280" width="9" style="187"/>
    <col min="1281" max="1281" width="7.42578125" style="187" customWidth="1"/>
    <col min="1282" max="1282" width="76.140625" style="187" customWidth="1"/>
    <col min="1283" max="1283" width="7.42578125" style="187" customWidth="1"/>
    <col min="1284" max="1284" width="76.140625" style="187" customWidth="1"/>
    <col min="1285" max="1536" width="9" style="187"/>
    <col min="1537" max="1537" width="7.42578125" style="187" customWidth="1"/>
    <col min="1538" max="1538" width="76.140625" style="187" customWidth="1"/>
    <col min="1539" max="1539" width="7.42578125" style="187" customWidth="1"/>
    <col min="1540" max="1540" width="76.140625" style="187" customWidth="1"/>
    <col min="1541" max="1792" width="9" style="187"/>
    <col min="1793" max="1793" width="7.42578125" style="187" customWidth="1"/>
    <col min="1794" max="1794" width="76.140625" style="187" customWidth="1"/>
    <col min="1795" max="1795" width="7.42578125" style="187" customWidth="1"/>
    <col min="1796" max="1796" width="76.140625" style="187" customWidth="1"/>
    <col min="1797" max="2048" width="9" style="187"/>
    <col min="2049" max="2049" width="7.42578125" style="187" customWidth="1"/>
    <col min="2050" max="2050" width="76.140625" style="187" customWidth="1"/>
    <col min="2051" max="2051" width="7.42578125" style="187" customWidth="1"/>
    <col min="2052" max="2052" width="76.140625" style="187" customWidth="1"/>
    <col min="2053" max="2304" width="9" style="187"/>
    <col min="2305" max="2305" width="7.42578125" style="187" customWidth="1"/>
    <col min="2306" max="2306" width="76.140625" style="187" customWidth="1"/>
    <col min="2307" max="2307" width="7.42578125" style="187" customWidth="1"/>
    <col min="2308" max="2308" width="76.140625" style="187" customWidth="1"/>
    <col min="2309" max="2560" width="9" style="187"/>
    <col min="2561" max="2561" width="7.42578125" style="187" customWidth="1"/>
    <col min="2562" max="2562" width="76.140625" style="187" customWidth="1"/>
    <col min="2563" max="2563" width="7.42578125" style="187" customWidth="1"/>
    <col min="2564" max="2564" width="76.140625" style="187" customWidth="1"/>
    <col min="2565" max="2816" width="9" style="187"/>
    <col min="2817" max="2817" width="7.42578125" style="187" customWidth="1"/>
    <col min="2818" max="2818" width="76.140625" style="187" customWidth="1"/>
    <col min="2819" max="2819" width="7.42578125" style="187" customWidth="1"/>
    <col min="2820" max="2820" width="76.140625" style="187" customWidth="1"/>
    <col min="2821" max="3072" width="9" style="187"/>
    <col min="3073" max="3073" width="7.42578125" style="187" customWidth="1"/>
    <col min="3074" max="3074" width="76.140625" style="187" customWidth="1"/>
    <col min="3075" max="3075" width="7.42578125" style="187" customWidth="1"/>
    <col min="3076" max="3076" width="76.140625" style="187" customWidth="1"/>
    <col min="3077" max="3328" width="9" style="187"/>
    <col min="3329" max="3329" width="7.42578125" style="187" customWidth="1"/>
    <col min="3330" max="3330" width="76.140625" style="187" customWidth="1"/>
    <col min="3331" max="3331" width="7.42578125" style="187" customWidth="1"/>
    <col min="3332" max="3332" width="76.140625" style="187" customWidth="1"/>
    <col min="3333" max="3584" width="9" style="187"/>
    <col min="3585" max="3585" width="7.42578125" style="187" customWidth="1"/>
    <col min="3586" max="3586" width="76.140625" style="187" customWidth="1"/>
    <col min="3587" max="3587" width="7.42578125" style="187" customWidth="1"/>
    <col min="3588" max="3588" width="76.140625" style="187" customWidth="1"/>
    <col min="3589" max="3840" width="9" style="187"/>
    <col min="3841" max="3841" width="7.42578125" style="187" customWidth="1"/>
    <col min="3842" max="3842" width="76.140625" style="187" customWidth="1"/>
    <col min="3843" max="3843" width="7.42578125" style="187" customWidth="1"/>
    <col min="3844" max="3844" width="76.140625" style="187" customWidth="1"/>
    <col min="3845" max="4096" width="9" style="187"/>
    <col min="4097" max="4097" width="7.42578125" style="187" customWidth="1"/>
    <col min="4098" max="4098" width="76.140625" style="187" customWidth="1"/>
    <col min="4099" max="4099" width="7.42578125" style="187" customWidth="1"/>
    <col min="4100" max="4100" width="76.140625" style="187" customWidth="1"/>
    <col min="4101" max="4352" width="9" style="187"/>
    <col min="4353" max="4353" width="7.42578125" style="187" customWidth="1"/>
    <col min="4354" max="4354" width="76.140625" style="187" customWidth="1"/>
    <col min="4355" max="4355" width="7.42578125" style="187" customWidth="1"/>
    <col min="4356" max="4356" width="76.140625" style="187" customWidth="1"/>
    <col min="4357" max="4608" width="9" style="187"/>
    <col min="4609" max="4609" width="7.42578125" style="187" customWidth="1"/>
    <col min="4610" max="4610" width="76.140625" style="187" customWidth="1"/>
    <col min="4611" max="4611" width="7.42578125" style="187" customWidth="1"/>
    <col min="4612" max="4612" width="76.140625" style="187" customWidth="1"/>
    <col min="4613" max="4864" width="9" style="187"/>
    <col min="4865" max="4865" width="7.42578125" style="187" customWidth="1"/>
    <col min="4866" max="4866" width="76.140625" style="187" customWidth="1"/>
    <col min="4867" max="4867" width="7.42578125" style="187" customWidth="1"/>
    <col min="4868" max="4868" width="76.140625" style="187" customWidth="1"/>
    <col min="4869" max="5120" width="9" style="187"/>
    <col min="5121" max="5121" width="7.42578125" style="187" customWidth="1"/>
    <col min="5122" max="5122" width="76.140625" style="187" customWidth="1"/>
    <col min="5123" max="5123" width="7.42578125" style="187" customWidth="1"/>
    <col min="5124" max="5124" width="76.140625" style="187" customWidth="1"/>
    <col min="5125" max="5376" width="9" style="187"/>
    <col min="5377" max="5377" width="7.42578125" style="187" customWidth="1"/>
    <col min="5378" max="5378" width="76.140625" style="187" customWidth="1"/>
    <col min="5379" max="5379" width="7.42578125" style="187" customWidth="1"/>
    <col min="5380" max="5380" width="76.140625" style="187" customWidth="1"/>
    <col min="5381" max="5632" width="9" style="187"/>
    <col min="5633" max="5633" width="7.42578125" style="187" customWidth="1"/>
    <col min="5634" max="5634" width="76.140625" style="187" customWidth="1"/>
    <col min="5635" max="5635" width="7.42578125" style="187" customWidth="1"/>
    <col min="5636" max="5636" width="76.140625" style="187" customWidth="1"/>
    <col min="5637" max="5888" width="9" style="187"/>
    <col min="5889" max="5889" width="7.42578125" style="187" customWidth="1"/>
    <col min="5890" max="5890" width="76.140625" style="187" customWidth="1"/>
    <col min="5891" max="5891" width="7.42578125" style="187" customWidth="1"/>
    <col min="5892" max="5892" width="76.140625" style="187" customWidth="1"/>
    <col min="5893" max="6144" width="9" style="187"/>
    <col min="6145" max="6145" width="7.42578125" style="187" customWidth="1"/>
    <col min="6146" max="6146" width="76.140625" style="187" customWidth="1"/>
    <col min="6147" max="6147" width="7.42578125" style="187" customWidth="1"/>
    <col min="6148" max="6148" width="76.140625" style="187" customWidth="1"/>
    <col min="6149" max="6400" width="9" style="187"/>
    <col min="6401" max="6401" width="7.42578125" style="187" customWidth="1"/>
    <col min="6402" max="6402" width="76.140625" style="187" customWidth="1"/>
    <col min="6403" max="6403" width="7.42578125" style="187" customWidth="1"/>
    <col min="6404" max="6404" width="76.140625" style="187" customWidth="1"/>
    <col min="6405" max="6656" width="9" style="187"/>
    <col min="6657" max="6657" width="7.42578125" style="187" customWidth="1"/>
    <col min="6658" max="6658" width="76.140625" style="187" customWidth="1"/>
    <col min="6659" max="6659" width="7.42578125" style="187" customWidth="1"/>
    <col min="6660" max="6660" width="76.140625" style="187" customWidth="1"/>
    <col min="6661" max="6912" width="9" style="187"/>
    <col min="6913" max="6913" width="7.42578125" style="187" customWidth="1"/>
    <col min="6914" max="6914" width="76.140625" style="187" customWidth="1"/>
    <col min="6915" max="6915" width="7.42578125" style="187" customWidth="1"/>
    <col min="6916" max="6916" width="76.140625" style="187" customWidth="1"/>
    <col min="6917" max="7168" width="9" style="187"/>
    <col min="7169" max="7169" width="7.42578125" style="187" customWidth="1"/>
    <col min="7170" max="7170" width="76.140625" style="187" customWidth="1"/>
    <col min="7171" max="7171" width="7.42578125" style="187" customWidth="1"/>
    <col min="7172" max="7172" width="76.140625" style="187" customWidth="1"/>
    <col min="7173" max="7424" width="9" style="187"/>
    <col min="7425" max="7425" width="7.42578125" style="187" customWidth="1"/>
    <col min="7426" max="7426" width="76.140625" style="187" customWidth="1"/>
    <col min="7427" max="7427" width="7.42578125" style="187" customWidth="1"/>
    <col min="7428" max="7428" width="76.140625" style="187" customWidth="1"/>
    <col min="7429" max="7680" width="9" style="187"/>
    <col min="7681" max="7681" width="7.42578125" style="187" customWidth="1"/>
    <col min="7682" max="7682" width="76.140625" style="187" customWidth="1"/>
    <col min="7683" max="7683" width="7.42578125" style="187" customWidth="1"/>
    <col min="7684" max="7684" width="76.140625" style="187" customWidth="1"/>
    <col min="7685" max="7936" width="9" style="187"/>
    <col min="7937" max="7937" width="7.42578125" style="187" customWidth="1"/>
    <col min="7938" max="7938" width="76.140625" style="187" customWidth="1"/>
    <col min="7939" max="7939" width="7.42578125" style="187" customWidth="1"/>
    <col min="7940" max="7940" width="76.140625" style="187" customWidth="1"/>
    <col min="7941" max="8192" width="9" style="187"/>
    <col min="8193" max="8193" width="7.42578125" style="187" customWidth="1"/>
    <col min="8194" max="8194" width="76.140625" style="187" customWidth="1"/>
    <col min="8195" max="8195" width="7.42578125" style="187" customWidth="1"/>
    <col min="8196" max="8196" width="76.140625" style="187" customWidth="1"/>
    <col min="8197" max="8448" width="9" style="187"/>
    <col min="8449" max="8449" width="7.42578125" style="187" customWidth="1"/>
    <col min="8450" max="8450" width="76.140625" style="187" customWidth="1"/>
    <col min="8451" max="8451" width="7.42578125" style="187" customWidth="1"/>
    <col min="8452" max="8452" width="76.140625" style="187" customWidth="1"/>
    <col min="8453" max="8704" width="9" style="187"/>
    <col min="8705" max="8705" width="7.42578125" style="187" customWidth="1"/>
    <col min="8706" max="8706" width="76.140625" style="187" customWidth="1"/>
    <col min="8707" max="8707" width="7.42578125" style="187" customWidth="1"/>
    <col min="8708" max="8708" width="76.140625" style="187" customWidth="1"/>
    <col min="8709" max="8960" width="9" style="187"/>
    <col min="8961" max="8961" width="7.42578125" style="187" customWidth="1"/>
    <col min="8962" max="8962" width="76.140625" style="187" customWidth="1"/>
    <col min="8963" max="8963" width="7.42578125" style="187" customWidth="1"/>
    <col min="8964" max="8964" width="76.140625" style="187" customWidth="1"/>
    <col min="8965" max="9216" width="9" style="187"/>
    <col min="9217" max="9217" width="7.42578125" style="187" customWidth="1"/>
    <col min="9218" max="9218" width="76.140625" style="187" customWidth="1"/>
    <col min="9219" max="9219" width="7.42578125" style="187" customWidth="1"/>
    <col min="9220" max="9220" width="76.140625" style="187" customWidth="1"/>
    <col min="9221" max="9472" width="9" style="187"/>
    <col min="9473" max="9473" width="7.42578125" style="187" customWidth="1"/>
    <col min="9474" max="9474" width="76.140625" style="187" customWidth="1"/>
    <col min="9475" max="9475" width="7.42578125" style="187" customWidth="1"/>
    <col min="9476" max="9476" width="76.140625" style="187" customWidth="1"/>
    <col min="9477" max="9728" width="9" style="187"/>
    <col min="9729" max="9729" width="7.42578125" style="187" customWidth="1"/>
    <col min="9730" max="9730" width="76.140625" style="187" customWidth="1"/>
    <col min="9731" max="9731" width="7.42578125" style="187" customWidth="1"/>
    <col min="9732" max="9732" width="76.140625" style="187" customWidth="1"/>
    <col min="9733" max="9984" width="9" style="187"/>
    <col min="9985" max="9985" width="7.42578125" style="187" customWidth="1"/>
    <col min="9986" max="9986" width="76.140625" style="187" customWidth="1"/>
    <col min="9987" max="9987" width="7.42578125" style="187" customWidth="1"/>
    <col min="9988" max="9988" width="76.140625" style="187" customWidth="1"/>
    <col min="9989" max="10240" width="9" style="187"/>
    <col min="10241" max="10241" width="7.42578125" style="187" customWidth="1"/>
    <col min="10242" max="10242" width="76.140625" style="187" customWidth="1"/>
    <col min="10243" max="10243" width="7.42578125" style="187" customWidth="1"/>
    <col min="10244" max="10244" width="76.140625" style="187" customWidth="1"/>
    <col min="10245" max="10496" width="9" style="187"/>
    <col min="10497" max="10497" width="7.42578125" style="187" customWidth="1"/>
    <col min="10498" max="10498" width="76.140625" style="187" customWidth="1"/>
    <col min="10499" max="10499" width="7.42578125" style="187" customWidth="1"/>
    <col min="10500" max="10500" width="76.140625" style="187" customWidth="1"/>
    <col min="10501" max="10752" width="9" style="187"/>
    <col min="10753" max="10753" width="7.42578125" style="187" customWidth="1"/>
    <col min="10754" max="10754" width="76.140625" style="187" customWidth="1"/>
    <col min="10755" max="10755" width="7.42578125" style="187" customWidth="1"/>
    <col min="10756" max="10756" width="76.140625" style="187" customWidth="1"/>
    <col min="10757" max="11008" width="9" style="187"/>
    <col min="11009" max="11009" width="7.42578125" style="187" customWidth="1"/>
    <col min="11010" max="11010" width="76.140625" style="187" customWidth="1"/>
    <col min="11011" max="11011" width="7.42578125" style="187" customWidth="1"/>
    <col min="11012" max="11012" width="76.140625" style="187" customWidth="1"/>
    <col min="11013" max="11264" width="9" style="187"/>
    <col min="11265" max="11265" width="7.42578125" style="187" customWidth="1"/>
    <col min="11266" max="11266" width="76.140625" style="187" customWidth="1"/>
    <col min="11267" max="11267" width="7.42578125" style="187" customWidth="1"/>
    <col min="11268" max="11268" width="76.140625" style="187" customWidth="1"/>
    <col min="11269" max="11520" width="9" style="187"/>
    <col min="11521" max="11521" width="7.42578125" style="187" customWidth="1"/>
    <col min="11522" max="11522" width="76.140625" style="187" customWidth="1"/>
    <col min="11523" max="11523" width="7.42578125" style="187" customWidth="1"/>
    <col min="11524" max="11524" width="76.140625" style="187" customWidth="1"/>
    <col min="11525" max="11776" width="9" style="187"/>
    <col min="11777" max="11777" width="7.42578125" style="187" customWidth="1"/>
    <col min="11778" max="11778" width="76.140625" style="187" customWidth="1"/>
    <col min="11779" max="11779" width="7.42578125" style="187" customWidth="1"/>
    <col min="11780" max="11780" width="76.140625" style="187" customWidth="1"/>
    <col min="11781" max="12032" width="9" style="187"/>
    <col min="12033" max="12033" width="7.42578125" style="187" customWidth="1"/>
    <col min="12034" max="12034" width="76.140625" style="187" customWidth="1"/>
    <col min="12035" max="12035" width="7.42578125" style="187" customWidth="1"/>
    <col min="12036" max="12036" width="76.140625" style="187" customWidth="1"/>
    <col min="12037" max="12288" width="9" style="187"/>
    <col min="12289" max="12289" width="7.42578125" style="187" customWidth="1"/>
    <col min="12290" max="12290" width="76.140625" style="187" customWidth="1"/>
    <col min="12291" max="12291" width="7.42578125" style="187" customWidth="1"/>
    <col min="12292" max="12292" width="76.140625" style="187" customWidth="1"/>
    <col min="12293" max="12544" width="9" style="187"/>
    <col min="12545" max="12545" width="7.42578125" style="187" customWidth="1"/>
    <col min="12546" max="12546" width="76.140625" style="187" customWidth="1"/>
    <col min="12547" max="12547" width="7.42578125" style="187" customWidth="1"/>
    <col min="12548" max="12548" width="76.140625" style="187" customWidth="1"/>
    <col min="12549" max="12800" width="9" style="187"/>
    <col min="12801" max="12801" width="7.42578125" style="187" customWidth="1"/>
    <col min="12802" max="12802" width="76.140625" style="187" customWidth="1"/>
    <col min="12803" max="12803" width="7.42578125" style="187" customWidth="1"/>
    <col min="12804" max="12804" width="76.140625" style="187" customWidth="1"/>
    <col min="12805" max="13056" width="9" style="187"/>
    <col min="13057" max="13057" width="7.42578125" style="187" customWidth="1"/>
    <col min="13058" max="13058" width="76.140625" style="187" customWidth="1"/>
    <col min="13059" max="13059" width="7.42578125" style="187" customWidth="1"/>
    <col min="13060" max="13060" width="76.140625" style="187" customWidth="1"/>
    <col min="13061" max="13312" width="9" style="187"/>
    <col min="13313" max="13313" width="7.42578125" style="187" customWidth="1"/>
    <col min="13314" max="13314" width="76.140625" style="187" customWidth="1"/>
    <col min="13315" max="13315" width="7.42578125" style="187" customWidth="1"/>
    <col min="13316" max="13316" width="76.140625" style="187" customWidth="1"/>
    <col min="13317" max="13568" width="9" style="187"/>
    <col min="13569" max="13569" width="7.42578125" style="187" customWidth="1"/>
    <col min="13570" max="13570" width="76.140625" style="187" customWidth="1"/>
    <col min="13571" max="13571" width="7.42578125" style="187" customWidth="1"/>
    <col min="13572" max="13572" width="76.140625" style="187" customWidth="1"/>
    <col min="13573" max="13824" width="9" style="187"/>
    <col min="13825" max="13825" width="7.42578125" style="187" customWidth="1"/>
    <col min="13826" max="13826" width="76.140625" style="187" customWidth="1"/>
    <col min="13827" max="13827" width="7.42578125" style="187" customWidth="1"/>
    <col min="13828" max="13828" width="76.140625" style="187" customWidth="1"/>
    <col min="13829" max="14080" width="9" style="187"/>
    <col min="14081" max="14081" width="7.42578125" style="187" customWidth="1"/>
    <col min="14082" max="14082" width="76.140625" style="187" customWidth="1"/>
    <col min="14083" max="14083" width="7.42578125" style="187" customWidth="1"/>
    <col min="14084" max="14084" width="76.140625" style="187" customWidth="1"/>
    <col min="14085" max="14336" width="9" style="187"/>
    <col min="14337" max="14337" width="7.42578125" style="187" customWidth="1"/>
    <col min="14338" max="14338" width="76.140625" style="187" customWidth="1"/>
    <col min="14339" max="14339" width="7.42578125" style="187" customWidth="1"/>
    <col min="14340" max="14340" width="76.140625" style="187" customWidth="1"/>
    <col min="14341" max="14592" width="9" style="187"/>
    <col min="14593" max="14593" width="7.42578125" style="187" customWidth="1"/>
    <col min="14594" max="14594" width="76.140625" style="187" customWidth="1"/>
    <col min="14595" max="14595" width="7.42578125" style="187" customWidth="1"/>
    <col min="14596" max="14596" width="76.140625" style="187" customWidth="1"/>
    <col min="14597" max="14848" width="9" style="187"/>
    <col min="14849" max="14849" width="7.42578125" style="187" customWidth="1"/>
    <col min="14850" max="14850" width="76.140625" style="187" customWidth="1"/>
    <col min="14851" max="14851" width="7.42578125" style="187" customWidth="1"/>
    <col min="14852" max="14852" width="76.140625" style="187" customWidth="1"/>
    <col min="14853" max="15104" width="9" style="187"/>
    <col min="15105" max="15105" width="7.42578125" style="187" customWidth="1"/>
    <col min="15106" max="15106" width="76.140625" style="187" customWidth="1"/>
    <col min="15107" max="15107" width="7.42578125" style="187" customWidth="1"/>
    <col min="15108" max="15108" width="76.140625" style="187" customWidth="1"/>
    <col min="15109" max="15360" width="9" style="187"/>
    <col min="15361" max="15361" width="7.42578125" style="187" customWidth="1"/>
    <col min="15362" max="15362" width="76.140625" style="187" customWidth="1"/>
    <col min="15363" max="15363" width="7.42578125" style="187" customWidth="1"/>
    <col min="15364" max="15364" width="76.140625" style="187" customWidth="1"/>
    <col min="15365" max="15616" width="9" style="187"/>
    <col min="15617" max="15617" width="7.42578125" style="187" customWidth="1"/>
    <col min="15618" max="15618" width="76.140625" style="187" customWidth="1"/>
    <col min="15619" max="15619" width="7.42578125" style="187" customWidth="1"/>
    <col min="15620" max="15620" width="76.140625" style="187" customWidth="1"/>
    <col min="15621" max="15872" width="9" style="187"/>
    <col min="15873" max="15873" width="7.42578125" style="187" customWidth="1"/>
    <col min="15874" max="15874" width="76.140625" style="187" customWidth="1"/>
    <col min="15875" max="15875" width="7.42578125" style="187" customWidth="1"/>
    <col min="15876" max="15876" width="76.140625" style="187" customWidth="1"/>
    <col min="15877" max="16128" width="9" style="187"/>
    <col min="16129" max="16129" width="7.42578125" style="187" customWidth="1"/>
    <col min="16130" max="16130" width="76.140625" style="187" customWidth="1"/>
    <col min="16131" max="16131" width="7.42578125" style="187" customWidth="1"/>
    <col min="16132" max="16132" width="76.140625" style="187" customWidth="1"/>
    <col min="16133" max="16384" width="9" style="187"/>
  </cols>
  <sheetData>
    <row r="1" spans="1:4">
      <c r="A1" s="386">
        <v>3</v>
      </c>
      <c r="B1" s="387" t="s">
        <v>330</v>
      </c>
      <c r="C1" s="386">
        <v>3</v>
      </c>
      <c r="D1" s="387" t="s">
        <v>331</v>
      </c>
    </row>
    <row r="2" spans="1:4">
      <c r="A2" s="388">
        <v>3.1</v>
      </c>
      <c r="B2" s="389" t="s">
        <v>332</v>
      </c>
      <c r="C2" s="388">
        <v>3.1</v>
      </c>
      <c r="D2" s="389" t="s">
        <v>333</v>
      </c>
    </row>
    <row r="3" spans="1:4">
      <c r="B3" s="371" t="s">
        <v>334</v>
      </c>
      <c r="D3" s="371" t="s">
        <v>335</v>
      </c>
    </row>
    <row r="4" spans="1:4">
      <c r="B4" s="369" t="s">
        <v>336</v>
      </c>
      <c r="D4" s="369" t="s">
        <v>227</v>
      </c>
    </row>
    <row r="5" spans="1:4">
      <c r="B5" s="371" t="s">
        <v>337</v>
      </c>
      <c r="D5" s="371" t="s">
        <v>338</v>
      </c>
    </row>
    <row r="6" spans="1:4">
      <c r="B6" s="369" t="s">
        <v>24</v>
      </c>
      <c r="D6" s="369" t="s">
        <v>24</v>
      </c>
    </row>
    <row r="7" spans="1:4">
      <c r="B7" s="371" t="s">
        <v>339</v>
      </c>
      <c r="D7" s="371" t="s">
        <v>340</v>
      </c>
    </row>
    <row r="8" spans="1:4">
      <c r="B8" s="369" t="s">
        <v>341</v>
      </c>
      <c r="D8" s="369" t="s">
        <v>342</v>
      </c>
    </row>
    <row r="9" spans="1:4">
      <c r="B9" s="369" t="s">
        <v>343</v>
      </c>
      <c r="D9" s="369" t="s">
        <v>344</v>
      </c>
    </row>
    <row r="10" spans="1:4">
      <c r="B10" s="369" t="s">
        <v>345</v>
      </c>
      <c r="D10" s="369" t="s">
        <v>346</v>
      </c>
    </row>
    <row r="11" spans="1:4" ht="26.1">
      <c r="B11" s="369" t="s">
        <v>347</v>
      </c>
      <c r="D11" s="369" t="s">
        <v>348</v>
      </c>
    </row>
    <row r="12" spans="1:4" ht="26.1">
      <c r="B12" s="369" t="s">
        <v>349</v>
      </c>
      <c r="D12" s="369" t="s">
        <v>350</v>
      </c>
    </row>
    <row r="13" spans="1:4">
      <c r="B13" s="369" t="s">
        <v>351</v>
      </c>
      <c r="D13" s="369" t="s">
        <v>352</v>
      </c>
    </row>
    <row r="14" spans="1:4">
      <c r="B14" s="370"/>
      <c r="D14" s="370"/>
    </row>
    <row r="15" spans="1:4">
      <c r="B15" s="371" t="s">
        <v>353</v>
      </c>
      <c r="D15" s="371" t="s">
        <v>354</v>
      </c>
    </row>
    <row r="16" spans="1:4" ht="26.1">
      <c r="B16" s="369" t="s">
        <v>355</v>
      </c>
      <c r="D16" s="369" t="s">
        <v>356</v>
      </c>
    </row>
    <row r="17" spans="1:4">
      <c r="B17" s="370"/>
      <c r="D17" s="369"/>
    </row>
    <row r="18" spans="1:4">
      <c r="A18" s="391" t="s">
        <v>357</v>
      </c>
      <c r="B18" s="187" t="s">
        <v>358</v>
      </c>
      <c r="C18" s="391" t="s">
        <v>357</v>
      </c>
      <c r="D18" s="187" t="s">
        <v>359</v>
      </c>
    </row>
    <row r="19" spans="1:4">
      <c r="A19" s="391"/>
      <c r="B19" s="187"/>
      <c r="C19" s="391"/>
      <c r="D19" s="187"/>
    </row>
    <row r="20" spans="1:4">
      <c r="A20" s="391" t="s">
        <v>360</v>
      </c>
      <c r="B20" s="187" t="s">
        <v>361</v>
      </c>
      <c r="C20" s="391" t="s">
        <v>360</v>
      </c>
      <c r="D20" s="187" t="s">
        <v>362</v>
      </c>
    </row>
    <row r="21" spans="1:4">
      <c r="B21" s="369"/>
      <c r="D21" s="369"/>
    </row>
    <row r="22" spans="1:4">
      <c r="A22" s="388">
        <v>3.2</v>
      </c>
      <c r="B22" s="392" t="s">
        <v>363</v>
      </c>
      <c r="C22" s="388">
        <v>3.2</v>
      </c>
      <c r="D22" s="392" t="s">
        <v>364</v>
      </c>
    </row>
    <row r="23" spans="1:4">
      <c r="B23" s="369" t="s">
        <v>365</v>
      </c>
      <c r="D23" s="369" t="s">
        <v>366</v>
      </c>
    </row>
    <row r="24" spans="1:4" ht="101.1" customHeight="1">
      <c r="B24" s="369" t="s">
        <v>367</v>
      </c>
      <c r="D24" s="369" t="s">
        <v>368</v>
      </c>
    </row>
    <row r="25" spans="1:4" ht="94.5" customHeight="1">
      <c r="B25" s="369" t="s">
        <v>369</v>
      </c>
      <c r="D25" s="369" t="s">
        <v>369</v>
      </c>
    </row>
    <row r="26" spans="1:4">
      <c r="B26" s="369" t="s">
        <v>370</v>
      </c>
      <c r="D26" s="369" t="s">
        <v>371</v>
      </c>
    </row>
    <row r="27" spans="1:4">
      <c r="B27" s="369"/>
      <c r="D27" s="369"/>
    </row>
    <row r="28" spans="1:4">
      <c r="A28" s="391" t="s">
        <v>372</v>
      </c>
      <c r="B28" s="371" t="s">
        <v>373</v>
      </c>
      <c r="C28" s="391" t="s">
        <v>372</v>
      </c>
      <c r="D28" s="371" t="s">
        <v>374</v>
      </c>
    </row>
    <row r="29" spans="1:4">
      <c r="A29" s="391"/>
      <c r="B29" s="369" t="s">
        <v>375</v>
      </c>
      <c r="C29" s="391"/>
      <c r="D29" s="369" t="str">
        <f>B29</f>
        <v>Karina Seeberg Kitnaes</v>
      </c>
    </row>
    <row r="30" spans="1:4">
      <c r="B30" s="369"/>
      <c r="D30" s="369"/>
    </row>
    <row r="31" spans="1:4">
      <c r="A31" s="388">
        <v>3.3</v>
      </c>
      <c r="B31" s="392" t="s">
        <v>376</v>
      </c>
      <c r="C31" s="388">
        <v>3.3</v>
      </c>
      <c r="D31" s="392" t="s">
        <v>377</v>
      </c>
    </row>
    <row r="32" spans="1:4" s="394" customFormat="1">
      <c r="A32" s="393"/>
      <c r="B32" s="369" t="s">
        <v>378</v>
      </c>
      <c r="C32" s="393"/>
      <c r="D32" s="369" t="s">
        <v>379</v>
      </c>
    </row>
    <row r="33" spans="1:4" s="394" customFormat="1">
      <c r="A33" s="393"/>
      <c r="B33" s="369"/>
      <c r="C33" s="393"/>
      <c r="D33" s="369"/>
    </row>
    <row r="34" spans="1:4" s="394" customFormat="1">
      <c r="A34" s="393"/>
      <c r="B34" s="395"/>
      <c r="C34" s="393"/>
      <c r="D34" s="395"/>
    </row>
    <row r="35" spans="1:4" s="394" customFormat="1">
      <c r="A35" s="388">
        <v>3.4</v>
      </c>
      <c r="B35" s="392" t="s">
        <v>380</v>
      </c>
      <c r="C35" s="388">
        <v>3.4</v>
      </c>
      <c r="D35" s="392" t="s">
        <v>380</v>
      </c>
    </row>
    <row r="36" spans="1:4">
      <c r="B36" s="369" t="s">
        <v>381</v>
      </c>
      <c r="D36" s="369" t="s">
        <v>381</v>
      </c>
    </row>
    <row r="37" spans="1:4">
      <c r="B37" s="369"/>
      <c r="D37" s="369"/>
    </row>
    <row r="38" spans="1:4">
      <c r="A38" s="388">
        <v>3.5</v>
      </c>
      <c r="B38" s="392" t="s">
        <v>382</v>
      </c>
      <c r="C38" s="388">
        <v>3.5</v>
      </c>
      <c r="D38" s="392" t="s">
        <v>383</v>
      </c>
    </row>
    <row r="39" spans="1:4" ht="78">
      <c r="B39" s="396" t="s">
        <v>384</v>
      </c>
      <c r="D39" s="396" t="s">
        <v>385</v>
      </c>
    </row>
    <row r="40" spans="1:4">
      <c r="B40" s="369"/>
      <c r="D40" s="369"/>
    </row>
    <row r="41" spans="1:4">
      <c r="A41" s="388">
        <v>3.6</v>
      </c>
      <c r="B41" s="392" t="s">
        <v>386</v>
      </c>
      <c r="C41" s="388">
        <v>3.6</v>
      </c>
      <c r="D41" s="392" t="s">
        <v>387</v>
      </c>
    </row>
    <row r="42" spans="1:4" ht="27" customHeight="1">
      <c r="B42" s="530" t="s">
        <v>388</v>
      </c>
      <c r="D42" s="530" t="s">
        <v>388</v>
      </c>
    </row>
    <row r="43" spans="1:4" ht="27" customHeight="1">
      <c r="B43" s="530" t="s">
        <v>389</v>
      </c>
      <c r="D43" s="530" t="s">
        <v>389</v>
      </c>
    </row>
    <row r="44" spans="1:4" ht="27" customHeight="1">
      <c r="B44" s="530" t="s">
        <v>390</v>
      </c>
      <c r="D44" s="530" t="s">
        <v>390</v>
      </c>
    </row>
    <row r="45" spans="1:4" ht="27" customHeight="1">
      <c r="B45" s="530" t="s">
        <v>391</v>
      </c>
      <c r="D45" s="530" t="s">
        <v>391</v>
      </c>
    </row>
    <row r="46" spans="1:4" ht="27" customHeight="1">
      <c r="B46" s="530" t="s">
        <v>392</v>
      </c>
      <c r="D46" s="530" t="s">
        <v>392</v>
      </c>
    </row>
    <row r="47" spans="1:4" ht="27" customHeight="1">
      <c r="B47" s="530" t="s">
        <v>393</v>
      </c>
      <c r="D47" s="530" t="s">
        <v>393</v>
      </c>
    </row>
    <row r="48" spans="1:4" ht="27" customHeight="1">
      <c r="B48" s="530" t="s">
        <v>394</v>
      </c>
      <c r="D48" s="530" t="s">
        <v>394</v>
      </c>
    </row>
    <row r="49" spans="1:4" ht="27" customHeight="1">
      <c r="B49" s="530" t="s">
        <v>395</v>
      </c>
      <c r="D49" s="530" t="s">
        <v>395</v>
      </c>
    </row>
    <row r="50" spans="1:4" ht="27" customHeight="1">
      <c r="B50" s="530" t="s">
        <v>396</v>
      </c>
      <c r="D50" s="530" t="s">
        <v>396</v>
      </c>
    </row>
    <row r="51" spans="1:4">
      <c r="A51" s="388">
        <v>3.7</v>
      </c>
      <c r="B51" s="392" t="s">
        <v>397</v>
      </c>
      <c r="C51" s="388">
        <v>3.7</v>
      </c>
      <c r="D51" s="392" t="s">
        <v>398</v>
      </c>
    </row>
    <row r="52" spans="1:4" ht="129.94999999999999">
      <c r="A52" s="391" t="s">
        <v>399</v>
      </c>
      <c r="B52" s="371" t="s">
        <v>400</v>
      </c>
      <c r="C52" s="391" t="s">
        <v>399</v>
      </c>
      <c r="D52" s="371" t="s">
        <v>401</v>
      </c>
    </row>
    <row r="53" spans="1:4" ht="39">
      <c r="A53" s="391" t="s">
        <v>402</v>
      </c>
      <c r="B53" s="371" t="s">
        <v>403</v>
      </c>
      <c r="C53" s="391" t="s">
        <v>402</v>
      </c>
      <c r="D53" s="371" t="s">
        <v>404</v>
      </c>
    </row>
    <row r="54" spans="1:4">
      <c r="A54" s="391"/>
      <c r="B54" s="398"/>
      <c r="C54" s="391"/>
      <c r="D54" s="398"/>
    </row>
    <row r="55" spans="1:4" ht="35.450000000000003" customHeight="1">
      <c r="A55" s="391"/>
      <c r="B55" s="26" t="s">
        <v>405</v>
      </c>
      <c r="C55" s="391"/>
      <c r="D55" s="26" t="s">
        <v>406</v>
      </c>
    </row>
    <row r="56" spans="1:4" ht="35.450000000000003" customHeight="1">
      <c r="A56" s="391"/>
      <c r="B56" s="26" t="s">
        <v>407</v>
      </c>
      <c r="C56" s="391"/>
      <c r="D56" s="369" t="s">
        <v>408</v>
      </c>
    </row>
    <row r="57" spans="1:4">
      <c r="A57" s="528" t="s">
        <v>409</v>
      </c>
      <c r="B57" s="369" t="s">
        <v>410</v>
      </c>
      <c r="C57" s="528" t="s">
        <v>411</v>
      </c>
      <c r="D57" s="529" t="s">
        <v>412</v>
      </c>
    </row>
    <row r="58" spans="1:4">
      <c r="B58" s="369"/>
      <c r="D58" s="369"/>
    </row>
    <row r="59" spans="1:4">
      <c r="A59" s="391" t="s">
        <v>399</v>
      </c>
      <c r="B59" s="371" t="s">
        <v>413</v>
      </c>
      <c r="C59" s="391" t="s">
        <v>399</v>
      </c>
      <c r="D59" s="371" t="s">
        <v>414</v>
      </c>
    </row>
    <row r="60" spans="1:4">
      <c r="B60" s="369" t="s">
        <v>4</v>
      </c>
      <c r="D60" s="369" t="s">
        <v>140</v>
      </c>
    </row>
    <row r="61" spans="1:4">
      <c r="B61" s="369"/>
      <c r="D61" s="369"/>
    </row>
    <row r="62" spans="1:4">
      <c r="A62" s="388">
        <v>3.8</v>
      </c>
      <c r="B62" s="392" t="s">
        <v>415</v>
      </c>
      <c r="C62" s="388">
        <v>3.8</v>
      </c>
      <c r="D62" s="392" t="s">
        <v>416</v>
      </c>
    </row>
    <row r="63" spans="1:4">
      <c r="A63" s="391" t="s">
        <v>417</v>
      </c>
      <c r="B63" s="371" t="s">
        <v>418</v>
      </c>
      <c r="C63" s="391" t="s">
        <v>417</v>
      </c>
      <c r="D63" s="371" t="s">
        <v>419</v>
      </c>
    </row>
    <row r="64" spans="1:4">
      <c r="B64" s="369" t="s">
        <v>420</v>
      </c>
      <c r="D64" s="369" t="s">
        <v>421</v>
      </c>
    </row>
    <row r="65" spans="1:4">
      <c r="B65" s="369" t="s">
        <v>422</v>
      </c>
      <c r="D65" s="369" t="s">
        <v>423</v>
      </c>
    </row>
    <row r="66" spans="1:4">
      <c r="B66" s="369" t="s">
        <v>424</v>
      </c>
      <c r="D66" s="369" t="s">
        <v>425</v>
      </c>
    </row>
    <row r="67" spans="1:4">
      <c r="B67" s="369" t="s">
        <v>426</v>
      </c>
      <c r="D67" s="369" t="s">
        <v>427</v>
      </c>
    </row>
    <row r="68" spans="1:4">
      <c r="B68" s="369" t="s">
        <v>428</v>
      </c>
      <c r="D68" s="369" t="s">
        <v>429</v>
      </c>
    </row>
    <row r="69" spans="1:4">
      <c r="B69" s="369"/>
      <c r="D69" s="397"/>
    </row>
    <row r="70" spans="1:4" ht="26.1">
      <c r="A70" s="391" t="s">
        <v>430</v>
      </c>
      <c r="B70" s="511" t="s">
        <v>431</v>
      </c>
      <c r="C70" s="391" t="s">
        <v>430</v>
      </c>
      <c r="D70" s="511" t="s">
        <v>431</v>
      </c>
    </row>
    <row r="71" spans="1:4">
      <c r="A71" s="401"/>
      <c r="B71" s="358" t="s">
        <v>432</v>
      </c>
      <c r="C71" s="401"/>
      <c r="D71" s="358" t="s">
        <v>433</v>
      </c>
    </row>
    <row r="72" spans="1:4" ht="26.1">
      <c r="A72" s="402"/>
      <c r="B72" s="358" t="s">
        <v>434</v>
      </c>
      <c r="C72" s="402"/>
      <c r="D72" s="358" t="s">
        <v>434</v>
      </c>
    </row>
    <row r="73" spans="1:4">
      <c r="A73" s="402"/>
      <c r="B73" s="403"/>
      <c r="C73" s="402"/>
      <c r="D73" s="403"/>
    </row>
    <row r="74" spans="1:4">
      <c r="A74" s="388">
        <v>3.9</v>
      </c>
      <c r="B74" s="392" t="s">
        <v>435</v>
      </c>
      <c r="C74" s="388">
        <v>3.9</v>
      </c>
      <c r="D74" s="392" t="s">
        <v>435</v>
      </c>
    </row>
    <row r="75" spans="1:4" ht="78">
      <c r="B75" s="26" t="s">
        <v>436</v>
      </c>
      <c r="D75" s="26" t="s">
        <v>437</v>
      </c>
    </row>
    <row r="76" spans="1:4">
      <c r="B76" s="369"/>
      <c r="D76" s="369"/>
    </row>
    <row r="77" spans="1:4">
      <c r="B77" s="369"/>
      <c r="D77" s="369"/>
    </row>
    <row r="78" spans="1:4">
      <c r="A78" s="404">
        <v>3.1</v>
      </c>
      <c r="B78" s="392" t="s">
        <v>438</v>
      </c>
      <c r="C78" s="404">
        <v>3.1</v>
      </c>
      <c r="D78" s="392" t="s">
        <v>439</v>
      </c>
    </row>
    <row r="79" spans="1:4" ht="26.1">
      <c r="A79" s="391"/>
      <c r="B79" s="369" t="s">
        <v>440</v>
      </c>
      <c r="C79" s="391"/>
      <c r="D79" s="369" t="s">
        <v>441</v>
      </c>
    </row>
    <row r="80" spans="1:4">
      <c r="A80" s="391" t="s">
        <v>442</v>
      </c>
      <c r="B80" s="371" t="s">
        <v>443</v>
      </c>
      <c r="C80" s="391" t="s">
        <v>442</v>
      </c>
      <c r="D80" s="371" t="s">
        <v>444</v>
      </c>
    </row>
    <row r="81" spans="1:4">
      <c r="A81" s="399"/>
      <c r="B81" s="369" t="s">
        <v>4</v>
      </c>
      <c r="C81" s="399"/>
      <c r="D81" s="369" t="s">
        <v>4</v>
      </c>
    </row>
    <row r="82" spans="1:4">
      <c r="B82" s="369"/>
      <c r="D82" s="369"/>
    </row>
    <row r="83" spans="1:4">
      <c r="A83" s="388">
        <v>3.11</v>
      </c>
      <c r="B83" s="392" t="s">
        <v>445</v>
      </c>
      <c r="C83" s="388">
        <v>3.11</v>
      </c>
      <c r="D83" s="392" t="s">
        <v>446</v>
      </c>
    </row>
    <row r="84" spans="1:4" ht="129.94999999999999">
      <c r="A84" s="391"/>
      <c r="B84" s="26" t="s">
        <v>447</v>
      </c>
      <c r="C84" s="391"/>
      <c r="D84" s="26" t="s">
        <v>448</v>
      </c>
    </row>
    <row r="85" spans="1:4" ht="26.1">
      <c r="A85" s="391"/>
      <c r="B85" s="26" t="s">
        <v>449</v>
      </c>
      <c r="C85" s="391"/>
      <c r="D85" s="26" t="s">
        <v>450</v>
      </c>
    </row>
    <row r="86" spans="1:4" ht="33" hidden="1" customHeight="1">
      <c r="A86" s="399"/>
      <c r="B86" s="196"/>
      <c r="C86" s="399"/>
      <c r="D86" s="196"/>
    </row>
    <row r="87" spans="1:4" hidden="1"/>
    <row r="88" spans="1:4" hidden="1"/>
  </sheetData>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80BB9-7CCA-43AB-A0B0-9D91BD84BB63}">
  <dimension ref="A1:D25"/>
  <sheetViews>
    <sheetView view="pageBreakPreview" zoomScaleNormal="100" zoomScaleSheetLayoutView="100" workbookViewId="0"/>
  </sheetViews>
  <sheetFormatPr defaultColWidth="9.140625" defaultRowHeight="12.95"/>
  <cols>
    <col min="1" max="1" width="6.85546875" style="391" customWidth="1"/>
    <col min="2" max="2" width="76" style="534" customWidth="1"/>
    <col min="3" max="3" width="6.85546875" style="391" customWidth="1"/>
    <col min="4" max="4" width="76" style="534" customWidth="1"/>
    <col min="5" max="256" width="9.140625" style="25"/>
    <col min="257" max="257" width="6.85546875" style="25" customWidth="1"/>
    <col min="258" max="258" width="76" style="25" customWidth="1"/>
    <col min="259" max="259" width="6.85546875" style="25" customWidth="1"/>
    <col min="260" max="260" width="76" style="25" customWidth="1"/>
    <col min="261" max="512" width="9.140625" style="25"/>
    <col min="513" max="513" width="6.85546875" style="25" customWidth="1"/>
    <col min="514" max="514" width="76" style="25" customWidth="1"/>
    <col min="515" max="515" width="6.85546875" style="25" customWidth="1"/>
    <col min="516" max="516" width="76" style="25" customWidth="1"/>
    <col min="517" max="768" width="9.140625" style="25"/>
    <col min="769" max="769" width="6.85546875" style="25" customWidth="1"/>
    <col min="770" max="770" width="76" style="25" customWidth="1"/>
    <col min="771" max="771" width="6.85546875" style="25" customWidth="1"/>
    <col min="772" max="772" width="76" style="25" customWidth="1"/>
    <col min="773" max="1024" width="9.140625" style="25"/>
    <col min="1025" max="1025" width="6.85546875" style="25" customWidth="1"/>
    <col min="1026" max="1026" width="76" style="25" customWidth="1"/>
    <col min="1027" max="1027" width="6.85546875" style="25" customWidth="1"/>
    <col min="1028" max="1028" width="76" style="25" customWidth="1"/>
    <col min="1029" max="1280" width="9.140625" style="25"/>
    <col min="1281" max="1281" width="6.85546875" style="25" customWidth="1"/>
    <col min="1282" max="1282" width="76" style="25" customWidth="1"/>
    <col min="1283" max="1283" width="6.85546875" style="25" customWidth="1"/>
    <col min="1284" max="1284" width="76" style="25" customWidth="1"/>
    <col min="1285" max="1536" width="9.140625" style="25"/>
    <col min="1537" max="1537" width="6.85546875" style="25" customWidth="1"/>
    <col min="1538" max="1538" width="76" style="25" customWidth="1"/>
    <col min="1539" max="1539" width="6.85546875" style="25" customWidth="1"/>
    <col min="1540" max="1540" width="76" style="25" customWidth="1"/>
    <col min="1541" max="1792" width="9.140625" style="25"/>
    <col min="1793" max="1793" width="6.85546875" style="25" customWidth="1"/>
    <col min="1794" max="1794" width="76" style="25" customWidth="1"/>
    <col min="1795" max="1795" width="6.85546875" style="25" customWidth="1"/>
    <col min="1796" max="1796" width="76" style="25" customWidth="1"/>
    <col min="1797" max="2048" width="9.140625" style="25"/>
    <col min="2049" max="2049" width="6.85546875" style="25" customWidth="1"/>
    <col min="2050" max="2050" width="76" style="25" customWidth="1"/>
    <col min="2051" max="2051" width="6.85546875" style="25" customWidth="1"/>
    <col min="2052" max="2052" width="76" style="25" customWidth="1"/>
    <col min="2053" max="2304" width="9.140625" style="25"/>
    <col min="2305" max="2305" width="6.85546875" style="25" customWidth="1"/>
    <col min="2306" max="2306" width="76" style="25" customWidth="1"/>
    <col min="2307" max="2307" width="6.85546875" style="25" customWidth="1"/>
    <col min="2308" max="2308" width="76" style="25" customWidth="1"/>
    <col min="2309" max="2560" width="9.140625" style="25"/>
    <col min="2561" max="2561" width="6.85546875" style="25" customWidth="1"/>
    <col min="2562" max="2562" width="76" style="25" customWidth="1"/>
    <col min="2563" max="2563" width="6.85546875" style="25" customWidth="1"/>
    <col min="2564" max="2564" width="76" style="25" customWidth="1"/>
    <col min="2565" max="2816" width="9.140625" style="25"/>
    <col min="2817" max="2817" width="6.85546875" style="25" customWidth="1"/>
    <col min="2818" max="2818" width="76" style="25" customWidth="1"/>
    <col min="2819" max="2819" width="6.85546875" style="25" customWidth="1"/>
    <col min="2820" max="2820" width="76" style="25" customWidth="1"/>
    <col min="2821" max="3072" width="9.140625" style="25"/>
    <col min="3073" max="3073" width="6.85546875" style="25" customWidth="1"/>
    <col min="3074" max="3074" width="76" style="25" customWidth="1"/>
    <col min="3075" max="3075" width="6.85546875" style="25" customWidth="1"/>
    <col min="3076" max="3076" width="76" style="25" customWidth="1"/>
    <col min="3077" max="3328" width="9.140625" style="25"/>
    <col min="3329" max="3329" width="6.85546875" style="25" customWidth="1"/>
    <col min="3330" max="3330" width="76" style="25" customWidth="1"/>
    <col min="3331" max="3331" width="6.85546875" style="25" customWidth="1"/>
    <col min="3332" max="3332" width="76" style="25" customWidth="1"/>
    <col min="3333" max="3584" width="9.140625" style="25"/>
    <col min="3585" max="3585" width="6.85546875" style="25" customWidth="1"/>
    <col min="3586" max="3586" width="76" style="25" customWidth="1"/>
    <col min="3587" max="3587" width="6.85546875" style="25" customWidth="1"/>
    <col min="3588" max="3588" width="76" style="25" customWidth="1"/>
    <col min="3589" max="3840" width="9.140625" style="25"/>
    <col min="3841" max="3841" width="6.85546875" style="25" customWidth="1"/>
    <col min="3842" max="3842" width="76" style="25" customWidth="1"/>
    <col min="3843" max="3843" width="6.85546875" style="25" customWidth="1"/>
    <col min="3844" max="3844" width="76" style="25" customWidth="1"/>
    <col min="3845" max="4096" width="9.140625" style="25"/>
    <col min="4097" max="4097" width="6.85546875" style="25" customWidth="1"/>
    <col min="4098" max="4098" width="76" style="25" customWidth="1"/>
    <col min="4099" max="4099" width="6.85546875" style="25" customWidth="1"/>
    <col min="4100" max="4100" width="76" style="25" customWidth="1"/>
    <col min="4101" max="4352" width="9.140625" style="25"/>
    <col min="4353" max="4353" width="6.85546875" style="25" customWidth="1"/>
    <col min="4354" max="4354" width="76" style="25" customWidth="1"/>
    <col min="4355" max="4355" width="6.85546875" style="25" customWidth="1"/>
    <col min="4356" max="4356" width="76" style="25" customWidth="1"/>
    <col min="4357" max="4608" width="9.140625" style="25"/>
    <col min="4609" max="4609" width="6.85546875" style="25" customWidth="1"/>
    <col min="4610" max="4610" width="76" style="25" customWidth="1"/>
    <col min="4611" max="4611" width="6.85546875" style="25" customWidth="1"/>
    <col min="4612" max="4612" width="76" style="25" customWidth="1"/>
    <col min="4613" max="4864" width="9.140625" style="25"/>
    <col min="4865" max="4865" width="6.85546875" style="25" customWidth="1"/>
    <col min="4866" max="4866" width="76" style="25" customWidth="1"/>
    <col min="4867" max="4867" width="6.85546875" style="25" customWidth="1"/>
    <col min="4868" max="4868" width="76" style="25" customWidth="1"/>
    <col min="4869" max="5120" width="9.140625" style="25"/>
    <col min="5121" max="5121" width="6.85546875" style="25" customWidth="1"/>
    <col min="5122" max="5122" width="76" style="25" customWidth="1"/>
    <col min="5123" max="5123" width="6.85546875" style="25" customWidth="1"/>
    <col min="5124" max="5124" width="76" style="25" customWidth="1"/>
    <col min="5125" max="5376" width="9.140625" style="25"/>
    <col min="5377" max="5377" width="6.85546875" style="25" customWidth="1"/>
    <col min="5378" max="5378" width="76" style="25" customWidth="1"/>
    <col min="5379" max="5379" width="6.85546875" style="25" customWidth="1"/>
    <col min="5380" max="5380" width="76" style="25" customWidth="1"/>
    <col min="5381" max="5632" width="9.140625" style="25"/>
    <col min="5633" max="5633" width="6.85546875" style="25" customWidth="1"/>
    <col min="5634" max="5634" width="76" style="25" customWidth="1"/>
    <col min="5635" max="5635" width="6.85546875" style="25" customWidth="1"/>
    <col min="5636" max="5636" width="76" style="25" customWidth="1"/>
    <col min="5637" max="5888" width="9.140625" style="25"/>
    <col min="5889" max="5889" width="6.85546875" style="25" customWidth="1"/>
    <col min="5890" max="5890" width="76" style="25" customWidth="1"/>
    <col min="5891" max="5891" width="6.85546875" style="25" customWidth="1"/>
    <col min="5892" max="5892" width="76" style="25" customWidth="1"/>
    <col min="5893" max="6144" width="9.140625" style="25"/>
    <col min="6145" max="6145" width="6.85546875" style="25" customWidth="1"/>
    <col min="6146" max="6146" width="76" style="25" customWidth="1"/>
    <col min="6147" max="6147" width="6.85546875" style="25" customWidth="1"/>
    <col min="6148" max="6148" width="76" style="25" customWidth="1"/>
    <col min="6149" max="6400" width="9.140625" style="25"/>
    <col min="6401" max="6401" width="6.85546875" style="25" customWidth="1"/>
    <col min="6402" max="6402" width="76" style="25" customWidth="1"/>
    <col min="6403" max="6403" width="6.85546875" style="25" customWidth="1"/>
    <col min="6404" max="6404" width="76" style="25" customWidth="1"/>
    <col min="6405" max="6656" width="9.140625" style="25"/>
    <col min="6657" max="6657" width="6.85546875" style="25" customWidth="1"/>
    <col min="6658" max="6658" width="76" style="25" customWidth="1"/>
    <col min="6659" max="6659" width="6.85546875" style="25" customWidth="1"/>
    <col min="6660" max="6660" width="76" style="25" customWidth="1"/>
    <col min="6661" max="6912" width="9.140625" style="25"/>
    <col min="6913" max="6913" width="6.85546875" style="25" customWidth="1"/>
    <col min="6914" max="6914" width="76" style="25" customWidth="1"/>
    <col min="6915" max="6915" width="6.85546875" style="25" customWidth="1"/>
    <col min="6916" max="6916" width="76" style="25" customWidth="1"/>
    <col min="6917" max="7168" width="9.140625" style="25"/>
    <col min="7169" max="7169" width="6.85546875" style="25" customWidth="1"/>
    <col min="7170" max="7170" width="76" style="25" customWidth="1"/>
    <col min="7171" max="7171" width="6.85546875" style="25" customWidth="1"/>
    <col min="7172" max="7172" width="76" style="25" customWidth="1"/>
    <col min="7173" max="7424" width="9.140625" style="25"/>
    <col min="7425" max="7425" width="6.85546875" style="25" customWidth="1"/>
    <col min="7426" max="7426" width="76" style="25" customWidth="1"/>
    <col min="7427" max="7427" width="6.85546875" style="25" customWidth="1"/>
    <col min="7428" max="7428" width="76" style="25" customWidth="1"/>
    <col min="7429" max="7680" width="9.140625" style="25"/>
    <col min="7681" max="7681" width="6.85546875" style="25" customWidth="1"/>
    <col min="7682" max="7682" width="76" style="25" customWidth="1"/>
    <col min="7683" max="7683" width="6.85546875" style="25" customWidth="1"/>
    <col min="7684" max="7684" width="76" style="25" customWidth="1"/>
    <col min="7685" max="7936" width="9.140625" style="25"/>
    <col min="7937" max="7937" width="6.85546875" style="25" customWidth="1"/>
    <col min="7938" max="7938" width="76" style="25" customWidth="1"/>
    <col min="7939" max="7939" width="6.85546875" style="25" customWidth="1"/>
    <col min="7940" max="7940" width="76" style="25" customWidth="1"/>
    <col min="7941" max="8192" width="9.140625" style="25"/>
    <col min="8193" max="8193" width="6.85546875" style="25" customWidth="1"/>
    <col min="8194" max="8194" width="76" style="25" customWidth="1"/>
    <col min="8195" max="8195" width="6.85546875" style="25" customWidth="1"/>
    <col min="8196" max="8196" width="76" style="25" customWidth="1"/>
    <col min="8197" max="8448" width="9.140625" style="25"/>
    <col min="8449" max="8449" width="6.85546875" style="25" customWidth="1"/>
    <col min="8450" max="8450" width="76" style="25" customWidth="1"/>
    <col min="8451" max="8451" width="6.85546875" style="25" customWidth="1"/>
    <col min="8452" max="8452" width="76" style="25" customWidth="1"/>
    <col min="8453" max="8704" width="9.140625" style="25"/>
    <col min="8705" max="8705" width="6.85546875" style="25" customWidth="1"/>
    <col min="8706" max="8706" width="76" style="25" customWidth="1"/>
    <col min="8707" max="8707" width="6.85546875" style="25" customWidth="1"/>
    <col min="8708" max="8708" width="76" style="25" customWidth="1"/>
    <col min="8709" max="8960" width="9.140625" style="25"/>
    <col min="8961" max="8961" width="6.85546875" style="25" customWidth="1"/>
    <col min="8962" max="8962" width="76" style="25" customWidth="1"/>
    <col min="8963" max="8963" width="6.85546875" style="25" customWidth="1"/>
    <col min="8964" max="8964" width="76" style="25" customWidth="1"/>
    <col min="8965" max="9216" width="9.140625" style="25"/>
    <col min="9217" max="9217" width="6.85546875" style="25" customWidth="1"/>
    <col min="9218" max="9218" width="76" style="25" customWidth="1"/>
    <col min="9219" max="9219" width="6.85546875" style="25" customWidth="1"/>
    <col min="9220" max="9220" width="76" style="25" customWidth="1"/>
    <col min="9221" max="9472" width="9.140625" style="25"/>
    <col min="9473" max="9473" width="6.85546875" style="25" customWidth="1"/>
    <col min="9474" max="9474" width="76" style="25" customWidth="1"/>
    <col min="9475" max="9475" width="6.85546875" style="25" customWidth="1"/>
    <col min="9476" max="9476" width="76" style="25" customWidth="1"/>
    <col min="9477" max="9728" width="9.140625" style="25"/>
    <col min="9729" max="9729" width="6.85546875" style="25" customWidth="1"/>
    <col min="9730" max="9730" width="76" style="25" customWidth="1"/>
    <col min="9731" max="9731" width="6.85546875" style="25" customWidth="1"/>
    <col min="9732" max="9732" width="76" style="25" customWidth="1"/>
    <col min="9733" max="9984" width="9.140625" style="25"/>
    <col min="9985" max="9985" width="6.85546875" style="25" customWidth="1"/>
    <col min="9986" max="9986" width="76" style="25" customWidth="1"/>
    <col min="9987" max="9987" width="6.85546875" style="25" customWidth="1"/>
    <col min="9988" max="9988" width="76" style="25" customWidth="1"/>
    <col min="9989" max="10240" width="9.140625" style="25"/>
    <col min="10241" max="10241" width="6.85546875" style="25" customWidth="1"/>
    <col min="10242" max="10242" width="76" style="25" customWidth="1"/>
    <col min="10243" max="10243" width="6.85546875" style="25" customWidth="1"/>
    <col min="10244" max="10244" width="76" style="25" customWidth="1"/>
    <col min="10245" max="10496" width="9.140625" style="25"/>
    <col min="10497" max="10497" width="6.85546875" style="25" customWidth="1"/>
    <col min="10498" max="10498" width="76" style="25" customWidth="1"/>
    <col min="10499" max="10499" width="6.85546875" style="25" customWidth="1"/>
    <col min="10500" max="10500" width="76" style="25" customWidth="1"/>
    <col min="10501" max="10752" width="9.140625" style="25"/>
    <col min="10753" max="10753" width="6.85546875" style="25" customWidth="1"/>
    <col min="10754" max="10754" width="76" style="25" customWidth="1"/>
    <col min="10755" max="10755" width="6.85546875" style="25" customWidth="1"/>
    <col min="10756" max="10756" width="76" style="25" customWidth="1"/>
    <col min="10757" max="11008" width="9.140625" style="25"/>
    <col min="11009" max="11009" width="6.85546875" style="25" customWidth="1"/>
    <col min="11010" max="11010" width="76" style="25" customWidth="1"/>
    <col min="11011" max="11011" width="6.85546875" style="25" customWidth="1"/>
    <col min="11012" max="11012" width="76" style="25" customWidth="1"/>
    <col min="11013" max="11264" width="9.140625" style="25"/>
    <col min="11265" max="11265" width="6.85546875" style="25" customWidth="1"/>
    <col min="11266" max="11266" width="76" style="25" customWidth="1"/>
    <col min="11267" max="11267" width="6.85546875" style="25" customWidth="1"/>
    <col min="11268" max="11268" width="76" style="25" customWidth="1"/>
    <col min="11269" max="11520" width="9.140625" style="25"/>
    <col min="11521" max="11521" width="6.85546875" style="25" customWidth="1"/>
    <col min="11522" max="11522" width="76" style="25" customWidth="1"/>
    <col min="11523" max="11523" width="6.85546875" style="25" customWidth="1"/>
    <col min="11524" max="11524" width="76" style="25" customWidth="1"/>
    <col min="11525" max="11776" width="9.140625" style="25"/>
    <col min="11777" max="11777" width="6.85546875" style="25" customWidth="1"/>
    <col min="11778" max="11778" width="76" style="25" customWidth="1"/>
    <col min="11779" max="11779" width="6.85546875" style="25" customWidth="1"/>
    <col min="11780" max="11780" width="76" style="25" customWidth="1"/>
    <col min="11781" max="12032" width="9.140625" style="25"/>
    <col min="12033" max="12033" width="6.85546875" style="25" customWidth="1"/>
    <col min="12034" max="12034" width="76" style="25" customWidth="1"/>
    <col min="12035" max="12035" width="6.85546875" style="25" customWidth="1"/>
    <col min="12036" max="12036" width="76" style="25" customWidth="1"/>
    <col min="12037" max="12288" width="9.140625" style="25"/>
    <col min="12289" max="12289" width="6.85546875" style="25" customWidth="1"/>
    <col min="12290" max="12290" width="76" style="25" customWidth="1"/>
    <col min="12291" max="12291" width="6.85546875" style="25" customWidth="1"/>
    <col min="12292" max="12292" width="76" style="25" customWidth="1"/>
    <col min="12293" max="12544" width="9.140625" style="25"/>
    <col min="12545" max="12545" width="6.85546875" style="25" customWidth="1"/>
    <col min="12546" max="12546" width="76" style="25" customWidth="1"/>
    <col min="12547" max="12547" width="6.85546875" style="25" customWidth="1"/>
    <col min="12548" max="12548" width="76" style="25" customWidth="1"/>
    <col min="12549" max="12800" width="9.140625" style="25"/>
    <col min="12801" max="12801" width="6.85546875" style="25" customWidth="1"/>
    <col min="12802" max="12802" width="76" style="25" customWidth="1"/>
    <col min="12803" max="12803" width="6.85546875" style="25" customWidth="1"/>
    <col min="12804" max="12804" width="76" style="25" customWidth="1"/>
    <col min="12805" max="13056" width="9.140625" style="25"/>
    <col min="13057" max="13057" width="6.85546875" style="25" customWidth="1"/>
    <col min="13058" max="13058" width="76" style="25" customWidth="1"/>
    <col min="13059" max="13059" width="6.85546875" style="25" customWidth="1"/>
    <col min="13060" max="13060" width="76" style="25" customWidth="1"/>
    <col min="13061" max="13312" width="9.140625" style="25"/>
    <col min="13313" max="13313" width="6.85546875" style="25" customWidth="1"/>
    <col min="13314" max="13314" width="76" style="25" customWidth="1"/>
    <col min="13315" max="13315" width="6.85546875" style="25" customWidth="1"/>
    <col min="13316" max="13316" width="76" style="25" customWidth="1"/>
    <col min="13317" max="13568" width="9.140625" style="25"/>
    <col min="13569" max="13569" width="6.85546875" style="25" customWidth="1"/>
    <col min="13570" max="13570" width="76" style="25" customWidth="1"/>
    <col min="13571" max="13571" width="6.85546875" style="25" customWidth="1"/>
    <col min="13572" max="13572" width="76" style="25" customWidth="1"/>
    <col min="13573" max="13824" width="9.140625" style="25"/>
    <col min="13825" max="13825" width="6.85546875" style="25" customWidth="1"/>
    <col min="13826" max="13826" width="76" style="25" customWidth="1"/>
    <col min="13827" max="13827" width="6.85546875" style="25" customWidth="1"/>
    <col min="13828" max="13828" width="76" style="25" customWidth="1"/>
    <col min="13829" max="14080" width="9.140625" style="25"/>
    <col min="14081" max="14081" width="6.85546875" style="25" customWidth="1"/>
    <col min="14082" max="14082" width="76" style="25" customWidth="1"/>
    <col min="14083" max="14083" width="6.85546875" style="25" customWidth="1"/>
    <col min="14084" max="14084" width="76" style="25" customWidth="1"/>
    <col min="14085" max="14336" width="9.140625" style="25"/>
    <col min="14337" max="14337" width="6.85546875" style="25" customWidth="1"/>
    <col min="14338" max="14338" width="76" style="25" customWidth="1"/>
    <col min="14339" max="14339" width="6.85546875" style="25" customWidth="1"/>
    <col min="14340" max="14340" width="76" style="25" customWidth="1"/>
    <col min="14341" max="14592" width="9.140625" style="25"/>
    <col min="14593" max="14593" width="6.85546875" style="25" customWidth="1"/>
    <col min="14594" max="14594" width="76" style="25" customWidth="1"/>
    <col min="14595" max="14595" width="6.85546875" style="25" customWidth="1"/>
    <col min="14596" max="14596" width="76" style="25" customWidth="1"/>
    <col min="14597" max="14848" width="9.140625" style="25"/>
    <col min="14849" max="14849" width="6.85546875" style="25" customWidth="1"/>
    <col min="14850" max="14850" width="76" style="25" customWidth="1"/>
    <col min="14851" max="14851" width="6.85546875" style="25" customWidth="1"/>
    <col min="14852" max="14852" width="76" style="25" customWidth="1"/>
    <col min="14853" max="15104" width="9.140625" style="25"/>
    <col min="15105" max="15105" width="6.85546875" style="25" customWidth="1"/>
    <col min="15106" max="15106" width="76" style="25" customWidth="1"/>
    <col min="15107" max="15107" width="6.85546875" style="25" customWidth="1"/>
    <col min="15108" max="15108" width="76" style="25" customWidth="1"/>
    <col min="15109" max="15360" width="9.140625" style="25"/>
    <col min="15361" max="15361" width="6.85546875" style="25" customWidth="1"/>
    <col min="15362" max="15362" width="76" style="25" customWidth="1"/>
    <col min="15363" max="15363" width="6.85546875" style="25" customWidth="1"/>
    <col min="15364" max="15364" width="76" style="25" customWidth="1"/>
    <col min="15365" max="15616" width="9.140625" style="25"/>
    <col min="15617" max="15617" width="6.85546875" style="25" customWidth="1"/>
    <col min="15618" max="15618" width="76" style="25" customWidth="1"/>
    <col min="15619" max="15619" width="6.85546875" style="25" customWidth="1"/>
    <col min="15620" max="15620" width="76" style="25" customWidth="1"/>
    <col min="15621" max="15872" width="9.140625" style="25"/>
    <col min="15873" max="15873" width="6.85546875" style="25" customWidth="1"/>
    <col min="15874" max="15874" width="76" style="25" customWidth="1"/>
    <col min="15875" max="15875" width="6.85546875" style="25" customWidth="1"/>
    <col min="15876" max="15876" width="76" style="25" customWidth="1"/>
    <col min="15877" max="16128" width="9.140625" style="25"/>
    <col min="16129" max="16129" width="6.85546875" style="25" customWidth="1"/>
    <col min="16130" max="16130" width="76" style="25" customWidth="1"/>
    <col min="16131" max="16131" width="6.85546875" style="25" customWidth="1"/>
    <col min="16132" max="16132" width="76" style="25" customWidth="1"/>
    <col min="16133" max="16384" width="9.140625" style="25"/>
  </cols>
  <sheetData>
    <row r="1" spans="1:4" s="537" customFormat="1" ht="15.6">
      <c r="A1" s="535">
        <v>5</v>
      </c>
      <c r="B1" s="536" t="s">
        <v>451</v>
      </c>
      <c r="C1" s="535">
        <v>5</v>
      </c>
      <c r="D1" s="536" t="s">
        <v>452</v>
      </c>
    </row>
    <row r="2" spans="1:4" ht="38.450000000000003" hidden="1" customHeight="1">
      <c r="A2" s="388">
        <v>5.3</v>
      </c>
      <c r="B2" s="392" t="s">
        <v>453</v>
      </c>
      <c r="C2" s="388">
        <v>5.3</v>
      </c>
      <c r="D2" s="392" t="s">
        <v>454</v>
      </c>
    </row>
    <row r="3" spans="1:4" hidden="1">
      <c r="A3" s="391" t="s">
        <v>455</v>
      </c>
      <c r="B3" s="371" t="s">
        <v>456</v>
      </c>
      <c r="C3" s="391" t="s">
        <v>455</v>
      </c>
      <c r="D3" s="371" t="s">
        <v>457</v>
      </c>
    </row>
    <row r="4" spans="1:4" hidden="1">
      <c r="B4" s="396" t="s">
        <v>301</v>
      </c>
      <c r="D4" s="396"/>
    </row>
    <row r="5" spans="1:4" hidden="1">
      <c r="B5" s="369"/>
      <c r="D5" s="369"/>
    </row>
    <row r="6" spans="1:4" ht="33.6" hidden="1" customHeight="1">
      <c r="B6" s="369"/>
      <c r="D6" s="369"/>
    </row>
    <row r="7" spans="1:4" hidden="1">
      <c r="B7" s="369"/>
      <c r="D7" s="369"/>
    </row>
    <row r="8" spans="1:4" hidden="1">
      <c r="A8" s="391" t="s">
        <v>458</v>
      </c>
      <c r="B8" s="371" t="s">
        <v>459</v>
      </c>
      <c r="C8" s="391" t="s">
        <v>458</v>
      </c>
      <c r="D8" s="371" t="s">
        <v>460</v>
      </c>
    </row>
    <row r="9" spans="1:4" hidden="1">
      <c r="B9" s="369" t="s">
        <v>301</v>
      </c>
      <c r="D9" s="369"/>
    </row>
    <row r="10" spans="1:4" hidden="1">
      <c r="A10" s="390"/>
      <c r="B10" s="396"/>
      <c r="C10" s="390"/>
      <c r="D10" s="396"/>
    </row>
    <row r="11" spans="1:4" hidden="1">
      <c r="A11" s="390"/>
      <c r="B11" s="396"/>
      <c r="C11" s="390"/>
      <c r="D11" s="396"/>
    </row>
    <row r="12" spans="1:4" hidden="1">
      <c r="B12" s="369"/>
      <c r="D12" s="369"/>
    </row>
    <row r="13" spans="1:4" ht="45" hidden="1" customHeight="1">
      <c r="A13" s="531">
        <v>5.4</v>
      </c>
      <c r="B13" s="532" t="s">
        <v>461</v>
      </c>
      <c r="C13" s="531">
        <v>5.4</v>
      </c>
      <c r="D13" s="532"/>
    </row>
    <row r="14" spans="1:4" ht="39" hidden="1">
      <c r="A14" s="400" t="s">
        <v>462</v>
      </c>
      <c r="B14" s="43" t="s">
        <v>463</v>
      </c>
      <c r="C14" s="400" t="s">
        <v>462</v>
      </c>
      <c r="D14" s="43"/>
    </row>
    <row r="15" spans="1:4" hidden="1">
      <c r="B15" s="76" t="s">
        <v>224</v>
      </c>
      <c r="D15" s="533"/>
    </row>
    <row r="16" spans="1:4" hidden="1">
      <c r="B16" s="369"/>
      <c r="D16" s="369"/>
    </row>
    <row r="17" spans="1:4" hidden="1">
      <c r="A17" s="400" t="s">
        <v>464</v>
      </c>
      <c r="B17" s="371" t="s">
        <v>456</v>
      </c>
      <c r="C17" s="400" t="s">
        <v>464</v>
      </c>
      <c r="D17" s="371"/>
    </row>
    <row r="18" spans="1:4" hidden="1">
      <c r="B18" s="369" t="s">
        <v>224</v>
      </c>
      <c r="D18" s="397"/>
    </row>
    <row r="19" spans="1:4" hidden="1">
      <c r="A19" s="390"/>
      <c r="B19" s="396"/>
      <c r="C19" s="390"/>
      <c r="D19" s="396"/>
    </row>
    <row r="20" spans="1:4" hidden="1">
      <c r="B20" s="369"/>
      <c r="D20" s="369"/>
    </row>
    <row r="21" spans="1:4" ht="33" customHeight="1">
      <c r="A21" s="531" t="s">
        <v>465</v>
      </c>
      <c r="B21" s="532" t="s">
        <v>466</v>
      </c>
      <c r="C21" s="531" t="s">
        <v>465</v>
      </c>
      <c r="D21" s="532" t="s">
        <v>467</v>
      </c>
    </row>
    <row r="22" spans="1:4">
      <c r="A22" s="400" t="s">
        <v>468</v>
      </c>
      <c r="B22" s="371" t="s">
        <v>469</v>
      </c>
      <c r="C22" s="400" t="s">
        <v>468</v>
      </c>
      <c r="D22" s="371" t="s">
        <v>470</v>
      </c>
    </row>
    <row r="23" spans="1:4" ht="167.45" customHeight="1">
      <c r="B23" s="396" t="s">
        <v>471</v>
      </c>
      <c r="D23" s="396" t="s">
        <v>472</v>
      </c>
    </row>
    <row r="24" spans="1:4" ht="62.45" customHeight="1">
      <c r="B24" s="396" t="s">
        <v>473</v>
      </c>
      <c r="D24" s="369" t="s">
        <v>474</v>
      </c>
    </row>
    <row r="25" spans="1:4" ht="78">
      <c r="B25" s="369" t="s">
        <v>475</v>
      </c>
      <c r="D25" s="369" t="s">
        <v>476</v>
      </c>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25BE7-72EA-42DD-98F2-E9BC26C56D41}">
  <dimension ref="A1:E77"/>
  <sheetViews>
    <sheetView view="pageBreakPreview" zoomScaleNormal="100" zoomScaleSheetLayoutView="100" workbookViewId="0"/>
  </sheetViews>
  <sheetFormatPr defaultColWidth="9" defaultRowHeight="12.95"/>
  <cols>
    <col min="1" max="1" width="6.140625" style="380" customWidth="1"/>
    <col min="2" max="2" width="80.42578125" style="188" customWidth="1"/>
    <col min="3" max="3" width="6.140625" style="380" hidden="1" customWidth="1"/>
    <col min="4" max="4" width="80.42578125" style="188" hidden="1" customWidth="1"/>
    <col min="5" max="5" width="80.42578125" style="188" customWidth="1"/>
    <col min="6" max="255" width="9" style="187"/>
    <col min="256" max="256" width="6.140625" style="187" customWidth="1"/>
    <col min="257" max="257" width="80.42578125" style="187" customWidth="1"/>
    <col min="258" max="258" width="6.140625" style="187" customWidth="1"/>
    <col min="259" max="259" width="80.42578125" style="187" customWidth="1"/>
    <col min="260" max="511" width="9" style="187"/>
    <col min="512" max="512" width="6.140625" style="187" customWidth="1"/>
    <col min="513" max="513" width="80.42578125" style="187" customWidth="1"/>
    <col min="514" max="514" width="6.140625" style="187" customWidth="1"/>
    <col min="515" max="515" width="80.42578125" style="187" customWidth="1"/>
    <col min="516" max="767" width="9" style="187"/>
    <col min="768" max="768" width="6.140625" style="187" customWidth="1"/>
    <col min="769" max="769" width="80.42578125" style="187" customWidth="1"/>
    <col min="770" max="770" width="6.140625" style="187" customWidth="1"/>
    <col min="771" max="771" width="80.42578125" style="187" customWidth="1"/>
    <col min="772" max="1023" width="9" style="187"/>
    <col min="1024" max="1024" width="6.140625" style="187" customWidth="1"/>
    <col min="1025" max="1025" width="80.42578125" style="187" customWidth="1"/>
    <col min="1026" max="1026" width="6.140625" style="187" customWidth="1"/>
    <col min="1027" max="1027" width="80.42578125" style="187" customWidth="1"/>
    <col min="1028" max="1279" width="9" style="187"/>
    <col min="1280" max="1280" width="6.140625" style="187" customWidth="1"/>
    <col min="1281" max="1281" width="80.42578125" style="187" customWidth="1"/>
    <col min="1282" max="1282" width="6.140625" style="187" customWidth="1"/>
    <col min="1283" max="1283" width="80.42578125" style="187" customWidth="1"/>
    <col min="1284" max="1535" width="9" style="187"/>
    <col min="1536" max="1536" width="6.140625" style="187" customWidth="1"/>
    <col min="1537" max="1537" width="80.42578125" style="187" customWidth="1"/>
    <col min="1538" max="1538" width="6.140625" style="187" customWidth="1"/>
    <col min="1539" max="1539" width="80.42578125" style="187" customWidth="1"/>
    <col min="1540" max="1791" width="9" style="187"/>
    <col min="1792" max="1792" width="6.140625" style="187" customWidth="1"/>
    <col min="1793" max="1793" width="80.42578125" style="187" customWidth="1"/>
    <col min="1794" max="1794" width="6.140625" style="187" customWidth="1"/>
    <col min="1795" max="1795" width="80.42578125" style="187" customWidth="1"/>
    <col min="1796" max="2047" width="9" style="187"/>
    <col min="2048" max="2048" width="6.140625" style="187" customWidth="1"/>
    <col min="2049" max="2049" width="80.42578125" style="187" customWidth="1"/>
    <col min="2050" max="2050" width="6.140625" style="187" customWidth="1"/>
    <col min="2051" max="2051" width="80.42578125" style="187" customWidth="1"/>
    <col min="2052" max="2303" width="9" style="187"/>
    <col min="2304" max="2304" width="6.140625" style="187" customWidth="1"/>
    <col min="2305" max="2305" width="80.42578125" style="187" customWidth="1"/>
    <col min="2306" max="2306" width="6.140625" style="187" customWidth="1"/>
    <col min="2307" max="2307" width="80.42578125" style="187" customWidth="1"/>
    <col min="2308" max="2559" width="9" style="187"/>
    <col min="2560" max="2560" width="6.140625" style="187" customWidth="1"/>
    <col min="2561" max="2561" width="80.42578125" style="187" customWidth="1"/>
    <col min="2562" max="2562" width="6.140625" style="187" customWidth="1"/>
    <col min="2563" max="2563" width="80.42578125" style="187" customWidth="1"/>
    <col min="2564" max="2815" width="9" style="187"/>
    <col min="2816" max="2816" width="6.140625" style="187" customWidth="1"/>
    <col min="2817" max="2817" width="80.42578125" style="187" customWidth="1"/>
    <col min="2818" max="2818" width="6.140625" style="187" customWidth="1"/>
    <col min="2819" max="2819" width="80.42578125" style="187" customWidth="1"/>
    <col min="2820" max="3071" width="9" style="187"/>
    <col min="3072" max="3072" width="6.140625" style="187" customWidth="1"/>
    <col min="3073" max="3073" width="80.42578125" style="187" customWidth="1"/>
    <col min="3074" max="3074" width="6.140625" style="187" customWidth="1"/>
    <col min="3075" max="3075" width="80.42578125" style="187" customWidth="1"/>
    <col min="3076" max="3327" width="9" style="187"/>
    <col min="3328" max="3328" width="6.140625" style="187" customWidth="1"/>
    <col min="3329" max="3329" width="80.42578125" style="187" customWidth="1"/>
    <col min="3330" max="3330" width="6.140625" style="187" customWidth="1"/>
    <col min="3331" max="3331" width="80.42578125" style="187" customWidth="1"/>
    <col min="3332" max="3583" width="9" style="187"/>
    <col min="3584" max="3584" width="6.140625" style="187" customWidth="1"/>
    <col min="3585" max="3585" width="80.42578125" style="187" customWidth="1"/>
    <col min="3586" max="3586" width="6.140625" style="187" customWidth="1"/>
    <col min="3587" max="3587" width="80.42578125" style="187" customWidth="1"/>
    <col min="3588" max="3839" width="9" style="187"/>
    <col min="3840" max="3840" width="6.140625" style="187" customWidth="1"/>
    <col min="3841" max="3841" width="80.42578125" style="187" customWidth="1"/>
    <col min="3842" max="3842" width="6.140625" style="187" customWidth="1"/>
    <col min="3843" max="3843" width="80.42578125" style="187" customWidth="1"/>
    <col min="3844" max="4095" width="9" style="187"/>
    <col min="4096" max="4096" width="6.140625" style="187" customWidth="1"/>
    <col min="4097" max="4097" width="80.42578125" style="187" customWidth="1"/>
    <col min="4098" max="4098" width="6.140625" style="187" customWidth="1"/>
    <col min="4099" max="4099" width="80.42578125" style="187" customWidth="1"/>
    <col min="4100" max="4351" width="9" style="187"/>
    <col min="4352" max="4352" width="6.140625" style="187" customWidth="1"/>
    <col min="4353" max="4353" width="80.42578125" style="187" customWidth="1"/>
    <col min="4354" max="4354" width="6.140625" style="187" customWidth="1"/>
    <col min="4355" max="4355" width="80.42578125" style="187" customWidth="1"/>
    <col min="4356" max="4607" width="9" style="187"/>
    <col min="4608" max="4608" width="6.140625" style="187" customWidth="1"/>
    <col min="4609" max="4609" width="80.42578125" style="187" customWidth="1"/>
    <col min="4610" max="4610" width="6.140625" style="187" customWidth="1"/>
    <col min="4611" max="4611" width="80.42578125" style="187" customWidth="1"/>
    <col min="4612" max="4863" width="9" style="187"/>
    <col min="4864" max="4864" width="6.140625" style="187" customWidth="1"/>
    <col min="4865" max="4865" width="80.42578125" style="187" customWidth="1"/>
    <col min="4866" max="4866" width="6.140625" style="187" customWidth="1"/>
    <col min="4867" max="4867" width="80.42578125" style="187" customWidth="1"/>
    <col min="4868" max="5119" width="9" style="187"/>
    <col min="5120" max="5120" width="6.140625" style="187" customWidth="1"/>
    <col min="5121" max="5121" width="80.42578125" style="187" customWidth="1"/>
    <col min="5122" max="5122" width="6.140625" style="187" customWidth="1"/>
    <col min="5123" max="5123" width="80.42578125" style="187" customWidth="1"/>
    <col min="5124" max="5375" width="9" style="187"/>
    <col min="5376" max="5376" width="6.140625" style="187" customWidth="1"/>
    <col min="5377" max="5377" width="80.42578125" style="187" customWidth="1"/>
    <col min="5378" max="5378" width="6.140625" style="187" customWidth="1"/>
    <col min="5379" max="5379" width="80.42578125" style="187" customWidth="1"/>
    <col min="5380" max="5631" width="9" style="187"/>
    <col min="5632" max="5632" width="6.140625" style="187" customWidth="1"/>
    <col min="5633" max="5633" width="80.42578125" style="187" customWidth="1"/>
    <col min="5634" max="5634" width="6.140625" style="187" customWidth="1"/>
    <col min="5635" max="5635" width="80.42578125" style="187" customWidth="1"/>
    <col min="5636" max="5887" width="9" style="187"/>
    <col min="5888" max="5888" width="6.140625" style="187" customWidth="1"/>
    <col min="5889" max="5889" width="80.42578125" style="187" customWidth="1"/>
    <col min="5890" max="5890" width="6.140625" style="187" customWidth="1"/>
    <col min="5891" max="5891" width="80.42578125" style="187" customWidth="1"/>
    <col min="5892" max="6143" width="9" style="187"/>
    <col min="6144" max="6144" width="6.140625" style="187" customWidth="1"/>
    <col min="6145" max="6145" width="80.42578125" style="187" customWidth="1"/>
    <col min="6146" max="6146" width="6.140625" style="187" customWidth="1"/>
    <col min="6147" max="6147" width="80.42578125" style="187" customWidth="1"/>
    <col min="6148" max="6399" width="9" style="187"/>
    <col min="6400" max="6400" width="6.140625" style="187" customWidth="1"/>
    <col min="6401" max="6401" width="80.42578125" style="187" customWidth="1"/>
    <col min="6402" max="6402" width="6.140625" style="187" customWidth="1"/>
    <col min="6403" max="6403" width="80.42578125" style="187" customWidth="1"/>
    <col min="6404" max="6655" width="9" style="187"/>
    <col min="6656" max="6656" width="6.140625" style="187" customWidth="1"/>
    <col min="6657" max="6657" width="80.42578125" style="187" customWidth="1"/>
    <col min="6658" max="6658" width="6.140625" style="187" customWidth="1"/>
    <col min="6659" max="6659" width="80.42578125" style="187" customWidth="1"/>
    <col min="6660" max="6911" width="9" style="187"/>
    <col min="6912" max="6912" width="6.140625" style="187" customWidth="1"/>
    <col min="6913" max="6913" width="80.42578125" style="187" customWidth="1"/>
    <col min="6914" max="6914" width="6.140625" style="187" customWidth="1"/>
    <col min="6915" max="6915" width="80.42578125" style="187" customWidth="1"/>
    <col min="6916" max="7167" width="9" style="187"/>
    <col min="7168" max="7168" width="6.140625" style="187" customWidth="1"/>
    <col min="7169" max="7169" width="80.42578125" style="187" customWidth="1"/>
    <col min="7170" max="7170" width="6.140625" style="187" customWidth="1"/>
    <col min="7171" max="7171" width="80.42578125" style="187" customWidth="1"/>
    <col min="7172" max="7423" width="9" style="187"/>
    <col min="7424" max="7424" width="6.140625" style="187" customWidth="1"/>
    <col min="7425" max="7425" width="80.42578125" style="187" customWidth="1"/>
    <col min="7426" max="7426" width="6.140625" style="187" customWidth="1"/>
    <col min="7427" max="7427" width="80.42578125" style="187" customWidth="1"/>
    <col min="7428" max="7679" width="9" style="187"/>
    <col min="7680" max="7680" width="6.140625" style="187" customWidth="1"/>
    <col min="7681" max="7681" width="80.42578125" style="187" customWidth="1"/>
    <col min="7682" max="7682" width="6.140625" style="187" customWidth="1"/>
    <col min="7683" max="7683" width="80.42578125" style="187" customWidth="1"/>
    <col min="7684" max="7935" width="9" style="187"/>
    <col min="7936" max="7936" width="6.140625" style="187" customWidth="1"/>
    <col min="7937" max="7937" width="80.42578125" style="187" customWidth="1"/>
    <col min="7938" max="7938" width="6.140625" style="187" customWidth="1"/>
    <col min="7939" max="7939" width="80.42578125" style="187" customWidth="1"/>
    <col min="7940" max="8191" width="9" style="187"/>
    <col min="8192" max="8192" width="6.140625" style="187" customWidth="1"/>
    <col min="8193" max="8193" width="80.42578125" style="187" customWidth="1"/>
    <col min="8194" max="8194" width="6.140625" style="187" customWidth="1"/>
    <col min="8195" max="8195" width="80.42578125" style="187" customWidth="1"/>
    <col min="8196" max="8447" width="9" style="187"/>
    <col min="8448" max="8448" width="6.140625" style="187" customWidth="1"/>
    <col min="8449" max="8449" width="80.42578125" style="187" customWidth="1"/>
    <col min="8450" max="8450" width="6.140625" style="187" customWidth="1"/>
    <col min="8451" max="8451" width="80.42578125" style="187" customWidth="1"/>
    <col min="8452" max="8703" width="9" style="187"/>
    <col min="8704" max="8704" width="6.140625" style="187" customWidth="1"/>
    <col min="8705" max="8705" width="80.42578125" style="187" customWidth="1"/>
    <col min="8706" max="8706" width="6.140625" style="187" customWidth="1"/>
    <col min="8707" max="8707" width="80.42578125" style="187" customWidth="1"/>
    <col min="8708" max="8959" width="9" style="187"/>
    <col min="8960" max="8960" width="6.140625" style="187" customWidth="1"/>
    <col min="8961" max="8961" width="80.42578125" style="187" customWidth="1"/>
    <col min="8962" max="8962" width="6.140625" style="187" customWidth="1"/>
    <col min="8963" max="8963" width="80.42578125" style="187" customWidth="1"/>
    <col min="8964" max="9215" width="9" style="187"/>
    <col min="9216" max="9216" width="6.140625" style="187" customWidth="1"/>
    <col min="9217" max="9217" width="80.42578125" style="187" customWidth="1"/>
    <col min="9218" max="9218" width="6.140625" style="187" customWidth="1"/>
    <col min="9219" max="9219" width="80.42578125" style="187" customWidth="1"/>
    <col min="9220" max="9471" width="9" style="187"/>
    <col min="9472" max="9472" width="6.140625" style="187" customWidth="1"/>
    <col min="9473" max="9473" width="80.42578125" style="187" customWidth="1"/>
    <col min="9474" max="9474" width="6.140625" style="187" customWidth="1"/>
    <col min="9475" max="9475" width="80.42578125" style="187" customWidth="1"/>
    <col min="9476" max="9727" width="9" style="187"/>
    <col min="9728" max="9728" width="6.140625" style="187" customWidth="1"/>
    <col min="9729" max="9729" width="80.42578125" style="187" customWidth="1"/>
    <col min="9730" max="9730" width="6.140625" style="187" customWidth="1"/>
    <col min="9731" max="9731" width="80.42578125" style="187" customWidth="1"/>
    <col min="9732" max="9983" width="9" style="187"/>
    <col min="9984" max="9984" width="6.140625" style="187" customWidth="1"/>
    <col min="9985" max="9985" width="80.42578125" style="187" customWidth="1"/>
    <col min="9986" max="9986" width="6.140625" style="187" customWidth="1"/>
    <col min="9987" max="9987" width="80.42578125" style="187" customWidth="1"/>
    <col min="9988" max="10239" width="9" style="187"/>
    <col min="10240" max="10240" width="6.140625" style="187" customWidth="1"/>
    <col min="10241" max="10241" width="80.42578125" style="187" customWidth="1"/>
    <col min="10242" max="10242" width="6.140625" style="187" customWidth="1"/>
    <col min="10243" max="10243" width="80.42578125" style="187" customWidth="1"/>
    <col min="10244" max="10495" width="9" style="187"/>
    <col min="10496" max="10496" width="6.140625" style="187" customWidth="1"/>
    <col min="10497" max="10497" width="80.42578125" style="187" customWidth="1"/>
    <col min="10498" max="10498" width="6.140625" style="187" customWidth="1"/>
    <col min="10499" max="10499" width="80.42578125" style="187" customWidth="1"/>
    <col min="10500" max="10751" width="9" style="187"/>
    <col min="10752" max="10752" width="6.140625" style="187" customWidth="1"/>
    <col min="10753" max="10753" width="80.42578125" style="187" customWidth="1"/>
    <col min="10754" max="10754" width="6.140625" style="187" customWidth="1"/>
    <col min="10755" max="10755" width="80.42578125" style="187" customWidth="1"/>
    <col min="10756" max="11007" width="9" style="187"/>
    <col min="11008" max="11008" width="6.140625" style="187" customWidth="1"/>
    <col min="11009" max="11009" width="80.42578125" style="187" customWidth="1"/>
    <col min="11010" max="11010" width="6.140625" style="187" customWidth="1"/>
    <col min="11011" max="11011" width="80.42578125" style="187" customWidth="1"/>
    <col min="11012" max="11263" width="9" style="187"/>
    <col min="11264" max="11264" width="6.140625" style="187" customWidth="1"/>
    <col min="11265" max="11265" width="80.42578125" style="187" customWidth="1"/>
    <col min="11266" max="11266" width="6.140625" style="187" customWidth="1"/>
    <col min="11267" max="11267" width="80.42578125" style="187" customWidth="1"/>
    <col min="11268" max="11519" width="9" style="187"/>
    <col min="11520" max="11520" width="6.140625" style="187" customWidth="1"/>
    <col min="11521" max="11521" width="80.42578125" style="187" customWidth="1"/>
    <col min="11522" max="11522" width="6.140625" style="187" customWidth="1"/>
    <col min="11523" max="11523" width="80.42578125" style="187" customWidth="1"/>
    <col min="11524" max="11775" width="9" style="187"/>
    <col min="11776" max="11776" width="6.140625" style="187" customWidth="1"/>
    <col min="11777" max="11777" width="80.42578125" style="187" customWidth="1"/>
    <col min="11778" max="11778" width="6.140625" style="187" customWidth="1"/>
    <col min="11779" max="11779" width="80.42578125" style="187" customWidth="1"/>
    <col min="11780" max="12031" width="9" style="187"/>
    <col min="12032" max="12032" width="6.140625" style="187" customWidth="1"/>
    <col min="12033" max="12033" width="80.42578125" style="187" customWidth="1"/>
    <col min="12034" max="12034" width="6.140625" style="187" customWidth="1"/>
    <col min="12035" max="12035" width="80.42578125" style="187" customWidth="1"/>
    <col min="12036" max="12287" width="9" style="187"/>
    <col min="12288" max="12288" width="6.140625" style="187" customWidth="1"/>
    <col min="12289" max="12289" width="80.42578125" style="187" customWidth="1"/>
    <col min="12290" max="12290" width="6.140625" style="187" customWidth="1"/>
    <col min="12291" max="12291" width="80.42578125" style="187" customWidth="1"/>
    <col min="12292" max="12543" width="9" style="187"/>
    <col min="12544" max="12544" width="6.140625" style="187" customWidth="1"/>
    <col min="12545" max="12545" width="80.42578125" style="187" customWidth="1"/>
    <col min="12546" max="12546" width="6.140625" style="187" customWidth="1"/>
    <col min="12547" max="12547" width="80.42578125" style="187" customWidth="1"/>
    <col min="12548" max="12799" width="9" style="187"/>
    <col min="12800" max="12800" width="6.140625" style="187" customWidth="1"/>
    <col min="12801" max="12801" width="80.42578125" style="187" customWidth="1"/>
    <col min="12802" max="12802" width="6.140625" style="187" customWidth="1"/>
    <col min="12803" max="12803" width="80.42578125" style="187" customWidth="1"/>
    <col min="12804" max="13055" width="9" style="187"/>
    <col min="13056" max="13056" width="6.140625" style="187" customWidth="1"/>
    <col min="13057" max="13057" width="80.42578125" style="187" customWidth="1"/>
    <col min="13058" max="13058" width="6.140625" style="187" customWidth="1"/>
    <col min="13059" max="13059" width="80.42578125" style="187" customWidth="1"/>
    <col min="13060" max="13311" width="9" style="187"/>
    <col min="13312" max="13312" width="6.140625" style="187" customWidth="1"/>
    <col min="13313" max="13313" width="80.42578125" style="187" customWidth="1"/>
    <col min="13314" max="13314" width="6.140625" style="187" customWidth="1"/>
    <col min="13315" max="13315" width="80.42578125" style="187" customWidth="1"/>
    <col min="13316" max="13567" width="9" style="187"/>
    <col min="13568" max="13568" width="6.140625" style="187" customWidth="1"/>
    <col min="13569" max="13569" width="80.42578125" style="187" customWidth="1"/>
    <col min="13570" max="13570" width="6.140625" style="187" customWidth="1"/>
    <col min="13571" max="13571" width="80.42578125" style="187" customWidth="1"/>
    <col min="13572" max="13823" width="9" style="187"/>
    <col min="13824" max="13824" width="6.140625" style="187" customWidth="1"/>
    <col min="13825" max="13825" width="80.42578125" style="187" customWidth="1"/>
    <col min="13826" max="13826" width="6.140625" style="187" customWidth="1"/>
    <col min="13827" max="13827" width="80.42578125" style="187" customWidth="1"/>
    <col min="13828" max="14079" width="9" style="187"/>
    <col min="14080" max="14080" width="6.140625" style="187" customWidth="1"/>
    <col min="14081" max="14081" width="80.42578125" style="187" customWidth="1"/>
    <col min="14082" max="14082" width="6.140625" style="187" customWidth="1"/>
    <col min="14083" max="14083" width="80.42578125" style="187" customWidth="1"/>
    <col min="14084" max="14335" width="9" style="187"/>
    <col min="14336" max="14336" width="6.140625" style="187" customWidth="1"/>
    <col min="14337" max="14337" width="80.42578125" style="187" customWidth="1"/>
    <col min="14338" max="14338" width="6.140625" style="187" customWidth="1"/>
    <col min="14339" max="14339" width="80.42578125" style="187" customWidth="1"/>
    <col min="14340" max="14591" width="9" style="187"/>
    <col min="14592" max="14592" width="6.140625" style="187" customWidth="1"/>
    <col min="14593" max="14593" width="80.42578125" style="187" customWidth="1"/>
    <col min="14594" max="14594" width="6.140625" style="187" customWidth="1"/>
    <col min="14595" max="14595" width="80.42578125" style="187" customWidth="1"/>
    <col min="14596" max="14847" width="9" style="187"/>
    <col min="14848" max="14848" width="6.140625" style="187" customWidth="1"/>
    <col min="14849" max="14849" width="80.42578125" style="187" customWidth="1"/>
    <col min="14850" max="14850" width="6.140625" style="187" customWidth="1"/>
    <col min="14851" max="14851" width="80.42578125" style="187" customWidth="1"/>
    <col min="14852" max="15103" width="9" style="187"/>
    <col min="15104" max="15104" width="6.140625" style="187" customWidth="1"/>
    <col min="15105" max="15105" width="80.42578125" style="187" customWidth="1"/>
    <col min="15106" max="15106" width="6.140625" style="187" customWidth="1"/>
    <col min="15107" max="15107" width="80.42578125" style="187" customWidth="1"/>
    <col min="15108" max="15359" width="9" style="187"/>
    <col min="15360" max="15360" width="6.140625" style="187" customWidth="1"/>
    <col min="15361" max="15361" width="80.42578125" style="187" customWidth="1"/>
    <col min="15362" max="15362" width="6.140625" style="187" customWidth="1"/>
    <col min="15363" max="15363" width="80.42578125" style="187" customWidth="1"/>
    <col min="15364" max="15615" width="9" style="187"/>
    <col min="15616" max="15616" width="6.140625" style="187" customWidth="1"/>
    <col min="15617" max="15617" width="80.42578125" style="187" customWidth="1"/>
    <col min="15618" max="15618" width="6.140625" style="187" customWidth="1"/>
    <col min="15619" max="15619" width="80.42578125" style="187" customWidth="1"/>
    <col min="15620" max="15871" width="9" style="187"/>
    <col min="15872" max="15872" width="6.140625" style="187" customWidth="1"/>
    <col min="15873" max="15873" width="80.42578125" style="187" customWidth="1"/>
    <col min="15874" max="15874" width="6.140625" style="187" customWidth="1"/>
    <col min="15875" max="15875" width="80.42578125" style="187" customWidth="1"/>
    <col min="15876" max="16127" width="9" style="187"/>
    <col min="16128" max="16128" width="6.140625" style="187" customWidth="1"/>
    <col min="16129" max="16129" width="80.42578125" style="187" customWidth="1"/>
    <col min="16130" max="16130" width="6.140625" style="187" customWidth="1"/>
    <col min="16131" max="16131" width="80.42578125" style="187" customWidth="1"/>
    <col min="16132" max="16384" width="9" style="187"/>
  </cols>
  <sheetData>
    <row r="1" spans="1:5" s="383" customFormat="1" ht="15.6">
      <c r="A1" s="381" t="s">
        <v>477</v>
      </c>
      <c r="B1" s="382" t="s">
        <v>478</v>
      </c>
      <c r="C1" s="381" t="s">
        <v>477</v>
      </c>
      <c r="D1" s="382" t="s">
        <v>479</v>
      </c>
      <c r="E1" s="382" t="s">
        <v>480</v>
      </c>
    </row>
    <row r="2" spans="1:5">
      <c r="A2" s="354" t="s">
        <v>481</v>
      </c>
      <c r="B2" s="355" t="s">
        <v>482</v>
      </c>
      <c r="C2" s="354" t="s">
        <v>481</v>
      </c>
      <c r="D2" s="355" t="s">
        <v>483</v>
      </c>
      <c r="E2" s="355" t="s">
        <v>484</v>
      </c>
    </row>
    <row r="3" spans="1:5">
      <c r="A3" s="354"/>
      <c r="B3" s="358" t="s">
        <v>28</v>
      </c>
      <c r="C3" s="354"/>
      <c r="D3" s="357" t="str">
        <f>B3</f>
        <v>23-25.04.2025</v>
      </c>
      <c r="E3" s="357" t="str">
        <f>D3</f>
        <v>23-25.04.2025</v>
      </c>
    </row>
    <row r="4" spans="1:5">
      <c r="A4" s="354"/>
      <c r="B4" s="358"/>
      <c r="C4" s="354"/>
      <c r="D4" s="358"/>
      <c r="E4" s="358"/>
    </row>
    <row r="5" spans="1:5">
      <c r="A5" s="354"/>
      <c r="B5" s="359" t="s">
        <v>339</v>
      </c>
      <c r="C5" s="354"/>
      <c r="D5" s="359" t="s">
        <v>485</v>
      </c>
      <c r="E5" s="359" t="s">
        <v>486</v>
      </c>
    </row>
    <row r="6" spans="1:5">
      <c r="A6" s="354"/>
      <c r="B6" s="358" t="s">
        <v>487</v>
      </c>
      <c r="C6" s="354"/>
      <c r="D6" s="356" t="s">
        <v>488</v>
      </c>
      <c r="E6" s="358" t="s">
        <v>489</v>
      </c>
    </row>
    <row r="7" spans="1:5">
      <c r="A7" s="354"/>
      <c r="B7" s="358" t="s">
        <v>490</v>
      </c>
      <c r="C7" s="354"/>
      <c r="D7" s="356" t="s">
        <v>488</v>
      </c>
      <c r="E7" s="358" t="s">
        <v>491</v>
      </c>
    </row>
    <row r="8" spans="1:5">
      <c r="A8" s="354"/>
      <c r="B8" s="358" t="s">
        <v>492</v>
      </c>
      <c r="C8" s="354"/>
      <c r="D8" s="356" t="s">
        <v>488</v>
      </c>
      <c r="E8" s="358" t="s">
        <v>493</v>
      </c>
    </row>
    <row r="9" spans="1:5">
      <c r="A9" s="354"/>
      <c r="B9" s="358" t="s">
        <v>494</v>
      </c>
      <c r="C9" s="354"/>
      <c r="D9" s="356" t="s">
        <v>488</v>
      </c>
      <c r="E9" s="358" t="s">
        <v>495</v>
      </c>
    </row>
    <row r="10" spans="1:5">
      <c r="A10" s="354"/>
      <c r="B10" s="358" t="s">
        <v>496</v>
      </c>
      <c r="C10" s="354"/>
      <c r="D10" s="356" t="s">
        <v>488</v>
      </c>
      <c r="E10" s="358" t="s">
        <v>497</v>
      </c>
    </row>
    <row r="11" spans="1:5">
      <c r="A11" s="354"/>
      <c r="B11" s="360"/>
      <c r="C11" s="354"/>
      <c r="D11" s="360"/>
      <c r="E11" s="360"/>
    </row>
    <row r="12" spans="1:5">
      <c r="A12" s="354" t="s">
        <v>498</v>
      </c>
      <c r="B12" s="361" t="s">
        <v>499</v>
      </c>
      <c r="C12" s="354" t="s">
        <v>498</v>
      </c>
      <c r="D12" s="362" t="s">
        <v>500</v>
      </c>
      <c r="E12" s="362" t="s">
        <v>501</v>
      </c>
    </row>
    <row r="13" spans="1:5">
      <c r="A13" s="354"/>
      <c r="B13" s="361"/>
      <c r="C13" s="354"/>
      <c r="D13" s="362"/>
      <c r="E13" s="362"/>
    </row>
    <row r="14" spans="1:5">
      <c r="A14" s="354" t="s">
        <v>502</v>
      </c>
      <c r="B14" s="361" t="s">
        <v>503</v>
      </c>
      <c r="C14" s="354" t="s">
        <v>502</v>
      </c>
      <c r="D14" s="362" t="s">
        <v>504</v>
      </c>
      <c r="E14" s="362" t="s">
        <v>505</v>
      </c>
    </row>
    <row r="15" spans="1:5">
      <c r="A15" s="354"/>
      <c r="B15" s="363"/>
      <c r="C15" s="354"/>
      <c r="D15" s="364"/>
      <c r="E15" s="364"/>
    </row>
    <row r="16" spans="1:5">
      <c r="A16" s="354" t="s">
        <v>506</v>
      </c>
      <c r="B16" s="365" t="s">
        <v>507</v>
      </c>
      <c r="C16" s="354" t="s">
        <v>506</v>
      </c>
      <c r="D16" s="365" t="s">
        <v>508</v>
      </c>
      <c r="E16" s="365" t="s">
        <v>509</v>
      </c>
    </row>
    <row r="17" spans="1:5" ht="33.75" customHeight="1">
      <c r="A17" s="354"/>
      <c r="B17" s="190" t="s">
        <v>510</v>
      </c>
      <c r="C17" s="354"/>
      <c r="D17" s="385" t="s">
        <v>511</v>
      </c>
      <c r="E17" s="190" t="s">
        <v>512</v>
      </c>
    </row>
    <row r="18" spans="1:5" ht="15" customHeight="1">
      <c r="A18" s="354"/>
      <c r="B18" s="366"/>
      <c r="C18" s="354"/>
      <c r="D18" s="366"/>
      <c r="E18" s="366"/>
    </row>
    <row r="19" spans="1:5">
      <c r="A19" s="354" t="s">
        <v>513</v>
      </c>
      <c r="B19" s="365" t="s">
        <v>514</v>
      </c>
      <c r="C19" s="354" t="s">
        <v>513</v>
      </c>
      <c r="D19" s="365" t="s">
        <v>515</v>
      </c>
      <c r="E19" s="365" t="s">
        <v>364</v>
      </c>
    </row>
    <row r="20" spans="1:5">
      <c r="A20" s="354"/>
      <c r="B20" s="367" t="s">
        <v>516</v>
      </c>
      <c r="C20" s="354"/>
      <c r="D20" s="367" t="s">
        <v>517</v>
      </c>
      <c r="E20" s="367" t="s">
        <v>366</v>
      </c>
    </row>
    <row r="21" spans="1:5" ht="84.95" customHeight="1">
      <c r="A21" s="354"/>
      <c r="B21" s="358" t="s">
        <v>518</v>
      </c>
      <c r="C21" s="354"/>
      <c r="D21" s="356" t="s">
        <v>519</v>
      </c>
      <c r="E21" s="358" t="s">
        <v>520</v>
      </c>
    </row>
    <row r="22" spans="1:5" hidden="1">
      <c r="A22" s="354"/>
      <c r="B22" s="356" t="s">
        <v>519</v>
      </c>
      <c r="C22" s="354"/>
      <c r="D22" s="356" t="s">
        <v>519</v>
      </c>
      <c r="E22" s="356" t="s">
        <v>519</v>
      </c>
    </row>
    <row r="23" spans="1:5">
      <c r="A23" s="354"/>
      <c r="B23" s="368"/>
      <c r="C23" s="354"/>
      <c r="D23" s="356"/>
      <c r="E23" s="356"/>
    </row>
    <row r="24" spans="1:5">
      <c r="A24" s="354"/>
      <c r="B24" s="358" t="s">
        <v>521</v>
      </c>
      <c r="C24" s="354"/>
      <c r="D24" s="358" t="s">
        <v>522</v>
      </c>
      <c r="E24" s="358" t="s">
        <v>523</v>
      </c>
    </row>
    <row r="25" spans="1:5">
      <c r="A25" s="354"/>
      <c r="B25" s="358"/>
      <c r="C25" s="354"/>
      <c r="D25" s="358"/>
      <c r="E25" s="358"/>
    </row>
    <row r="26" spans="1:5">
      <c r="A26" s="354" t="s">
        <v>524</v>
      </c>
      <c r="B26" s="359" t="s">
        <v>373</v>
      </c>
      <c r="C26" s="354" t="s">
        <v>524</v>
      </c>
      <c r="D26" s="359" t="s">
        <v>525</v>
      </c>
      <c r="E26" s="359" t="s">
        <v>525</v>
      </c>
    </row>
    <row r="27" spans="1:5">
      <c r="A27" s="354"/>
      <c r="B27" s="358" t="s">
        <v>526</v>
      </c>
      <c r="C27" s="354"/>
      <c r="D27" s="384" t="str">
        <f>B27</f>
        <v>Karina Seeberg Kitnæs</v>
      </c>
      <c r="E27" s="384" t="str">
        <f>D27</f>
        <v>Karina Seeberg Kitnæs</v>
      </c>
    </row>
    <row r="28" spans="1:5">
      <c r="A28" s="354"/>
      <c r="B28" s="366"/>
      <c r="C28" s="354"/>
      <c r="D28" s="366"/>
      <c r="E28" s="366"/>
    </row>
    <row r="29" spans="1:5">
      <c r="A29" s="354" t="s">
        <v>527</v>
      </c>
      <c r="B29" s="365" t="s">
        <v>528</v>
      </c>
      <c r="C29" s="354" t="s">
        <v>527</v>
      </c>
      <c r="D29" s="365"/>
      <c r="E29" s="365"/>
    </row>
    <row r="30" spans="1:5" ht="125.45" customHeight="1">
      <c r="A30" s="354" t="s">
        <v>529</v>
      </c>
      <c r="B30" s="367" t="s">
        <v>530</v>
      </c>
      <c r="C30" s="354" t="s">
        <v>529</v>
      </c>
      <c r="D30" s="367" t="s">
        <v>530</v>
      </c>
      <c r="E30" s="367" t="s">
        <v>530</v>
      </c>
    </row>
    <row r="31" spans="1:5" ht="39">
      <c r="A31" s="354" t="s">
        <v>531</v>
      </c>
      <c r="B31" s="359" t="s">
        <v>403</v>
      </c>
      <c r="C31" s="354" t="s">
        <v>531</v>
      </c>
      <c r="D31" s="197" t="s">
        <v>532</v>
      </c>
      <c r="E31" s="197" t="s">
        <v>533</v>
      </c>
    </row>
    <row r="32" spans="1:5">
      <c r="A32" s="354"/>
      <c r="B32" s="372"/>
      <c r="C32" s="354"/>
      <c r="D32" s="372"/>
      <c r="E32" s="372"/>
    </row>
    <row r="33" spans="1:5">
      <c r="A33" s="354"/>
      <c r="B33" s="372"/>
      <c r="C33" s="354"/>
      <c r="D33" s="372"/>
      <c r="E33" s="372"/>
    </row>
    <row r="34" spans="1:5">
      <c r="A34" s="354"/>
      <c r="B34" s="373" t="s">
        <v>534</v>
      </c>
      <c r="C34" s="354"/>
      <c r="D34" s="373" t="s">
        <v>535</v>
      </c>
      <c r="E34" s="373" t="s">
        <v>536</v>
      </c>
    </row>
    <row r="35" spans="1:5" ht="65.099999999999994">
      <c r="A35" s="354"/>
      <c r="B35" s="384" t="s">
        <v>537</v>
      </c>
      <c r="C35" s="354"/>
      <c r="D35" s="384" t="s">
        <v>538</v>
      </c>
      <c r="E35" s="384" t="s">
        <v>539</v>
      </c>
    </row>
    <row r="36" spans="1:5" ht="26.1">
      <c r="A36" s="354"/>
      <c r="B36" s="358" t="s">
        <v>540</v>
      </c>
      <c r="C36" s="354"/>
      <c r="D36" s="356" t="s">
        <v>541</v>
      </c>
      <c r="E36" s="358" t="s">
        <v>542</v>
      </c>
    </row>
    <row r="37" spans="1:5">
      <c r="A37" s="354"/>
      <c r="B37" s="374"/>
      <c r="C37" s="354"/>
      <c r="D37" s="374"/>
      <c r="E37" s="374"/>
    </row>
    <row r="38" spans="1:5">
      <c r="A38" s="354" t="s">
        <v>543</v>
      </c>
      <c r="B38" s="359" t="s">
        <v>544</v>
      </c>
      <c r="C38" s="354" t="s">
        <v>543</v>
      </c>
      <c r="D38" s="359" t="s">
        <v>545</v>
      </c>
      <c r="E38" s="359" t="s">
        <v>546</v>
      </c>
    </row>
    <row r="39" spans="1:5" ht="78">
      <c r="A39" s="354"/>
      <c r="B39" s="358" t="s">
        <v>547</v>
      </c>
      <c r="C39" s="354"/>
      <c r="D39" s="358" t="s">
        <v>548</v>
      </c>
      <c r="E39" s="358" t="s">
        <v>549</v>
      </c>
    </row>
    <row r="40" spans="1:5">
      <c r="A40" s="354"/>
      <c r="B40" s="375"/>
      <c r="C40" s="354"/>
      <c r="D40" s="375"/>
      <c r="E40" s="375"/>
    </row>
    <row r="41" spans="1:5">
      <c r="A41" s="354" t="s">
        <v>550</v>
      </c>
      <c r="B41" s="365" t="s">
        <v>551</v>
      </c>
      <c r="C41" s="354" t="s">
        <v>550</v>
      </c>
      <c r="D41" s="365" t="s">
        <v>552</v>
      </c>
      <c r="E41" s="365" t="s">
        <v>553</v>
      </c>
    </row>
    <row r="42" spans="1:5" hidden="1">
      <c r="A42" s="354"/>
      <c r="B42" s="385" t="s">
        <v>554</v>
      </c>
      <c r="C42" s="354"/>
      <c r="D42" s="385" t="s">
        <v>555</v>
      </c>
      <c r="E42" s="385" t="s">
        <v>556</v>
      </c>
    </row>
    <row r="43" spans="1:5" hidden="1">
      <c r="A43" s="354"/>
      <c r="B43" s="356" t="s">
        <v>557</v>
      </c>
      <c r="C43" s="354"/>
      <c r="D43" s="356" t="s">
        <v>558</v>
      </c>
      <c r="E43" s="356" t="s">
        <v>559</v>
      </c>
    </row>
    <row r="44" spans="1:5" hidden="1">
      <c r="A44" s="354"/>
      <c r="B44" s="356" t="s">
        <v>560</v>
      </c>
      <c r="C44" s="354"/>
      <c r="D44" s="356" t="s">
        <v>561</v>
      </c>
      <c r="E44" s="356" t="s">
        <v>562</v>
      </c>
    </row>
    <row r="45" spans="1:5" hidden="1">
      <c r="A45" s="354"/>
      <c r="B45" s="356" t="s">
        <v>563</v>
      </c>
      <c r="C45" s="354"/>
      <c r="D45" s="356" t="s">
        <v>564</v>
      </c>
      <c r="E45" s="356" t="s">
        <v>565</v>
      </c>
    </row>
    <row r="46" spans="1:5" hidden="1">
      <c r="A46" s="354"/>
      <c r="B46" s="356" t="s">
        <v>566</v>
      </c>
      <c r="C46" s="354"/>
      <c r="D46" s="358" t="s">
        <v>567</v>
      </c>
      <c r="E46" s="358" t="s">
        <v>568</v>
      </c>
    </row>
    <row r="47" spans="1:5">
      <c r="A47" s="354"/>
      <c r="B47" s="358" t="s">
        <v>569</v>
      </c>
      <c r="C47" s="354"/>
      <c r="D47" s="358"/>
      <c r="E47" s="358" t="s">
        <v>227</v>
      </c>
    </row>
    <row r="48" spans="1:5">
      <c r="A48" s="354"/>
      <c r="B48" s="358"/>
      <c r="C48" s="354"/>
      <c r="D48" s="358"/>
      <c r="E48" s="358"/>
    </row>
    <row r="49" spans="1:5">
      <c r="A49" s="354" t="s">
        <v>570</v>
      </c>
      <c r="B49" s="365" t="s">
        <v>571</v>
      </c>
      <c r="C49" s="354" t="s">
        <v>570</v>
      </c>
      <c r="D49" s="365" t="s">
        <v>572</v>
      </c>
      <c r="E49" s="365" t="s">
        <v>572</v>
      </c>
    </row>
    <row r="50" spans="1:5">
      <c r="A50" s="354"/>
      <c r="B50" s="358" t="s">
        <v>573</v>
      </c>
      <c r="C50" s="354"/>
      <c r="D50" s="358" t="s">
        <v>574</v>
      </c>
      <c r="E50" s="358" t="s">
        <v>575</v>
      </c>
    </row>
    <row r="51" spans="1:5">
      <c r="A51" s="354"/>
      <c r="B51" s="366"/>
      <c r="C51" s="354"/>
      <c r="D51" s="366"/>
      <c r="E51" s="366"/>
    </row>
    <row r="52" spans="1:5">
      <c r="A52" s="354" t="s">
        <v>576</v>
      </c>
      <c r="B52" s="365" t="s">
        <v>386</v>
      </c>
      <c r="C52" s="354" t="s">
        <v>576</v>
      </c>
      <c r="D52" s="365" t="s">
        <v>577</v>
      </c>
      <c r="E52" s="365" t="s">
        <v>578</v>
      </c>
    </row>
    <row r="53" spans="1:5">
      <c r="A53" s="354"/>
      <c r="B53" s="353" t="s">
        <v>579</v>
      </c>
      <c r="C53" s="354"/>
      <c r="D53" s="353"/>
      <c r="E53" s="353"/>
    </row>
    <row r="54" spans="1:5" ht="29.1" customHeight="1">
      <c r="A54" s="354"/>
      <c r="B54" s="190" t="s">
        <v>580</v>
      </c>
      <c r="C54" s="354"/>
      <c r="D54" s="385" t="s">
        <v>581</v>
      </c>
      <c r="E54" s="190" t="s">
        <v>582</v>
      </c>
    </row>
    <row r="55" spans="1:5" ht="30.6" customHeight="1">
      <c r="A55" s="354"/>
      <c r="B55" s="358" t="s">
        <v>583</v>
      </c>
      <c r="C55" s="354"/>
      <c r="D55" s="356" t="s">
        <v>581</v>
      </c>
      <c r="E55" s="358" t="s">
        <v>583</v>
      </c>
    </row>
    <row r="56" spans="1:5" ht="21.6" customHeight="1">
      <c r="A56" s="354"/>
      <c r="B56" s="358" t="s">
        <v>584</v>
      </c>
      <c r="C56" s="354"/>
      <c r="D56" s="356"/>
      <c r="E56" s="358" t="s">
        <v>584</v>
      </c>
    </row>
    <row r="57" spans="1:5" ht="21.6" customHeight="1">
      <c r="A57" s="354"/>
      <c r="B57" s="358" t="s">
        <v>585</v>
      </c>
      <c r="C57" s="354"/>
      <c r="D57" s="356"/>
      <c r="E57" s="358" t="s">
        <v>585</v>
      </c>
    </row>
    <row r="58" spans="1:5" ht="21.6" customHeight="1">
      <c r="A58" s="354"/>
      <c r="B58" s="358" t="s">
        <v>586</v>
      </c>
      <c r="C58" s="354"/>
      <c r="D58" s="356"/>
      <c r="E58" s="358" t="s">
        <v>586</v>
      </c>
    </row>
    <row r="59" spans="1:5" ht="21.6" customHeight="1">
      <c r="A59" s="354"/>
      <c r="B59" s="358" t="s">
        <v>587</v>
      </c>
      <c r="C59" s="354"/>
      <c r="D59" s="356"/>
      <c r="E59" s="358" t="s">
        <v>587</v>
      </c>
    </row>
    <row r="60" spans="1:5" ht="31.5" customHeight="1">
      <c r="A60" s="354"/>
      <c r="B60" s="358" t="s">
        <v>588</v>
      </c>
      <c r="C60" s="354"/>
      <c r="D60" s="356" t="s">
        <v>581</v>
      </c>
      <c r="E60" s="358" t="s">
        <v>588</v>
      </c>
    </row>
    <row r="61" spans="1:5">
      <c r="A61" s="354"/>
      <c r="B61" s="366"/>
      <c r="C61" s="354"/>
      <c r="D61" s="366"/>
      <c r="E61" s="366"/>
    </row>
    <row r="62" spans="1:5">
      <c r="A62" s="377" t="s">
        <v>589</v>
      </c>
      <c r="B62" s="365" t="s">
        <v>590</v>
      </c>
      <c r="C62" s="377" t="s">
        <v>589</v>
      </c>
      <c r="D62" s="365" t="s">
        <v>591</v>
      </c>
      <c r="E62" s="365" t="s">
        <v>592</v>
      </c>
    </row>
    <row r="63" spans="1:5" ht="26.1">
      <c r="A63" s="354"/>
      <c r="B63" s="190" t="s">
        <v>593</v>
      </c>
      <c r="C63" s="354"/>
      <c r="D63" s="190" t="s">
        <v>594</v>
      </c>
      <c r="E63" s="190" t="s">
        <v>595</v>
      </c>
    </row>
    <row r="64" spans="1:5">
      <c r="A64" s="354"/>
      <c r="B64" s="366"/>
      <c r="C64" s="354"/>
      <c r="D64" s="366"/>
      <c r="E64" s="366"/>
    </row>
    <row r="65" spans="1:5" ht="39">
      <c r="A65" s="354" t="s">
        <v>596</v>
      </c>
      <c r="B65" s="365" t="s">
        <v>597</v>
      </c>
      <c r="C65" s="354" t="s">
        <v>596</v>
      </c>
      <c r="D65" s="365" t="s">
        <v>598</v>
      </c>
      <c r="E65" s="365" t="s">
        <v>599</v>
      </c>
    </row>
    <row r="66" spans="1:5" ht="26.1">
      <c r="A66" s="354"/>
      <c r="B66" s="190" t="s">
        <v>600</v>
      </c>
      <c r="C66" s="354"/>
      <c r="D66" s="190" t="s">
        <v>601</v>
      </c>
      <c r="E66" s="190" t="s">
        <v>602</v>
      </c>
    </row>
    <row r="67" spans="1:5">
      <c r="A67" s="354"/>
      <c r="B67" s="366"/>
      <c r="C67" s="354"/>
      <c r="D67" s="366"/>
      <c r="E67" s="366"/>
    </row>
    <row r="68" spans="1:5">
      <c r="A68" s="354" t="s">
        <v>603</v>
      </c>
      <c r="B68" s="365" t="s">
        <v>604</v>
      </c>
      <c r="C68" s="354" t="s">
        <v>603</v>
      </c>
      <c r="D68" s="365" t="s">
        <v>605</v>
      </c>
      <c r="E68" s="365" t="s">
        <v>606</v>
      </c>
    </row>
    <row r="69" spans="1:5" ht="39">
      <c r="A69" s="354"/>
      <c r="B69" s="190" t="s">
        <v>607</v>
      </c>
      <c r="C69" s="354"/>
      <c r="D69" s="190" t="s">
        <v>608</v>
      </c>
      <c r="E69" s="190" t="s">
        <v>609</v>
      </c>
    </row>
    <row r="70" spans="1:5">
      <c r="A70" s="354"/>
      <c r="B70" s="366"/>
      <c r="C70" s="354"/>
      <c r="D70" s="366"/>
      <c r="E70" s="366"/>
    </row>
    <row r="71" spans="1:5">
      <c r="A71" s="354" t="s">
        <v>610</v>
      </c>
      <c r="B71" s="365" t="s">
        <v>611</v>
      </c>
      <c r="C71" s="354" t="s">
        <v>610</v>
      </c>
      <c r="D71" s="365" t="s">
        <v>612</v>
      </c>
      <c r="E71" s="365" t="s">
        <v>612</v>
      </c>
    </row>
    <row r="72" spans="1:5" ht="26.1">
      <c r="A72" s="354"/>
      <c r="B72" s="190" t="s">
        <v>613</v>
      </c>
      <c r="C72" s="354"/>
      <c r="D72" s="190" t="s">
        <v>614</v>
      </c>
      <c r="E72" s="190" t="s">
        <v>615</v>
      </c>
    </row>
    <row r="73" spans="1:5">
      <c r="A73" s="354" t="s">
        <v>442</v>
      </c>
      <c r="B73" s="359" t="s">
        <v>443</v>
      </c>
      <c r="C73" s="354" t="s">
        <v>442</v>
      </c>
      <c r="D73" s="359" t="s">
        <v>616</v>
      </c>
      <c r="E73" s="359" t="s">
        <v>616</v>
      </c>
    </row>
    <row r="74" spans="1:5">
      <c r="A74" s="378"/>
      <c r="B74" s="358" t="s">
        <v>4</v>
      </c>
      <c r="C74" s="378"/>
      <c r="D74" s="358" t="s">
        <v>140</v>
      </c>
      <c r="E74" s="358" t="s">
        <v>140</v>
      </c>
    </row>
    <row r="75" spans="1:5">
      <c r="A75" s="378"/>
      <c r="B75" s="358"/>
      <c r="C75" s="378"/>
      <c r="D75" s="358"/>
      <c r="E75" s="358"/>
    </row>
    <row r="76" spans="1:5">
      <c r="A76" s="378"/>
      <c r="B76" s="358"/>
      <c r="C76" s="378"/>
      <c r="D76" s="358"/>
      <c r="E76" s="358"/>
    </row>
    <row r="77" spans="1:5">
      <c r="A77" s="379"/>
      <c r="B77" s="366"/>
      <c r="C77" s="379"/>
      <c r="D77" s="366"/>
      <c r="E77" s="366"/>
    </row>
  </sheetData>
  <pageMargins left="0.75" right="0.75" top="1" bottom="1" header="0.5" footer="0.5"/>
  <pageSetup paperSize="9" scale="92" orientation="portrait" r:id="rId1"/>
  <headerFooter alignWithMargins="0"/>
  <colBreaks count="1" manualBreakCount="1">
    <brk id="2" max="77"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C1C5A-627B-42AB-9555-D8E6D04FC6F3}">
  <sheetPr>
    <tabColor theme="8" tint="-0.249977111117893"/>
  </sheetPr>
  <dimension ref="A1:W886"/>
  <sheetViews>
    <sheetView zoomScaleNormal="100" zoomScaleSheetLayoutView="100" workbookViewId="0">
      <selection activeCell="B1" sqref="B1"/>
    </sheetView>
  </sheetViews>
  <sheetFormatPr defaultColWidth="9" defaultRowHeight="12.95"/>
  <cols>
    <col min="1" max="1" width="6.42578125" style="16" customWidth="1"/>
    <col min="2" max="2" width="6.42578125" style="9" customWidth="1"/>
    <col min="3" max="4" width="64.42578125" style="1" customWidth="1"/>
    <col min="5" max="5" width="17.140625" style="31" hidden="1" customWidth="1"/>
    <col min="6" max="6" width="5.140625" style="1" hidden="1" customWidth="1"/>
    <col min="7" max="7" width="6.140625" style="1" hidden="1" customWidth="1"/>
    <col min="8" max="8" width="5.140625" style="1" hidden="1" customWidth="1"/>
    <col min="9" max="9" width="42.42578125" style="2" customWidth="1"/>
    <col min="10" max="10" width="7.140625" style="2" customWidth="1"/>
    <col min="11" max="11" width="7.140625" style="7" customWidth="1"/>
    <col min="12" max="12" width="61.5703125" style="2" customWidth="1"/>
    <col min="13" max="13" width="7.140625" style="2" customWidth="1"/>
    <col min="14" max="14" width="7.140625" style="7" customWidth="1"/>
    <col min="15" max="15" width="35.85546875" style="2" customWidth="1"/>
    <col min="16" max="16" width="7.140625" style="2" customWidth="1"/>
    <col min="17" max="17" width="7.140625" style="7" customWidth="1"/>
    <col min="18" max="18" width="35.85546875" style="2" customWidth="1"/>
    <col min="19" max="19" width="7.140625" style="2" customWidth="1"/>
    <col min="20" max="20" width="7.140625" style="7" customWidth="1"/>
    <col min="21" max="21" width="35.85546875" style="2" customWidth="1"/>
    <col min="22" max="22" width="7.140625" style="2" customWidth="1"/>
    <col min="23" max="23" width="7.140625" style="7" customWidth="1"/>
    <col min="24" max="16384" width="9" style="3"/>
  </cols>
  <sheetData>
    <row r="1" spans="1:23" ht="18.95">
      <c r="A1" s="44" t="s">
        <v>617</v>
      </c>
      <c r="B1" s="33" t="s">
        <v>618</v>
      </c>
      <c r="C1" s="34"/>
      <c r="D1" s="35"/>
      <c r="E1" s="44" t="s">
        <v>617</v>
      </c>
      <c r="F1" s="4"/>
      <c r="G1" s="4"/>
      <c r="H1" s="4"/>
      <c r="I1" s="4"/>
      <c r="J1" s="4"/>
      <c r="K1" s="508"/>
      <c r="L1" s="4"/>
      <c r="M1" s="4"/>
      <c r="N1" s="6"/>
      <c r="O1" s="4"/>
      <c r="P1" s="4"/>
      <c r="Q1" s="6"/>
      <c r="R1" s="4"/>
      <c r="S1" s="4"/>
      <c r="T1" s="6"/>
      <c r="U1" s="4"/>
      <c r="V1" s="4"/>
      <c r="W1" s="6"/>
    </row>
    <row r="2" spans="1:23">
      <c r="B2" s="8"/>
      <c r="C2" s="4"/>
      <c r="D2" s="4"/>
      <c r="E2" s="29"/>
      <c r="F2" s="4"/>
      <c r="G2" s="4"/>
      <c r="H2" s="4"/>
      <c r="I2" s="4"/>
      <c r="J2" s="4"/>
      <c r="K2" s="508"/>
      <c r="L2" s="4"/>
      <c r="M2" s="4"/>
      <c r="N2" s="6"/>
      <c r="O2" s="4"/>
      <c r="P2" s="4"/>
      <c r="Q2" s="6"/>
      <c r="R2" s="4"/>
      <c r="S2" s="4"/>
      <c r="T2" s="6"/>
      <c r="U2" s="4"/>
      <c r="V2" s="4"/>
      <c r="W2" s="6"/>
    </row>
    <row r="3" spans="1:23" s="40" customFormat="1" ht="14.45" customHeight="1">
      <c r="A3" s="45"/>
      <c r="B3" s="46"/>
      <c r="C3" s="20" t="s">
        <v>619</v>
      </c>
      <c r="D3" s="20" t="s">
        <v>620</v>
      </c>
      <c r="E3" s="30"/>
      <c r="F3" s="4"/>
      <c r="G3" s="4"/>
      <c r="H3" s="4"/>
      <c r="I3" s="26"/>
      <c r="J3" s="26"/>
      <c r="K3" s="509"/>
      <c r="L3" s="26"/>
      <c r="M3" s="26"/>
      <c r="N3" s="47"/>
      <c r="O3" s="26"/>
      <c r="P3" s="26"/>
      <c r="Q3" s="47"/>
      <c r="R3" s="26"/>
      <c r="S3" s="26"/>
      <c r="T3" s="47"/>
      <c r="U3" s="26"/>
      <c r="V3" s="26"/>
      <c r="W3" s="47"/>
    </row>
    <row r="4" spans="1:23" s="40" customFormat="1" ht="14.45" customHeight="1">
      <c r="A4" s="45"/>
      <c r="B4" s="46"/>
      <c r="C4" s="48" t="s">
        <v>621</v>
      </c>
      <c r="D4" s="48" t="s">
        <v>622</v>
      </c>
      <c r="E4" s="29"/>
      <c r="F4" s="4"/>
      <c r="G4" s="4"/>
      <c r="H4" s="4"/>
      <c r="I4" s="26"/>
      <c r="J4" s="26"/>
      <c r="K4" s="509"/>
      <c r="L4" s="26"/>
      <c r="M4" s="26"/>
      <c r="N4" s="47"/>
      <c r="O4" s="26"/>
      <c r="P4" s="26"/>
      <c r="Q4" s="47"/>
      <c r="R4" s="26"/>
      <c r="S4" s="26"/>
      <c r="T4" s="47"/>
      <c r="U4" s="26"/>
      <c r="V4" s="26"/>
      <c r="W4" s="47"/>
    </row>
    <row r="5" spans="1:23" s="40" customFormat="1" ht="14.45" customHeight="1">
      <c r="A5" s="45"/>
      <c r="B5" s="46"/>
      <c r="C5" s="20" t="s">
        <v>623</v>
      </c>
      <c r="D5" s="20" t="s">
        <v>624</v>
      </c>
      <c r="E5" s="30"/>
      <c r="F5" s="4"/>
      <c r="G5" s="4"/>
      <c r="H5" s="4"/>
      <c r="I5" s="26"/>
      <c r="J5" s="26"/>
      <c r="K5" s="509"/>
      <c r="L5" s="26"/>
      <c r="M5" s="26"/>
      <c r="N5" s="47"/>
      <c r="O5" s="26"/>
      <c r="P5" s="26"/>
      <c r="Q5" s="47"/>
      <c r="R5" s="26"/>
      <c r="S5" s="26"/>
      <c r="T5" s="47"/>
      <c r="U5" s="26"/>
      <c r="V5" s="26"/>
      <c r="W5" s="47"/>
    </row>
    <row r="6" spans="1:23" s="40" customFormat="1" ht="14.45" customHeight="1">
      <c r="A6" s="45"/>
      <c r="B6" s="46"/>
      <c r="C6" s="48" t="s">
        <v>6</v>
      </c>
      <c r="D6" s="48" t="s">
        <v>91</v>
      </c>
      <c r="E6" s="29"/>
      <c r="F6" s="4"/>
      <c r="G6" s="4"/>
      <c r="H6" s="4"/>
      <c r="I6" s="26"/>
      <c r="J6" s="26"/>
      <c r="K6" s="509"/>
      <c r="L6" s="26"/>
      <c r="M6" s="26"/>
      <c r="N6" s="47"/>
      <c r="O6" s="26"/>
      <c r="P6" s="26"/>
      <c r="Q6" s="47"/>
      <c r="R6" s="26"/>
      <c r="S6" s="26"/>
      <c r="T6" s="47"/>
      <c r="U6" s="26"/>
      <c r="V6" s="26"/>
      <c r="W6" s="47"/>
    </row>
    <row r="7" spans="1:23" s="40" customFormat="1" ht="14.45" customHeight="1">
      <c r="A7" s="45"/>
      <c r="B7" s="46"/>
      <c r="C7" s="20" t="s">
        <v>625</v>
      </c>
      <c r="D7" s="20" t="s">
        <v>626</v>
      </c>
      <c r="E7" s="30"/>
      <c r="F7" s="4"/>
      <c r="G7" s="4"/>
      <c r="H7" s="4"/>
      <c r="I7" s="26"/>
      <c r="J7" s="26"/>
      <c r="K7" s="509"/>
      <c r="L7" s="26"/>
      <c r="M7" s="26"/>
      <c r="N7" s="47"/>
      <c r="O7" s="26"/>
      <c r="P7" s="26"/>
      <c r="Q7" s="47"/>
      <c r="R7" s="26"/>
      <c r="S7" s="26"/>
      <c r="T7" s="47"/>
      <c r="U7" s="26"/>
      <c r="V7" s="26"/>
      <c r="W7" s="47"/>
    </row>
    <row r="8" spans="1:23" s="40" customFormat="1" ht="30.6" customHeight="1">
      <c r="A8" s="45"/>
      <c r="B8" s="46"/>
      <c r="C8" s="22" t="s">
        <v>627</v>
      </c>
      <c r="D8" s="22" t="s">
        <v>628</v>
      </c>
      <c r="E8" s="29"/>
      <c r="F8" s="4"/>
      <c r="G8" s="4"/>
      <c r="H8" s="4"/>
      <c r="I8" s="26"/>
      <c r="J8" s="26"/>
      <c r="K8" s="509"/>
      <c r="L8" s="26"/>
      <c r="M8" s="26"/>
      <c r="N8" s="47"/>
      <c r="O8" s="26"/>
      <c r="P8" s="26"/>
      <c r="Q8" s="47"/>
      <c r="R8" s="26"/>
      <c r="S8" s="26"/>
      <c r="T8" s="47"/>
      <c r="U8" s="26"/>
      <c r="V8" s="26"/>
      <c r="W8" s="47"/>
    </row>
    <row r="9" spans="1:23" s="40" customFormat="1" ht="14.45" customHeight="1">
      <c r="A9" s="45"/>
      <c r="B9" s="46"/>
      <c r="C9" s="20" t="s">
        <v>629</v>
      </c>
      <c r="D9" s="20" t="s">
        <v>630</v>
      </c>
      <c r="E9" s="30"/>
      <c r="F9" s="4"/>
      <c r="G9" s="4"/>
      <c r="H9" s="4"/>
      <c r="I9" s="26"/>
      <c r="J9" s="26"/>
      <c r="K9" s="509"/>
      <c r="L9" s="26"/>
      <c r="M9" s="26"/>
      <c r="N9" s="47"/>
      <c r="O9" s="26"/>
      <c r="P9" s="26"/>
      <c r="Q9" s="47"/>
      <c r="R9" s="26"/>
      <c r="S9" s="26"/>
      <c r="T9" s="47"/>
      <c r="U9" s="26"/>
      <c r="V9" s="26"/>
      <c r="W9" s="47"/>
    </row>
    <row r="10" spans="1:23" s="40" customFormat="1" ht="14.45" customHeight="1">
      <c r="A10" s="45"/>
      <c r="B10" s="46"/>
      <c r="C10" s="22" t="s">
        <v>4</v>
      </c>
      <c r="D10" s="22" t="s">
        <v>140</v>
      </c>
      <c r="E10" s="29"/>
      <c r="F10" s="4"/>
      <c r="G10" s="4"/>
      <c r="H10" s="4"/>
      <c r="I10" s="26"/>
      <c r="J10" s="26"/>
      <c r="K10" s="509"/>
      <c r="L10" s="26"/>
      <c r="M10" s="26"/>
      <c r="N10" s="47"/>
      <c r="O10" s="26"/>
      <c r="P10" s="26"/>
      <c r="Q10" s="47"/>
      <c r="R10" s="26"/>
      <c r="S10" s="26"/>
      <c r="T10" s="47"/>
      <c r="U10" s="26"/>
      <c r="V10" s="26"/>
      <c r="W10" s="47"/>
    </row>
    <row r="11" spans="1:23" s="40" customFormat="1">
      <c r="A11" s="45"/>
      <c r="B11" s="46"/>
      <c r="C11" s="26"/>
      <c r="D11" s="26"/>
      <c r="E11" s="29"/>
      <c r="F11" s="4"/>
      <c r="G11" s="4"/>
      <c r="H11" s="4"/>
      <c r="I11" s="26"/>
      <c r="J11" s="26"/>
      <c r="K11" s="509"/>
      <c r="L11" s="26"/>
      <c r="M11" s="26"/>
      <c r="N11" s="47"/>
      <c r="O11" s="26"/>
      <c r="P11" s="26"/>
      <c r="Q11" s="47"/>
      <c r="R11" s="26"/>
      <c r="S11" s="26"/>
      <c r="T11" s="47"/>
      <c r="U11" s="26"/>
      <c r="V11" s="26"/>
      <c r="W11" s="47"/>
    </row>
    <row r="12" spans="1:23" s="40" customFormat="1">
      <c r="A12" s="45"/>
      <c r="B12" s="46"/>
      <c r="C12" s="24" t="s">
        <v>631</v>
      </c>
      <c r="D12" s="24"/>
      <c r="E12" s="30"/>
      <c r="F12" s="4"/>
      <c r="G12" s="4"/>
      <c r="H12" s="4"/>
      <c r="I12" s="26"/>
      <c r="J12" s="26"/>
      <c r="K12" s="509"/>
      <c r="L12" s="26"/>
      <c r="M12" s="26"/>
      <c r="N12" s="47"/>
      <c r="O12" s="26"/>
      <c r="P12" s="26"/>
      <c r="Q12" s="47"/>
      <c r="R12" s="26"/>
      <c r="S12" s="26"/>
      <c r="T12" s="47"/>
      <c r="U12" s="26"/>
      <c r="V12" s="26"/>
      <c r="W12" s="47"/>
    </row>
    <row r="13" spans="1:23">
      <c r="B13" s="8"/>
      <c r="C13" s="5"/>
      <c r="D13" s="5"/>
      <c r="E13" s="30"/>
      <c r="F13" s="4"/>
      <c r="G13" s="4"/>
      <c r="H13" s="4"/>
      <c r="I13" s="4"/>
      <c r="J13" s="4"/>
      <c r="K13" s="508"/>
      <c r="L13" s="4"/>
      <c r="M13" s="4"/>
      <c r="N13" s="6"/>
      <c r="O13" s="4"/>
      <c r="P13" s="4"/>
      <c r="Q13" s="6"/>
      <c r="R13" s="4"/>
      <c r="S13" s="4"/>
      <c r="T13" s="6"/>
      <c r="U13" s="4"/>
      <c r="V13" s="4"/>
      <c r="W13" s="6"/>
    </row>
    <row r="14" spans="1:23" s="14" customFormat="1">
      <c r="A14" s="50"/>
      <c r="B14" s="18" t="s">
        <v>283</v>
      </c>
      <c r="C14" s="10"/>
      <c r="D14" s="11"/>
      <c r="E14" s="17" t="s">
        <v>632</v>
      </c>
      <c r="F14" s="32" t="s">
        <v>633</v>
      </c>
      <c r="G14" s="32" t="s">
        <v>634</v>
      </c>
      <c r="H14" s="32" t="s">
        <v>635</v>
      </c>
      <c r="I14" s="11" t="s">
        <v>636</v>
      </c>
      <c r="J14" s="11" t="s">
        <v>637</v>
      </c>
      <c r="K14" s="12" t="s">
        <v>638</v>
      </c>
      <c r="L14" s="11" t="s">
        <v>27</v>
      </c>
      <c r="M14" s="11" t="s">
        <v>637</v>
      </c>
      <c r="N14" s="12" t="s">
        <v>638</v>
      </c>
      <c r="O14" s="11" t="s">
        <v>31</v>
      </c>
      <c r="P14" s="11" t="s">
        <v>637</v>
      </c>
      <c r="Q14" s="12" t="s">
        <v>638</v>
      </c>
      <c r="R14" s="11" t="s">
        <v>32</v>
      </c>
      <c r="S14" s="11" t="s">
        <v>637</v>
      </c>
      <c r="T14" s="12" t="s">
        <v>638</v>
      </c>
      <c r="U14" s="11" t="s">
        <v>33</v>
      </c>
      <c r="V14" s="11" t="s">
        <v>637</v>
      </c>
      <c r="W14" s="13" t="s">
        <v>638</v>
      </c>
    </row>
    <row r="15" spans="1:23" s="14" customFormat="1" ht="26.1">
      <c r="A15" s="50" t="s">
        <v>639</v>
      </c>
      <c r="B15" s="51" t="s">
        <v>639</v>
      </c>
      <c r="C15" s="15" t="s">
        <v>640</v>
      </c>
      <c r="D15" s="11" t="s">
        <v>641</v>
      </c>
      <c r="E15" s="11"/>
      <c r="F15" s="17"/>
      <c r="G15" s="17"/>
      <c r="H15" s="17"/>
      <c r="I15" s="11"/>
      <c r="J15" s="11"/>
      <c r="K15" s="12"/>
      <c r="L15" s="11"/>
      <c r="M15" s="11"/>
      <c r="N15" s="12"/>
      <c r="O15" s="11"/>
      <c r="P15" s="11"/>
      <c r="Q15" s="12"/>
      <c r="R15" s="11"/>
      <c r="S15" s="11"/>
      <c r="T15" s="12"/>
      <c r="U15" s="11"/>
      <c r="V15" s="11"/>
      <c r="W15" s="13"/>
    </row>
    <row r="16" spans="1:23" s="40" customFormat="1" ht="32.450000000000003" customHeight="1">
      <c r="A16" s="52" t="s">
        <v>639</v>
      </c>
      <c r="B16" s="38" t="s">
        <v>642</v>
      </c>
      <c r="C16" s="22" t="s">
        <v>643</v>
      </c>
      <c r="D16" s="22" t="s">
        <v>644</v>
      </c>
      <c r="E16" s="21"/>
      <c r="F16" s="22"/>
      <c r="G16" s="22"/>
      <c r="H16" s="22"/>
      <c r="I16" s="22" t="s">
        <v>645</v>
      </c>
      <c r="J16" s="22" t="s">
        <v>301</v>
      </c>
      <c r="K16" s="499"/>
      <c r="L16" s="22" t="s">
        <v>646</v>
      </c>
      <c r="M16" s="22" t="s">
        <v>224</v>
      </c>
      <c r="N16" s="39"/>
      <c r="O16" s="22"/>
      <c r="P16" s="22"/>
      <c r="Q16" s="39"/>
      <c r="R16" s="22"/>
      <c r="S16" s="22"/>
      <c r="T16" s="39"/>
      <c r="U16" s="22"/>
      <c r="V16" s="22"/>
      <c r="W16" s="39"/>
    </row>
    <row r="17" spans="1:23" s="40" customFormat="1" ht="50.1" customHeight="1">
      <c r="A17" s="52" t="s">
        <v>639</v>
      </c>
      <c r="B17" s="38" t="s">
        <v>647</v>
      </c>
      <c r="C17" s="22" t="s">
        <v>648</v>
      </c>
      <c r="D17" s="22" t="s">
        <v>649</v>
      </c>
      <c r="E17" s="21"/>
      <c r="F17" s="22"/>
      <c r="G17" s="22"/>
      <c r="H17" s="22"/>
      <c r="I17" s="22" t="s">
        <v>645</v>
      </c>
      <c r="J17" s="22" t="s">
        <v>650</v>
      </c>
      <c r="K17" s="499"/>
      <c r="L17" s="566" t="s">
        <v>313</v>
      </c>
      <c r="M17" s="566" t="s">
        <v>651</v>
      </c>
      <c r="N17" s="567" t="s">
        <v>312</v>
      </c>
      <c r="O17" s="22"/>
      <c r="P17" s="22"/>
      <c r="Q17" s="39"/>
      <c r="R17" s="22"/>
      <c r="S17" s="22"/>
      <c r="T17" s="39"/>
      <c r="U17" s="22"/>
      <c r="V17" s="22"/>
      <c r="W17" s="39"/>
    </row>
    <row r="18" spans="1:23" s="40" customFormat="1" ht="49.5" customHeight="1">
      <c r="A18" s="52" t="s">
        <v>639</v>
      </c>
      <c r="B18" s="38" t="s">
        <v>652</v>
      </c>
      <c r="C18" s="22" t="s">
        <v>653</v>
      </c>
      <c r="D18" s="22" t="s">
        <v>654</v>
      </c>
      <c r="E18" s="21"/>
      <c r="F18" s="22"/>
      <c r="G18" s="22"/>
      <c r="H18" s="22"/>
      <c r="I18" s="22" t="s">
        <v>655</v>
      </c>
      <c r="J18" s="22" t="s">
        <v>650</v>
      </c>
      <c r="K18" s="499"/>
      <c r="L18" s="22" t="s">
        <v>656</v>
      </c>
      <c r="M18" s="22" t="s">
        <v>650</v>
      </c>
      <c r="N18" s="39"/>
      <c r="O18" s="22"/>
      <c r="P18" s="22"/>
      <c r="Q18" s="39"/>
      <c r="R18" s="22"/>
      <c r="S18" s="22"/>
      <c r="T18" s="39"/>
      <c r="U18" s="22"/>
      <c r="V18" s="22"/>
      <c r="W18" s="39"/>
    </row>
    <row r="21" spans="1:23" s="14" customFormat="1" ht="15.95" customHeight="1">
      <c r="A21" s="50" t="s">
        <v>283</v>
      </c>
      <c r="B21" s="18" t="s">
        <v>283</v>
      </c>
      <c r="C21" s="15" t="s">
        <v>657</v>
      </c>
      <c r="D21" s="11" t="s">
        <v>658</v>
      </c>
      <c r="E21" s="17" t="s">
        <v>632</v>
      </c>
      <c r="F21" s="17" t="s">
        <v>633</v>
      </c>
      <c r="G21" s="17" t="s">
        <v>659</v>
      </c>
      <c r="H21" s="17" t="s">
        <v>635</v>
      </c>
      <c r="I21" s="11" t="s">
        <v>636</v>
      </c>
      <c r="J21" s="11" t="s">
        <v>637</v>
      </c>
      <c r="K21" s="12" t="s">
        <v>638</v>
      </c>
      <c r="L21" s="11" t="s">
        <v>27</v>
      </c>
      <c r="M21" s="11" t="s">
        <v>637</v>
      </c>
      <c r="N21" s="12" t="s">
        <v>638</v>
      </c>
      <c r="O21" s="11" t="s">
        <v>31</v>
      </c>
      <c r="P21" s="11" t="s">
        <v>637</v>
      </c>
      <c r="Q21" s="12" t="s">
        <v>638</v>
      </c>
      <c r="R21" s="11" t="s">
        <v>32</v>
      </c>
      <c r="S21" s="11" t="s">
        <v>637</v>
      </c>
      <c r="T21" s="12" t="s">
        <v>638</v>
      </c>
      <c r="U21" s="11" t="s">
        <v>33</v>
      </c>
      <c r="V21" s="11" t="s">
        <v>637</v>
      </c>
      <c r="W21" s="13" t="s">
        <v>638</v>
      </c>
    </row>
    <row r="22" spans="1:23" s="56" customFormat="1" ht="18" customHeight="1">
      <c r="A22" s="53" t="s">
        <v>639</v>
      </c>
      <c r="B22" s="54" t="s">
        <v>660</v>
      </c>
      <c r="C22" s="539" t="s">
        <v>661</v>
      </c>
      <c r="D22" s="539" t="s">
        <v>662</v>
      </c>
      <c r="E22" s="21"/>
      <c r="F22" s="21"/>
      <c r="G22" s="21"/>
      <c r="H22" s="21"/>
      <c r="I22" s="21"/>
      <c r="J22" s="21"/>
      <c r="K22" s="59"/>
      <c r="L22" s="21"/>
      <c r="M22" s="21"/>
      <c r="N22" s="55"/>
      <c r="O22" s="21"/>
      <c r="P22" s="21"/>
      <c r="Q22" s="55"/>
      <c r="R22" s="21"/>
      <c r="S22" s="21"/>
      <c r="T22" s="55"/>
      <c r="U22" s="21"/>
      <c r="V22" s="21"/>
      <c r="W22" s="55"/>
    </row>
    <row r="23" spans="1:23" s="60" customFormat="1" ht="66.599999999999994" customHeight="1">
      <c r="A23" s="57">
        <v>1</v>
      </c>
      <c r="B23" s="58" t="s">
        <v>663</v>
      </c>
      <c r="C23" s="20" t="s">
        <v>664</v>
      </c>
      <c r="D23" s="20" t="s">
        <v>665</v>
      </c>
      <c r="E23" s="20"/>
      <c r="F23" s="20"/>
      <c r="G23" s="20"/>
      <c r="H23" s="20"/>
      <c r="I23" s="20"/>
      <c r="J23" s="20"/>
      <c r="K23" s="59"/>
      <c r="L23" s="20"/>
      <c r="M23" s="20"/>
      <c r="N23" s="59"/>
      <c r="O23" s="20"/>
      <c r="P23" s="20"/>
      <c r="Q23" s="59"/>
      <c r="R23" s="20"/>
      <c r="S23" s="20"/>
      <c r="T23" s="59"/>
      <c r="U23" s="20"/>
      <c r="V23" s="20"/>
      <c r="W23" s="59"/>
    </row>
    <row r="24" spans="1:23" s="40" customFormat="1" ht="234.95" customHeight="1">
      <c r="A24" s="61">
        <v>1</v>
      </c>
      <c r="B24" s="62" t="s">
        <v>666</v>
      </c>
      <c r="C24" s="63" t="s">
        <v>667</v>
      </c>
      <c r="D24" s="63" t="s">
        <v>668</v>
      </c>
      <c r="E24" s="21"/>
      <c r="F24" s="22"/>
      <c r="G24" s="22"/>
      <c r="H24" s="22"/>
      <c r="I24" s="22" t="s">
        <v>669</v>
      </c>
      <c r="J24" s="22" t="s">
        <v>650</v>
      </c>
      <c r="K24" s="499"/>
      <c r="L24" s="22" t="s">
        <v>670</v>
      </c>
      <c r="M24" s="22" t="s">
        <v>650</v>
      </c>
      <c r="N24" s="39"/>
      <c r="O24" s="22"/>
      <c r="P24" s="22"/>
      <c r="Q24" s="39"/>
      <c r="R24" s="22"/>
      <c r="S24" s="22"/>
      <c r="T24" s="39"/>
      <c r="U24" s="22"/>
      <c r="V24" s="22"/>
      <c r="W24" s="39"/>
    </row>
    <row r="25" spans="1:23" s="40" customFormat="1" ht="156" customHeight="1">
      <c r="A25" s="61">
        <v>1</v>
      </c>
      <c r="B25" s="62" t="s">
        <v>671</v>
      </c>
      <c r="C25" s="63" t="s">
        <v>672</v>
      </c>
      <c r="D25" s="63" t="s">
        <v>673</v>
      </c>
      <c r="E25" s="21"/>
      <c r="F25" s="22"/>
      <c r="G25" s="22"/>
      <c r="H25" s="22"/>
      <c r="I25" s="22" t="s">
        <v>674</v>
      </c>
      <c r="J25" s="22" t="s">
        <v>650</v>
      </c>
      <c r="K25" s="499"/>
      <c r="L25" s="22" t="s">
        <v>675</v>
      </c>
      <c r="M25" s="22" t="s">
        <v>650</v>
      </c>
      <c r="N25" s="39"/>
      <c r="O25" s="22"/>
      <c r="P25" s="22"/>
      <c r="Q25" s="39"/>
      <c r="R25" s="22"/>
      <c r="S25" s="22"/>
      <c r="T25" s="39"/>
      <c r="U25" s="22"/>
      <c r="V25" s="22"/>
      <c r="W25" s="39"/>
    </row>
    <row r="26" spans="1:23" s="40" customFormat="1" ht="85.5" customHeight="1">
      <c r="A26" s="61">
        <v>1</v>
      </c>
      <c r="B26" s="62" t="s">
        <v>676</v>
      </c>
      <c r="C26" s="63" t="s">
        <v>677</v>
      </c>
      <c r="D26" s="63" t="s">
        <v>678</v>
      </c>
      <c r="E26" s="21"/>
      <c r="F26" s="22"/>
      <c r="G26" s="22"/>
      <c r="H26" s="22"/>
      <c r="I26" s="22" t="s">
        <v>679</v>
      </c>
      <c r="J26" s="22" t="s">
        <v>650</v>
      </c>
      <c r="K26" s="499"/>
      <c r="L26" s="22" t="s">
        <v>680</v>
      </c>
      <c r="M26" s="22" t="s">
        <v>650</v>
      </c>
      <c r="N26" s="39"/>
      <c r="O26" s="22"/>
      <c r="P26" s="22"/>
      <c r="Q26" s="39"/>
      <c r="R26" s="22"/>
      <c r="S26" s="22"/>
      <c r="T26" s="39"/>
      <c r="U26" s="22"/>
      <c r="V26" s="22"/>
      <c r="W26" s="39"/>
    </row>
    <row r="27" spans="1:23" s="40" customFormat="1" ht="89.45" customHeight="1">
      <c r="A27" s="61">
        <v>1</v>
      </c>
      <c r="B27" s="62" t="s">
        <v>681</v>
      </c>
      <c r="C27" s="63" t="s">
        <v>682</v>
      </c>
      <c r="D27" s="63" t="s">
        <v>683</v>
      </c>
      <c r="E27" s="21"/>
      <c r="F27" s="22"/>
      <c r="G27" s="22"/>
      <c r="H27" s="22"/>
      <c r="I27" s="22" t="s">
        <v>679</v>
      </c>
      <c r="J27" s="22" t="s">
        <v>650</v>
      </c>
      <c r="K27" s="499"/>
      <c r="L27" s="22" t="s">
        <v>684</v>
      </c>
      <c r="M27" s="22" t="s">
        <v>650</v>
      </c>
      <c r="N27" s="39"/>
      <c r="O27" s="22"/>
      <c r="P27" s="22"/>
      <c r="Q27" s="39"/>
      <c r="R27" s="22"/>
      <c r="S27" s="22"/>
      <c r="T27" s="39"/>
      <c r="U27" s="22"/>
      <c r="V27" s="22"/>
      <c r="W27" s="39"/>
    </row>
    <row r="28" spans="1:23" s="40" customFormat="1" ht="83.1" customHeight="1">
      <c r="A28" s="61">
        <v>1</v>
      </c>
      <c r="B28" s="62" t="s">
        <v>685</v>
      </c>
      <c r="C28" s="63" t="s">
        <v>686</v>
      </c>
      <c r="D28" s="63" t="s">
        <v>687</v>
      </c>
      <c r="E28" s="21"/>
      <c r="F28" s="22"/>
      <c r="G28" s="22"/>
      <c r="H28" s="22"/>
      <c r="I28" s="22" t="s">
        <v>679</v>
      </c>
      <c r="J28" s="22" t="s">
        <v>650</v>
      </c>
      <c r="K28" s="499"/>
      <c r="L28" s="22" t="s">
        <v>680</v>
      </c>
      <c r="M28" s="22" t="s">
        <v>650</v>
      </c>
      <c r="N28" s="39"/>
      <c r="O28" s="22"/>
      <c r="P28" s="22"/>
      <c r="Q28" s="39"/>
      <c r="R28" s="22"/>
      <c r="S28" s="22"/>
      <c r="T28" s="39"/>
      <c r="U28" s="22"/>
      <c r="V28" s="22"/>
      <c r="W28" s="39"/>
    </row>
    <row r="29" spans="1:23" s="40" customFormat="1" ht="114" customHeight="1">
      <c r="A29" s="61">
        <v>1</v>
      </c>
      <c r="B29" s="62" t="s">
        <v>688</v>
      </c>
      <c r="C29" s="63" t="s">
        <v>689</v>
      </c>
      <c r="D29" s="63" t="s">
        <v>690</v>
      </c>
      <c r="E29" s="21"/>
      <c r="F29" s="22"/>
      <c r="G29" s="22"/>
      <c r="H29" s="22"/>
      <c r="I29" s="22" t="s">
        <v>691</v>
      </c>
      <c r="J29" s="22" t="s">
        <v>650</v>
      </c>
      <c r="K29" s="499"/>
      <c r="L29" s="22" t="s">
        <v>692</v>
      </c>
      <c r="M29" s="22" t="s">
        <v>650</v>
      </c>
      <c r="N29" s="39"/>
      <c r="O29" s="22"/>
      <c r="P29" s="22"/>
      <c r="Q29" s="39"/>
      <c r="R29" s="22"/>
      <c r="S29" s="22"/>
      <c r="T29" s="39"/>
      <c r="U29" s="22"/>
      <c r="V29" s="22"/>
      <c r="W29" s="39"/>
    </row>
    <row r="30" spans="1:23" s="60" customFormat="1" ht="81" customHeight="1">
      <c r="A30" s="57">
        <v>2</v>
      </c>
      <c r="B30" s="58" t="s">
        <v>693</v>
      </c>
      <c r="C30" s="20" t="s">
        <v>694</v>
      </c>
      <c r="D30" s="20" t="s">
        <v>695</v>
      </c>
      <c r="E30" s="20"/>
      <c r="F30" s="20"/>
      <c r="G30" s="20"/>
      <c r="H30" s="20"/>
      <c r="I30" s="20"/>
      <c r="J30" s="20"/>
      <c r="K30" s="59"/>
      <c r="L30" s="20"/>
      <c r="M30" s="20"/>
      <c r="N30" s="59"/>
      <c r="O30" s="20"/>
      <c r="P30" s="20"/>
      <c r="Q30" s="59"/>
      <c r="R30" s="20"/>
      <c r="S30" s="20"/>
      <c r="T30" s="59"/>
      <c r="U30" s="20"/>
      <c r="V30" s="20"/>
      <c r="W30" s="59"/>
    </row>
    <row r="31" spans="1:23" s="40" customFormat="1" ht="230.1" customHeight="1">
      <c r="A31" s="61">
        <v>2</v>
      </c>
      <c r="B31" s="62" t="s">
        <v>696</v>
      </c>
      <c r="C31" s="63" t="s">
        <v>697</v>
      </c>
      <c r="D31" s="63" t="s">
        <v>698</v>
      </c>
      <c r="E31" s="21"/>
      <c r="F31" s="22"/>
      <c r="G31" s="22"/>
      <c r="H31" s="22"/>
      <c r="I31" s="22" t="s">
        <v>699</v>
      </c>
      <c r="J31" s="22" t="s">
        <v>650</v>
      </c>
      <c r="K31" s="499"/>
      <c r="L31" s="22" t="s">
        <v>700</v>
      </c>
      <c r="M31" s="22" t="s">
        <v>650</v>
      </c>
      <c r="N31" s="39"/>
      <c r="O31" s="22"/>
      <c r="P31" s="22"/>
      <c r="Q31" s="39"/>
      <c r="R31" s="22"/>
      <c r="S31" s="22"/>
      <c r="T31" s="39"/>
      <c r="U31" s="22"/>
      <c r="V31" s="22"/>
      <c r="W31" s="39"/>
    </row>
    <row r="32" spans="1:23" s="40" customFormat="1" ht="201.6" customHeight="1">
      <c r="A32" s="61">
        <v>2</v>
      </c>
      <c r="B32" s="62" t="s">
        <v>701</v>
      </c>
      <c r="C32" s="63" t="s">
        <v>702</v>
      </c>
      <c r="D32" s="63" t="s">
        <v>703</v>
      </c>
      <c r="E32" s="21"/>
      <c r="F32" s="22"/>
      <c r="G32" s="22"/>
      <c r="H32" s="22"/>
      <c r="I32" s="22" t="s">
        <v>704</v>
      </c>
      <c r="J32" s="22" t="s">
        <v>650</v>
      </c>
      <c r="K32" s="499"/>
      <c r="L32" s="22" t="s">
        <v>705</v>
      </c>
      <c r="M32" s="22" t="s">
        <v>650</v>
      </c>
      <c r="N32" s="39"/>
      <c r="O32" s="22"/>
      <c r="P32" s="22"/>
      <c r="Q32" s="39"/>
      <c r="R32" s="22"/>
      <c r="S32" s="22"/>
      <c r="T32" s="39"/>
      <c r="U32" s="22"/>
      <c r="V32" s="22"/>
      <c r="W32" s="39"/>
    </row>
    <row r="33" spans="1:23" s="40" customFormat="1" ht="187.5" customHeight="1">
      <c r="A33" s="61">
        <v>2</v>
      </c>
      <c r="B33" s="62" t="s">
        <v>706</v>
      </c>
      <c r="C33" s="63" t="s">
        <v>707</v>
      </c>
      <c r="D33" s="63" t="s">
        <v>708</v>
      </c>
      <c r="E33" s="21"/>
      <c r="F33" s="22"/>
      <c r="G33" s="22"/>
      <c r="H33" s="22"/>
      <c r="I33" s="22" t="s">
        <v>709</v>
      </c>
      <c r="J33" s="22" t="s">
        <v>650</v>
      </c>
      <c r="K33" s="499"/>
      <c r="L33" s="22" t="s">
        <v>710</v>
      </c>
      <c r="M33" s="22" t="s">
        <v>650</v>
      </c>
      <c r="N33" s="39"/>
      <c r="O33" s="22"/>
      <c r="P33" s="22"/>
      <c r="Q33" s="39"/>
      <c r="R33" s="22"/>
      <c r="S33" s="22"/>
      <c r="T33" s="39"/>
      <c r="U33" s="22"/>
      <c r="V33" s="22"/>
      <c r="W33" s="39"/>
    </row>
    <row r="34" spans="1:23" s="60" customFormat="1" ht="68.099999999999994" customHeight="1">
      <c r="A34" s="57">
        <v>3</v>
      </c>
      <c r="B34" s="58" t="s">
        <v>711</v>
      </c>
      <c r="C34" s="20" t="s">
        <v>712</v>
      </c>
      <c r="D34" s="20" t="s">
        <v>713</v>
      </c>
      <c r="E34" s="20"/>
      <c r="F34" s="20"/>
      <c r="G34" s="20"/>
      <c r="H34" s="20"/>
      <c r="I34" s="20"/>
      <c r="J34" s="20"/>
      <c r="K34" s="59"/>
      <c r="L34" s="20"/>
      <c r="M34" s="20"/>
      <c r="N34" s="59"/>
      <c r="O34" s="20"/>
      <c r="P34" s="20"/>
      <c r="Q34" s="59"/>
      <c r="R34" s="20"/>
      <c r="S34" s="20"/>
      <c r="T34" s="59"/>
      <c r="U34" s="20"/>
      <c r="V34" s="20"/>
      <c r="W34" s="59"/>
    </row>
    <row r="35" spans="1:23" s="40" customFormat="1" ht="354" customHeight="1">
      <c r="A35" s="61">
        <v>3</v>
      </c>
      <c r="B35" s="62" t="s">
        <v>714</v>
      </c>
      <c r="C35" s="63" t="s">
        <v>715</v>
      </c>
      <c r="D35" s="63" t="s">
        <v>716</v>
      </c>
      <c r="E35" s="21"/>
      <c r="F35" s="22"/>
      <c r="G35" s="22"/>
      <c r="H35" s="22"/>
      <c r="I35" s="22" t="s">
        <v>717</v>
      </c>
      <c r="J35" s="22" t="s">
        <v>650</v>
      </c>
      <c r="K35" s="499"/>
      <c r="L35" s="22"/>
      <c r="M35" s="22"/>
      <c r="N35" s="39"/>
      <c r="O35" s="22"/>
      <c r="P35" s="22"/>
      <c r="Q35" s="39"/>
      <c r="R35" s="22"/>
      <c r="S35" s="22"/>
      <c r="T35" s="39"/>
      <c r="U35" s="22"/>
      <c r="V35" s="22"/>
      <c r="W35" s="39"/>
    </row>
    <row r="36" spans="1:23" s="40" customFormat="1" ht="336.95" customHeight="1">
      <c r="A36" s="61">
        <v>3</v>
      </c>
      <c r="B36" s="62" t="s">
        <v>718</v>
      </c>
      <c r="C36" s="63" t="s">
        <v>719</v>
      </c>
      <c r="D36" s="63" t="s">
        <v>720</v>
      </c>
      <c r="E36" s="21"/>
      <c r="F36" s="22"/>
      <c r="G36" s="22"/>
      <c r="H36" s="22"/>
      <c r="I36" s="22" t="s">
        <v>721</v>
      </c>
      <c r="J36" s="22" t="s">
        <v>650</v>
      </c>
      <c r="K36" s="499"/>
      <c r="L36" s="22"/>
      <c r="M36" s="22"/>
      <c r="N36" s="39"/>
      <c r="O36" s="22"/>
      <c r="P36" s="22"/>
      <c r="Q36" s="39"/>
      <c r="R36" s="22"/>
      <c r="S36" s="22"/>
      <c r="T36" s="39"/>
      <c r="U36" s="22"/>
      <c r="V36" s="22"/>
      <c r="W36" s="39"/>
    </row>
    <row r="37" spans="1:23" s="40" customFormat="1" ht="345" customHeight="1">
      <c r="A37" s="61">
        <v>3</v>
      </c>
      <c r="B37" s="62" t="s">
        <v>722</v>
      </c>
      <c r="C37" s="63" t="s">
        <v>723</v>
      </c>
      <c r="D37" s="63" t="s">
        <v>724</v>
      </c>
      <c r="E37" s="21"/>
      <c r="F37" s="22"/>
      <c r="G37" s="22"/>
      <c r="H37" s="22"/>
      <c r="I37" s="22" t="s">
        <v>725</v>
      </c>
      <c r="J37" s="22" t="s">
        <v>650</v>
      </c>
      <c r="K37" s="499"/>
      <c r="L37" s="22"/>
      <c r="M37" s="22"/>
      <c r="N37" s="39"/>
      <c r="O37" s="22"/>
      <c r="P37" s="22"/>
      <c r="Q37" s="39"/>
      <c r="R37" s="22"/>
      <c r="S37" s="22"/>
      <c r="T37" s="39"/>
      <c r="U37" s="22"/>
      <c r="V37" s="22"/>
      <c r="W37" s="39"/>
    </row>
    <row r="38" spans="1:23" s="40" customFormat="1" ht="198.6" customHeight="1">
      <c r="A38" s="61">
        <v>3</v>
      </c>
      <c r="B38" s="62" t="s">
        <v>726</v>
      </c>
      <c r="C38" s="63" t="s">
        <v>727</v>
      </c>
      <c r="D38" s="63" t="s">
        <v>728</v>
      </c>
      <c r="E38" s="21"/>
      <c r="F38" s="22"/>
      <c r="G38" s="22"/>
      <c r="H38" s="22"/>
      <c r="I38" s="22" t="s">
        <v>725</v>
      </c>
      <c r="J38" s="22" t="s">
        <v>650</v>
      </c>
      <c r="K38" s="499"/>
      <c r="L38" s="22"/>
      <c r="M38" s="22"/>
      <c r="N38" s="39"/>
      <c r="O38" s="22"/>
      <c r="P38" s="22"/>
      <c r="Q38" s="39"/>
      <c r="R38" s="22"/>
      <c r="S38" s="22"/>
      <c r="T38" s="39"/>
      <c r="U38" s="22"/>
      <c r="V38" s="22"/>
      <c r="W38" s="39"/>
    </row>
    <row r="39" spans="1:23" s="40" customFormat="1" ht="68.099999999999994" customHeight="1">
      <c r="A39" s="61">
        <v>3</v>
      </c>
      <c r="B39" s="62" t="s">
        <v>729</v>
      </c>
      <c r="C39" s="63" t="s">
        <v>730</v>
      </c>
      <c r="D39" s="63" t="s">
        <v>731</v>
      </c>
      <c r="E39" s="21"/>
      <c r="F39" s="22"/>
      <c r="G39" s="22"/>
      <c r="H39" s="22"/>
      <c r="I39" s="22" t="s">
        <v>732</v>
      </c>
      <c r="J39" s="22" t="s">
        <v>650</v>
      </c>
      <c r="K39" s="499"/>
      <c r="L39" s="22"/>
      <c r="M39" s="22"/>
      <c r="N39" s="39"/>
      <c r="O39" s="22"/>
      <c r="P39" s="22"/>
      <c r="Q39" s="39"/>
      <c r="R39" s="22"/>
      <c r="S39" s="22"/>
      <c r="T39" s="39"/>
      <c r="U39" s="22"/>
      <c r="V39" s="22"/>
      <c r="W39" s="39"/>
    </row>
    <row r="40" spans="1:23" s="60" customFormat="1" ht="58.5" customHeight="1">
      <c r="A40" s="57">
        <v>4</v>
      </c>
      <c r="B40" s="58" t="s">
        <v>733</v>
      </c>
      <c r="C40" s="20" t="s">
        <v>734</v>
      </c>
      <c r="D40" s="20" t="s">
        <v>735</v>
      </c>
      <c r="E40" s="20"/>
      <c r="F40" s="20"/>
      <c r="G40" s="20"/>
      <c r="H40" s="20"/>
      <c r="I40" s="20"/>
      <c r="J40" s="20"/>
      <c r="K40" s="59"/>
      <c r="L40" s="20"/>
      <c r="M40" s="20"/>
      <c r="N40" s="59"/>
      <c r="O40" s="20"/>
      <c r="P40" s="20"/>
      <c r="Q40" s="59"/>
      <c r="R40" s="20"/>
      <c r="S40" s="20"/>
      <c r="T40" s="59"/>
      <c r="U40" s="20"/>
      <c r="V40" s="20"/>
      <c r="W40" s="59"/>
    </row>
    <row r="41" spans="1:23" s="40" customFormat="1" ht="258.95" customHeight="1">
      <c r="A41" s="61"/>
      <c r="B41" s="62" t="s">
        <v>736</v>
      </c>
      <c r="C41" s="63" t="s">
        <v>737</v>
      </c>
      <c r="D41" s="63" t="s">
        <v>738</v>
      </c>
      <c r="E41" s="21"/>
      <c r="F41" s="22"/>
      <c r="G41" s="22"/>
      <c r="H41" s="22"/>
      <c r="I41" s="22" t="s">
        <v>739</v>
      </c>
      <c r="J41" s="22" t="s">
        <v>650</v>
      </c>
      <c r="K41" s="499"/>
      <c r="L41" s="22"/>
      <c r="M41" s="22"/>
      <c r="N41" s="39"/>
      <c r="O41" s="22"/>
      <c r="P41" s="22"/>
      <c r="Q41" s="39"/>
      <c r="R41" s="22"/>
      <c r="S41" s="22"/>
      <c r="T41" s="39"/>
      <c r="U41" s="22"/>
      <c r="V41" s="22"/>
      <c r="W41" s="39"/>
    </row>
    <row r="42" spans="1:23" s="40" customFormat="1" ht="364.5" customHeight="1">
      <c r="A42" s="61">
        <v>4</v>
      </c>
      <c r="B42" s="62" t="s">
        <v>740</v>
      </c>
      <c r="C42" s="63" t="s">
        <v>741</v>
      </c>
      <c r="D42" s="63" t="s">
        <v>742</v>
      </c>
      <c r="E42" s="21"/>
      <c r="F42" s="22"/>
      <c r="G42" s="22"/>
      <c r="H42" s="22"/>
      <c r="I42" s="22" t="s">
        <v>743</v>
      </c>
      <c r="J42" s="22" t="s">
        <v>650</v>
      </c>
      <c r="K42" s="499"/>
      <c r="L42" s="22"/>
      <c r="M42" s="22"/>
      <c r="N42" s="39"/>
      <c r="O42" s="22"/>
      <c r="P42" s="22"/>
      <c r="Q42" s="39"/>
      <c r="R42" s="22"/>
      <c r="S42" s="22"/>
      <c r="T42" s="39"/>
      <c r="U42" s="22"/>
      <c r="V42" s="22"/>
      <c r="W42" s="39"/>
    </row>
    <row r="43" spans="1:23" s="40" customFormat="1" ht="177" customHeight="1">
      <c r="A43" s="61">
        <v>4</v>
      </c>
      <c r="B43" s="62" t="s">
        <v>744</v>
      </c>
      <c r="C43" s="63" t="s">
        <v>745</v>
      </c>
      <c r="D43" s="63" t="s">
        <v>746</v>
      </c>
      <c r="E43" s="21"/>
      <c r="F43" s="22"/>
      <c r="G43" s="22"/>
      <c r="H43" s="22"/>
      <c r="I43" s="22" t="s">
        <v>747</v>
      </c>
      <c r="J43" s="22" t="s">
        <v>650</v>
      </c>
      <c r="K43" s="499"/>
      <c r="L43" s="22"/>
      <c r="M43" s="22"/>
      <c r="N43" s="39"/>
      <c r="O43" s="22"/>
      <c r="P43" s="22"/>
      <c r="Q43" s="39"/>
      <c r="R43" s="22"/>
      <c r="S43" s="22"/>
      <c r="T43" s="39"/>
      <c r="U43" s="22"/>
      <c r="V43" s="22"/>
      <c r="W43" s="39"/>
    </row>
    <row r="44" spans="1:23" s="40" customFormat="1" ht="68.099999999999994" customHeight="1">
      <c r="A44" s="61">
        <v>4</v>
      </c>
      <c r="B44" s="62" t="s">
        <v>748</v>
      </c>
      <c r="C44" s="63" t="s">
        <v>749</v>
      </c>
      <c r="D44" s="63" t="s">
        <v>750</v>
      </c>
      <c r="E44" s="21"/>
      <c r="F44" s="22"/>
      <c r="G44" s="22"/>
      <c r="H44" s="22"/>
      <c r="I44" s="22" t="s">
        <v>743</v>
      </c>
      <c r="J44" s="22" t="s">
        <v>650</v>
      </c>
      <c r="K44" s="499"/>
      <c r="L44" s="22"/>
      <c r="M44" s="22"/>
      <c r="N44" s="39"/>
      <c r="O44" s="22"/>
      <c r="P44" s="22"/>
      <c r="Q44" s="39"/>
      <c r="R44" s="22"/>
      <c r="S44" s="22"/>
      <c r="T44" s="39"/>
      <c r="U44" s="22"/>
      <c r="V44" s="22"/>
      <c r="W44" s="39"/>
    </row>
    <row r="45" spans="1:23" s="40" customFormat="1" ht="71.099999999999994" customHeight="1">
      <c r="A45" s="61">
        <v>4</v>
      </c>
      <c r="B45" s="62" t="s">
        <v>751</v>
      </c>
      <c r="C45" s="63" t="s">
        <v>752</v>
      </c>
      <c r="D45" s="63" t="s">
        <v>753</v>
      </c>
      <c r="E45" s="21"/>
      <c r="F45" s="22"/>
      <c r="G45" s="22"/>
      <c r="H45" s="22"/>
      <c r="I45" s="22" t="s">
        <v>743</v>
      </c>
      <c r="J45" s="22" t="s">
        <v>650</v>
      </c>
      <c r="K45" s="499"/>
      <c r="L45" s="22"/>
      <c r="M45" s="22"/>
      <c r="N45" s="39"/>
      <c r="O45" s="22"/>
      <c r="P45" s="22"/>
      <c r="Q45" s="39"/>
      <c r="R45" s="22"/>
      <c r="S45" s="22"/>
      <c r="T45" s="39"/>
      <c r="U45" s="22"/>
      <c r="V45" s="22"/>
      <c r="W45" s="39"/>
    </row>
    <row r="46" spans="1:23" s="60" customFormat="1" ht="51.95">
      <c r="A46" s="57">
        <v>5</v>
      </c>
      <c r="B46" s="58" t="s">
        <v>754</v>
      </c>
      <c r="C46" s="20" t="s">
        <v>755</v>
      </c>
      <c r="D46" s="20" t="s">
        <v>756</v>
      </c>
      <c r="E46" s="20"/>
      <c r="F46" s="20"/>
      <c r="G46" s="20"/>
      <c r="H46" s="20"/>
      <c r="I46" s="20"/>
      <c r="J46" s="20"/>
      <c r="K46" s="59"/>
      <c r="L46" s="20"/>
      <c r="M46" s="20"/>
      <c r="N46" s="59"/>
      <c r="O46" s="20"/>
      <c r="P46" s="20"/>
      <c r="Q46" s="59"/>
      <c r="R46" s="20"/>
      <c r="S46" s="20"/>
      <c r="T46" s="59"/>
      <c r="U46" s="20"/>
      <c r="V46" s="20"/>
      <c r="W46" s="59"/>
    </row>
    <row r="47" spans="1:23" s="40" customFormat="1" ht="154.5" customHeight="1">
      <c r="A47" s="61">
        <v>5</v>
      </c>
      <c r="B47" s="62" t="s">
        <v>757</v>
      </c>
      <c r="C47" s="63" t="s">
        <v>758</v>
      </c>
      <c r="D47" s="63" t="s">
        <v>759</v>
      </c>
      <c r="E47" s="21"/>
      <c r="F47" s="22"/>
      <c r="G47" s="22"/>
      <c r="H47" s="22"/>
      <c r="I47" s="22" t="s">
        <v>760</v>
      </c>
      <c r="J47" s="22" t="s">
        <v>650</v>
      </c>
      <c r="K47" s="499"/>
      <c r="L47" s="22" t="s">
        <v>761</v>
      </c>
      <c r="M47" s="22" t="s">
        <v>650</v>
      </c>
      <c r="N47" s="39"/>
      <c r="O47" s="22"/>
      <c r="P47" s="22"/>
      <c r="Q47" s="39"/>
      <c r="R47" s="22"/>
      <c r="S47" s="22"/>
      <c r="T47" s="39"/>
      <c r="U47" s="22"/>
      <c r="V47" s="22"/>
      <c r="W47" s="39"/>
    </row>
    <row r="48" spans="1:23" s="40" customFormat="1" ht="72.95" customHeight="1">
      <c r="A48" s="61">
        <v>5</v>
      </c>
      <c r="B48" s="62" t="s">
        <v>762</v>
      </c>
      <c r="C48" s="63" t="s">
        <v>763</v>
      </c>
      <c r="D48" s="63" t="s">
        <v>764</v>
      </c>
      <c r="E48" s="21"/>
      <c r="F48" s="22"/>
      <c r="G48" s="22"/>
      <c r="H48" s="22"/>
      <c r="I48" s="22" t="s">
        <v>765</v>
      </c>
      <c r="J48" s="22" t="s">
        <v>650</v>
      </c>
      <c r="K48" s="499"/>
      <c r="L48" s="22" t="s">
        <v>765</v>
      </c>
      <c r="M48" s="22" t="s">
        <v>650</v>
      </c>
      <c r="N48" s="39"/>
      <c r="O48" s="22"/>
      <c r="P48" s="22"/>
      <c r="Q48" s="39"/>
      <c r="R48" s="22"/>
      <c r="S48" s="22"/>
      <c r="T48" s="39"/>
      <c r="U48" s="22"/>
      <c r="V48" s="22"/>
      <c r="W48" s="39"/>
    </row>
    <row r="49" spans="1:23" s="40" customFormat="1" ht="114" customHeight="1">
      <c r="A49" s="61">
        <v>5</v>
      </c>
      <c r="B49" s="62" t="s">
        <v>766</v>
      </c>
      <c r="C49" s="63" t="s">
        <v>767</v>
      </c>
      <c r="D49" s="63" t="s">
        <v>768</v>
      </c>
      <c r="E49" s="21"/>
      <c r="F49" s="22"/>
      <c r="G49" s="22"/>
      <c r="H49" s="22"/>
      <c r="I49" s="22" t="s">
        <v>769</v>
      </c>
      <c r="J49" s="22" t="s">
        <v>650</v>
      </c>
      <c r="K49" s="499"/>
      <c r="L49" s="22" t="s">
        <v>769</v>
      </c>
      <c r="M49" s="22" t="s">
        <v>650</v>
      </c>
      <c r="N49" s="39"/>
      <c r="O49" s="22"/>
      <c r="P49" s="22"/>
      <c r="Q49" s="39"/>
      <c r="R49" s="22"/>
      <c r="S49" s="22"/>
      <c r="T49" s="39"/>
      <c r="U49" s="22"/>
      <c r="V49" s="22"/>
      <c r="W49" s="39"/>
    </row>
    <row r="50" spans="1:23" s="40" customFormat="1" ht="61.5" customHeight="1">
      <c r="A50" s="61">
        <v>5</v>
      </c>
      <c r="B50" s="62" t="s">
        <v>770</v>
      </c>
      <c r="C50" s="63" t="s">
        <v>771</v>
      </c>
      <c r="D50" s="63" t="s">
        <v>772</v>
      </c>
      <c r="E50" s="21"/>
      <c r="F50" s="22"/>
      <c r="G50" s="22"/>
      <c r="H50" s="22"/>
      <c r="I50" s="22" t="s">
        <v>773</v>
      </c>
      <c r="J50" s="22" t="s">
        <v>650</v>
      </c>
      <c r="K50" s="499"/>
      <c r="L50" s="22" t="s">
        <v>774</v>
      </c>
      <c r="M50" s="22" t="s">
        <v>650</v>
      </c>
      <c r="N50" s="39"/>
      <c r="O50" s="22"/>
      <c r="P50" s="22"/>
      <c r="Q50" s="39"/>
      <c r="R50" s="22"/>
      <c r="S50" s="22"/>
      <c r="T50" s="39"/>
      <c r="U50" s="22"/>
      <c r="V50" s="22"/>
      <c r="W50" s="39"/>
    </row>
    <row r="51" spans="1:23" s="60" customFormat="1" ht="51.95" customHeight="1">
      <c r="A51" s="57">
        <v>6</v>
      </c>
      <c r="B51" s="58" t="s">
        <v>775</v>
      </c>
      <c r="C51" s="20" t="s">
        <v>776</v>
      </c>
      <c r="D51" s="20" t="s">
        <v>777</v>
      </c>
      <c r="E51" s="20"/>
      <c r="F51" s="20"/>
      <c r="G51" s="20"/>
      <c r="H51" s="20"/>
      <c r="I51" s="20"/>
      <c r="J51" s="20"/>
      <c r="K51" s="59"/>
      <c r="L51" s="20"/>
      <c r="M51" s="20"/>
      <c r="N51" s="59"/>
      <c r="O51" s="20"/>
      <c r="P51" s="20"/>
      <c r="Q51" s="59"/>
      <c r="R51" s="20"/>
      <c r="S51" s="20"/>
      <c r="T51" s="59"/>
      <c r="U51" s="20"/>
      <c r="V51" s="20"/>
      <c r="W51" s="59"/>
    </row>
    <row r="52" spans="1:23" s="40" customFormat="1" ht="205.5" customHeight="1">
      <c r="A52" s="61">
        <v>6</v>
      </c>
      <c r="B52" s="62" t="s">
        <v>481</v>
      </c>
      <c r="C52" s="63" t="s">
        <v>778</v>
      </c>
      <c r="D52" s="63" t="s">
        <v>779</v>
      </c>
      <c r="E52" s="21"/>
      <c r="F52" s="22"/>
      <c r="G52" s="22"/>
      <c r="H52" s="22"/>
      <c r="I52" s="22" t="s">
        <v>780</v>
      </c>
      <c r="J52" s="22" t="s">
        <v>650</v>
      </c>
      <c r="K52" s="499"/>
      <c r="L52" s="22" t="s">
        <v>781</v>
      </c>
      <c r="M52" s="22" t="s">
        <v>650</v>
      </c>
      <c r="N52" s="39"/>
      <c r="O52" s="22"/>
      <c r="P52" s="22"/>
      <c r="Q52" s="39"/>
      <c r="R52" s="22"/>
      <c r="S52" s="22"/>
      <c r="T52" s="39"/>
      <c r="U52" s="22"/>
      <c r="V52" s="22"/>
      <c r="W52" s="39"/>
    </row>
    <row r="53" spans="1:23" s="40" customFormat="1" ht="90.6" customHeight="1">
      <c r="A53" s="61">
        <v>6</v>
      </c>
      <c r="B53" s="62" t="s">
        <v>506</v>
      </c>
      <c r="C53" s="63" t="s">
        <v>782</v>
      </c>
      <c r="D53" s="63" t="s">
        <v>783</v>
      </c>
      <c r="E53" s="21"/>
      <c r="F53" s="22"/>
      <c r="G53" s="22"/>
      <c r="H53" s="22"/>
      <c r="I53" s="22" t="s">
        <v>784</v>
      </c>
      <c r="J53" s="22" t="s">
        <v>650</v>
      </c>
      <c r="K53" s="499"/>
      <c r="L53" s="22" t="s">
        <v>785</v>
      </c>
      <c r="M53" s="22" t="s">
        <v>650</v>
      </c>
      <c r="N53" s="39"/>
      <c r="O53" s="22"/>
      <c r="P53" s="22"/>
      <c r="Q53" s="39"/>
      <c r="R53" s="22"/>
      <c r="S53" s="22"/>
      <c r="T53" s="39"/>
      <c r="U53" s="22"/>
      <c r="V53" s="22"/>
      <c r="W53" s="39"/>
    </row>
    <row r="54" spans="1:23" s="40" customFormat="1" ht="110.1" customHeight="1">
      <c r="A54" s="61">
        <v>6</v>
      </c>
      <c r="B54" s="62" t="s">
        <v>513</v>
      </c>
      <c r="C54" s="63" t="s">
        <v>786</v>
      </c>
      <c r="D54" s="63" t="s">
        <v>787</v>
      </c>
      <c r="E54" s="21"/>
      <c r="F54" s="22"/>
      <c r="G54" s="22"/>
      <c r="H54" s="22"/>
      <c r="I54" s="22" t="s">
        <v>788</v>
      </c>
      <c r="J54" s="22" t="s">
        <v>650</v>
      </c>
      <c r="K54" s="499"/>
      <c r="L54" s="22" t="s">
        <v>789</v>
      </c>
      <c r="M54" s="22" t="s">
        <v>650</v>
      </c>
      <c r="N54" s="39"/>
      <c r="O54" s="22"/>
      <c r="P54" s="22"/>
      <c r="Q54" s="39"/>
      <c r="R54" s="22"/>
      <c r="S54" s="22"/>
      <c r="T54" s="39"/>
      <c r="U54" s="22"/>
      <c r="V54" s="22"/>
      <c r="W54" s="39"/>
    </row>
    <row r="55" spans="1:23" s="40" customFormat="1" ht="56.45" customHeight="1">
      <c r="A55" s="61">
        <v>6</v>
      </c>
      <c r="B55" s="62" t="s">
        <v>527</v>
      </c>
      <c r="C55" s="63" t="s">
        <v>790</v>
      </c>
      <c r="D55" s="63" t="s">
        <v>791</v>
      </c>
      <c r="E55" s="21"/>
      <c r="F55" s="22"/>
      <c r="G55" s="22"/>
      <c r="H55" s="22"/>
      <c r="I55" s="22" t="s">
        <v>792</v>
      </c>
      <c r="J55" s="22" t="s">
        <v>650</v>
      </c>
      <c r="K55" s="499"/>
      <c r="L55" s="22" t="s">
        <v>793</v>
      </c>
      <c r="M55" s="22" t="s">
        <v>650</v>
      </c>
      <c r="N55" s="39"/>
      <c r="O55" s="22"/>
      <c r="P55" s="22"/>
      <c r="Q55" s="39"/>
      <c r="R55" s="22"/>
      <c r="S55" s="22"/>
      <c r="T55" s="39"/>
      <c r="U55" s="22"/>
      <c r="V55" s="22"/>
      <c r="W55" s="39"/>
    </row>
    <row r="56" spans="1:23" s="60" customFormat="1" ht="46.5" customHeight="1">
      <c r="A56" s="57">
        <v>7</v>
      </c>
      <c r="B56" s="58" t="s">
        <v>794</v>
      </c>
      <c r="C56" s="20" t="s">
        <v>795</v>
      </c>
      <c r="D56" s="20" t="s">
        <v>796</v>
      </c>
      <c r="E56" s="20"/>
      <c r="F56" s="20"/>
      <c r="G56" s="20"/>
      <c r="H56" s="20"/>
      <c r="I56" s="20"/>
      <c r="J56" s="20"/>
      <c r="K56" s="59"/>
      <c r="L56" s="20"/>
      <c r="M56" s="20"/>
      <c r="N56" s="59"/>
      <c r="O56" s="20"/>
      <c r="P56" s="20"/>
      <c r="Q56" s="59"/>
      <c r="R56" s="20"/>
      <c r="S56" s="20"/>
      <c r="T56" s="59"/>
      <c r="U56" s="20"/>
      <c r="V56" s="20"/>
      <c r="W56" s="59"/>
    </row>
    <row r="57" spans="1:23" s="40" customFormat="1" ht="120.6" customHeight="1">
      <c r="A57" s="61">
        <v>7</v>
      </c>
      <c r="B57" s="62" t="s">
        <v>797</v>
      </c>
      <c r="C57" s="63" t="s">
        <v>798</v>
      </c>
      <c r="D57" s="63" t="s">
        <v>799</v>
      </c>
      <c r="E57" s="21"/>
      <c r="F57" s="22"/>
      <c r="G57" s="22"/>
      <c r="H57" s="22"/>
      <c r="I57" s="22" t="s">
        <v>800</v>
      </c>
      <c r="J57" s="22" t="s">
        <v>224</v>
      </c>
      <c r="K57" s="499"/>
      <c r="L57" s="22" t="s">
        <v>801</v>
      </c>
      <c r="M57" s="22" t="s">
        <v>224</v>
      </c>
      <c r="N57" s="39"/>
      <c r="O57" s="22"/>
      <c r="P57" s="22"/>
      <c r="Q57" s="39"/>
      <c r="R57" s="22"/>
      <c r="S57" s="22"/>
      <c r="T57" s="39"/>
      <c r="U57" s="22"/>
      <c r="V57" s="22"/>
      <c r="W57" s="39"/>
    </row>
    <row r="58" spans="1:23" s="40" customFormat="1" ht="117.95" customHeight="1">
      <c r="A58" s="61">
        <v>7</v>
      </c>
      <c r="B58" s="62" t="s">
        <v>802</v>
      </c>
      <c r="C58" s="63" t="s">
        <v>803</v>
      </c>
      <c r="D58" s="63" t="s">
        <v>804</v>
      </c>
      <c r="E58" s="21"/>
      <c r="F58" s="22"/>
      <c r="G58" s="22"/>
      <c r="H58" s="22"/>
      <c r="I58" s="22" t="s">
        <v>800</v>
      </c>
      <c r="J58" s="22" t="s">
        <v>224</v>
      </c>
      <c r="K58" s="499"/>
      <c r="L58" s="22" t="s">
        <v>801</v>
      </c>
      <c r="M58" s="22" t="s">
        <v>224</v>
      </c>
      <c r="N58" s="39"/>
      <c r="O58" s="22"/>
      <c r="P58" s="22"/>
      <c r="Q58" s="39"/>
      <c r="R58" s="22"/>
      <c r="S58" s="22"/>
      <c r="T58" s="39"/>
      <c r="U58" s="22"/>
      <c r="V58" s="22"/>
      <c r="W58" s="39"/>
    </row>
    <row r="59" spans="1:23" s="40" customFormat="1" ht="96" customHeight="1">
      <c r="A59" s="61">
        <v>7</v>
      </c>
      <c r="B59" s="62" t="s">
        <v>805</v>
      </c>
      <c r="C59" s="63" t="s">
        <v>806</v>
      </c>
      <c r="D59" s="63" t="s">
        <v>807</v>
      </c>
      <c r="E59" s="21"/>
      <c r="F59" s="22"/>
      <c r="G59" s="22"/>
      <c r="H59" s="22"/>
      <c r="I59" s="22" t="s">
        <v>800</v>
      </c>
      <c r="J59" s="22" t="s">
        <v>224</v>
      </c>
      <c r="K59" s="499"/>
      <c r="L59" s="22" t="s">
        <v>801</v>
      </c>
      <c r="M59" s="22" t="s">
        <v>224</v>
      </c>
      <c r="N59" s="39"/>
      <c r="O59" s="22"/>
      <c r="P59" s="22"/>
      <c r="Q59" s="39"/>
      <c r="R59" s="22"/>
      <c r="S59" s="22"/>
      <c r="T59" s="39"/>
      <c r="U59" s="22"/>
      <c r="V59" s="22"/>
      <c r="W59" s="39"/>
    </row>
    <row r="60" spans="1:23" s="40" customFormat="1" ht="169.5" customHeight="1">
      <c r="A60" s="61">
        <v>7</v>
      </c>
      <c r="B60" s="62" t="s">
        <v>808</v>
      </c>
      <c r="C60" s="63" t="s">
        <v>809</v>
      </c>
      <c r="D60" s="63" t="s">
        <v>810</v>
      </c>
      <c r="E60" s="21"/>
      <c r="F60" s="22"/>
      <c r="G60" s="22"/>
      <c r="H60" s="22"/>
      <c r="I60" s="22" t="s">
        <v>800</v>
      </c>
      <c r="J60" s="22" t="s">
        <v>224</v>
      </c>
      <c r="K60" s="499"/>
      <c r="L60" s="22" t="s">
        <v>801</v>
      </c>
      <c r="M60" s="22" t="s">
        <v>224</v>
      </c>
      <c r="N60" s="39"/>
      <c r="O60" s="22"/>
      <c r="P60" s="22"/>
      <c r="Q60" s="39"/>
      <c r="R60" s="22"/>
      <c r="S60" s="22"/>
      <c r="T60" s="39"/>
      <c r="U60" s="22"/>
      <c r="V60" s="22"/>
      <c r="W60" s="39"/>
    </row>
    <row r="61" spans="1:23" s="66" customFormat="1" ht="345.6" customHeight="1">
      <c r="A61" s="64">
        <v>7</v>
      </c>
      <c r="B61" s="65" t="s">
        <v>811</v>
      </c>
      <c r="C61" s="42" t="s">
        <v>812</v>
      </c>
      <c r="D61" s="42" t="s">
        <v>813</v>
      </c>
      <c r="E61" s="42"/>
      <c r="F61" s="42"/>
      <c r="G61" s="42"/>
      <c r="H61" s="42"/>
      <c r="I61" s="42"/>
      <c r="J61" s="42"/>
      <c r="K61" s="510"/>
      <c r="L61" s="42"/>
      <c r="M61" s="42"/>
      <c r="N61" s="42"/>
      <c r="O61" s="42"/>
      <c r="P61" s="42"/>
      <c r="Q61" s="42"/>
      <c r="R61" s="42"/>
      <c r="S61" s="42"/>
      <c r="T61" s="42"/>
      <c r="U61" s="42"/>
      <c r="V61" s="42"/>
      <c r="W61" s="42"/>
    </row>
    <row r="62" spans="1:23" s="60" customFormat="1" ht="59.45" customHeight="1">
      <c r="A62" s="57">
        <v>8</v>
      </c>
      <c r="B62" s="58" t="s">
        <v>814</v>
      </c>
      <c r="C62" s="20" t="s">
        <v>815</v>
      </c>
      <c r="D62" s="20" t="s">
        <v>816</v>
      </c>
      <c r="E62" s="20"/>
      <c r="F62" s="20"/>
      <c r="G62" s="20"/>
      <c r="H62" s="20"/>
      <c r="I62" s="20"/>
      <c r="J62" s="20"/>
      <c r="K62" s="59"/>
      <c r="L62" s="20"/>
      <c r="M62" s="20"/>
      <c r="N62" s="59"/>
      <c r="O62" s="20"/>
      <c r="P62" s="20"/>
      <c r="Q62" s="59"/>
      <c r="R62" s="20"/>
      <c r="S62" s="20"/>
      <c r="T62" s="59"/>
      <c r="U62" s="20"/>
      <c r="V62" s="20"/>
      <c r="W62" s="59"/>
    </row>
    <row r="63" spans="1:23" s="40" customFormat="1" ht="177" customHeight="1">
      <c r="A63" s="61">
        <v>8</v>
      </c>
      <c r="B63" s="62" t="s">
        <v>817</v>
      </c>
      <c r="C63" s="63" t="s">
        <v>818</v>
      </c>
      <c r="D63" s="63" t="s">
        <v>819</v>
      </c>
      <c r="E63" s="21"/>
      <c r="F63" s="22"/>
      <c r="G63" s="22"/>
      <c r="H63" s="22"/>
      <c r="I63" s="22" t="s">
        <v>820</v>
      </c>
      <c r="J63" s="22" t="s">
        <v>650</v>
      </c>
      <c r="K63" s="499"/>
      <c r="L63" s="22" t="s">
        <v>821</v>
      </c>
      <c r="M63" s="22" t="s">
        <v>650</v>
      </c>
      <c r="N63" s="39"/>
      <c r="O63" s="22"/>
      <c r="P63" s="22"/>
      <c r="Q63" s="39"/>
      <c r="R63" s="22"/>
      <c r="S63" s="22"/>
      <c r="T63" s="39"/>
      <c r="U63" s="22"/>
      <c r="V63" s="22"/>
      <c r="W63" s="39"/>
    </row>
    <row r="64" spans="1:23" s="40" customFormat="1" ht="162.6" customHeight="1">
      <c r="A64" s="61">
        <v>8</v>
      </c>
      <c r="B64" s="62" t="s">
        <v>822</v>
      </c>
      <c r="C64" s="63" t="s">
        <v>823</v>
      </c>
      <c r="D64" s="63" t="s">
        <v>824</v>
      </c>
      <c r="E64" s="21"/>
      <c r="F64" s="22"/>
      <c r="G64" s="22"/>
      <c r="H64" s="22"/>
      <c r="I64" s="22" t="s">
        <v>825</v>
      </c>
      <c r="J64" s="22" t="s">
        <v>650</v>
      </c>
      <c r="K64" s="499"/>
      <c r="L64" s="22" t="s">
        <v>826</v>
      </c>
      <c r="M64" s="22" t="s">
        <v>650</v>
      </c>
      <c r="N64" s="39"/>
      <c r="O64" s="22"/>
      <c r="P64" s="22"/>
      <c r="Q64" s="39"/>
      <c r="R64" s="22"/>
      <c r="S64" s="22"/>
      <c r="T64" s="39"/>
      <c r="U64" s="22"/>
      <c r="V64" s="22"/>
      <c r="W64" s="39"/>
    </row>
    <row r="65" spans="1:23" s="40" customFormat="1" ht="124.5" customHeight="1">
      <c r="A65" s="61">
        <v>8</v>
      </c>
      <c r="B65" s="62" t="s">
        <v>827</v>
      </c>
      <c r="C65" s="63" t="s">
        <v>828</v>
      </c>
      <c r="D65" s="63" t="s">
        <v>829</v>
      </c>
      <c r="E65" s="21"/>
      <c r="F65" s="22"/>
      <c r="G65" s="22"/>
      <c r="H65" s="22"/>
      <c r="I65" s="22" t="s">
        <v>830</v>
      </c>
      <c r="J65" s="22" t="s">
        <v>650</v>
      </c>
      <c r="K65" s="499"/>
      <c r="L65" s="22" t="s">
        <v>831</v>
      </c>
      <c r="M65" s="22" t="s">
        <v>650</v>
      </c>
      <c r="N65" s="39"/>
      <c r="O65" s="22"/>
      <c r="P65" s="22"/>
      <c r="Q65" s="39"/>
      <c r="R65" s="22"/>
      <c r="S65" s="22"/>
      <c r="T65" s="39"/>
      <c r="U65" s="22"/>
      <c r="V65" s="22"/>
      <c r="W65" s="39"/>
    </row>
    <row r="66" spans="1:23" s="40" customFormat="1" ht="63" customHeight="1">
      <c r="A66" s="61">
        <v>8</v>
      </c>
      <c r="B66" s="62" t="s">
        <v>832</v>
      </c>
      <c r="C66" s="63" t="s">
        <v>833</v>
      </c>
      <c r="D66" s="63" t="s">
        <v>834</v>
      </c>
      <c r="E66" s="21"/>
      <c r="F66" s="22"/>
      <c r="G66" s="22"/>
      <c r="H66" s="22"/>
      <c r="I66" s="22" t="s">
        <v>830</v>
      </c>
      <c r="J66" s="22" t="s">
        <v>650</v>
      </c>
      <c r="K66" s="499"/>
      <c r="L66" s="22" t="s">
        <v>835</v>
      </c>
      <c r="M66" s="22" t="s">
        <v>650</v>
      </c>
      <c r="N66" s="39"/>
      <c r="O66" s="22"/>
      <c r="P66" s="22"/>
      <c r="Q66" s="39"/>
      <c r="R66" s="22"/>
      <c r="S66" s="22"/>
      <c r="T66" s="39"/>
      <c r="U66" s="22"/>
      <c r="V66" s="22"/>
      <c r="W66" s="39"/>
    </row>
    <row r="67" spans="1:23" s="40" customFormat="1" ht="105.6" customHeight="1">
      <c r="A67" s="61">
        <v>8</v>
      </c>
      <c r="B67" s="62" t="s">
        <v>836</v>
      </c>
      <c r="C67" s="63" t="s">
        <v>837</v>
      </c>
      <c r="D67" s="63" t="s">
        <v>838</v>
      </c>
      <c r="E67" s="21"/>
      <c r="F67" s="22"/>
      <c r="G67" s="22"/>
      <c r="H67" s="22"/>
      <c r="I67" s="22" t="s">
        <v>830</v>
      </c>
      <c r="J67" s="22" t="s">
        <v>650</v>
      </c>
      <c r="K67" s="499"/>
      <c r="L67" s="22" t="s">
        <v>839</v>
      </c>
      <c r="M67" s="22" t="s">
        <v>650</v>
      </c>
      <c r="N67" s="39"/>
      <c r="O67" s="22"/>
      <c r="P67" s="22"/>
      <c r="Q67" s="39"/>
      <c r="R67" s="22"/>
      <c r="S67" s="22"/>
      <c r="T67" s="39"/>
      <c r="U67" s="22"/>
      <c r="V67" s="22"/>
      <c r="W67" s="39"/>
    </row>
    <row r="68" spans="1:23" s="60" customFormat="1" ht="39" customHeight="1">
      <c r="A68" s="57">
        <v>9</v>
      </c>
      <c r="B68" s="58" t="s">
        <v>840</v>
      </c>
      <c r="C68" s="20" t="s">
        <v>841</v>
      </c>
      <c r="D68" s="20" t="s">
        <v>842</v>
      </c>
      <c r="E68" s="20"/>
      <c r="F68" s="20"/>
      <c r="G68" s="20"/>
      <c r="H68" s="20"/>
      <c r="I68" s="20"/>
      <c r="J68" s="20"/>
      <c r="K68" s="59"/>
      <c r="L68" s="20"/>
      <c r="M68" s="20"/>
      <c r="N68" s="59"/>
      <c r="O68" s="20"/>
      <c r="P68" s="20"/>
      <c r="Q68" s="59"/>
      <c r="R68" s="20"/>
      <c r="S68" s="20"/>
      <c r="T68" s="59"/>
      <c r="U68" s="20"/>
      <c r="V68" s="20"/>
      <c r="W68" s="59"/>
    </row>
    <row r="69" spans="1:23" s="40" customFormat="1" ht="87.95" customHeight="1">
      <c r="A69" s="61">
        <v>9</v>
      </c>
      <c r="B69" s="62" t="s">
        <v>843</v>
      </c>
      <c r="C69" s="63" t="s">
        <v>844</v>
      </c>
      <c r="D69" s="63" t="s">
        <v>845</v>
      </c>
      <c r="E69" s="21"/>
      <c r="F69" s="22"/>
      <c r="G69" s="22"/>
      <c r="H69" s="22"/>
      <c r="I69" s="22" t="s">
        <v>846</v>
      </c>
      <c r="J69" s="22" t="s">
        <v>650</v>
      </c>
      <c r="K69" s="499"/>
      <c r="L69" s="22"/>
      <c r="M69" s="22"/>
      <c r="N69" s="39"/>
      <c r="O69" s="22"/>
      <c r="P69" s="22"/>
      <c r="Q69" s="39"/>
      <c r="R69" s="22"/>
      <c r="S69" s="22"/>
      <c r="T69" s="39"/>
      <c r="U69" s="22"/>
      <c r="V69" s="22"/>
      <c r="W69" s="39"/>
    </row>
    <row r="70" spans="1:23" s="60" customFormat="1" ht="45" customHeight="1">
      <c r="A70" s="57">
        <v>10</v>
      </c>
      <c r="B70" s="58" t="s">
        <v>847</v>
      </c>
      <c r="C70" s="20" t="s">
        <v>848</v>
      </c>
      <c r="D70" s="20" t="s">
        <v>849</v>
      </c>
      <c r="E70" s="20"/>
      <c r="F70" s="20"/>
      <c r="G70" s="20"/>
      <c r="H70" s="20"/>
      <c r="I70" s="20"/>
      <c r="J70" s="20"/>
      <c r="K70" s="59"/>
      <c r="L70" s="20"/>
      <c r="M70" s="20"/>
      <c r="N70" s="59"/>
      <c r="O70" s="20"/>
      <c r="P70" s="20"/>
      <c r="Q70" s="59"/>
      <c r="R70" s="20"/>
      <c r="S70" s="20"/>
      <c r="T70" s="59"/>
      <c r="U70" s="20"/>
      <c r="V70" s="20"/>
      <c r="W70" s="59"/>
    </row>
    <row r="71" spans="1:23" s="40" customFormat="1" ht="144.6" customHeight="1">
      <c r="A71" s="61">
        <v>10</v>
      </c>
      <c r="B71" s="62" t="s">
        <v>850</v>
      </c>
      <c r="C71" s="63" t="s">
        <v>851</v>
      </c>
      <c r="D71" s="63" t="s">
        <v>852</v>
      </c>
      <c r="E71" s="21"/>
      <c r="F71" s="22"/>
      <c r="G71" s="22"/>
      <c r="H71" s="22"/>
      <c r="I71" s="22" t="s">
        <v>853</v>
      </c>
      <c r="J71" s="22" t="s">
        <v>650</v>
      </c>
      <c r="K71" s="499"/>
      <c r="L71" s="22"/>
      <c r="M71" s="22"/>
      <c r="N71" s="39"/>
      <c r="O71" s="22"/>
      <c r="P71" s="22"/>
      <c r="Q71" s="39"/>
      <c r="R71" s="22"/>
      <c r="S71" s="22"/>
      <c r="T71" s="39"/>
      <c r="U71" s="22"/>
      <c r="V71" s="22"/>
      <c r="W71" s="39"/>
    </row>
    <row r="72" spans="1:23" s="40" customFormat="1" ht="54.95" customHeight="1">
      <c r="A72" s="61">
        <v>10</v>
      </c>
      <c r="B72" s="62" t="s">
        <v>854</v>
      </c>
      <c r="C72" s="63" t="s">
        <v>855</v>
      </c>
      <c r="D72" s="63" t="s">
        <v>856</v>
      </c>
      <c r="E72" s="21"/>
      <c r="F72" s="22"/>
      <c r="G72" s="22"/>
      <c r="H72" s="22"/>
      <c r="I72" s="22" t="s">
        <v>857</v>
      </c>
      <c r="J72" s="22" t="s">
        <v>650</v>
      </c>
      <c r="K72" s="499"/>
      <c r="L72" s="22"/>
      <c r="M72" s="22"/>
      <c r="N72" s="39"/>
      <c r="O72" s="22"/>
      <c r="P72" s="22"/>
      <c r="Q72" s="39"/>
      <c r="R72" s="22"/>
      <c r="S72" s="22"/>
      <c r="T72" s="39"/>
      <c r="U72" s="22"/>
      <c r="V72" s="22"/>
      <c r="W72" s="39"/>
    </row>
    <row r="73" spans="1:23" s="56" customFormat="1" ht="23.45" customHeight="1">
      <c r="A73" s="57" t="s">
        <v>858</v>
      </c>
      <c r="B73" s="58" t="s">
        <v>859</v>
      </c>
      <c r="C73" s="20" t="s">
        <v>860</v>
      </c>
      <c r="D73" s="20" t="s">
        <v>861</v>
      </c>
      <c r="E73" s="21"/>
      <c r="F73" s="21"/>
      <c r="G73" s="21"/>
      <c r="H73" s="21"/>
      <c r="I73" s="21"/>
      <c r="J73" s="21"/>
      <c r="K73" s="59"/>
      <c r="L73" s="21"/>
      <c r="M73" s="21"/>
      <c r="N73" s="55"/>
      <c r="O73" s="21"/>
      <c r="P73" s="21"/>
      <c r="Q73" s="55"/>
      <c r="R73" s="21"/>
      <c r="S73" s="21"/>
      <c r="T73" s="55"/>
      <c r="U73" s="21"/>
      <c r="V73" s="21"/>
      <c r="W73" s="55"/>
    </row>
    <row r="74" spans="1:23" s="60" customFormat="1" ht="86.1" customHeight="1">
      <c r="A74" s="57">
        <v>11</v>
      </c>
      <c r="B74" s="58" t="s">
        <v>862</v>
      </c>
      <c r="C74" s="20" t="s">
        <v>863</v>
      </c>
      <c r="D74" s="20" t="s">
        <v>864</v>
      </c>
      <c r="E74" s="20"/>
      <c r="F74" s="20"/>
      <c r="G74" s="20"/>
      <c r="H74" s="20"/>
      <c r="I74" s="20"/>
      <c r="J74" s="20"/>
      <c r="K74" s="59"/>
      <c r="L74" s="20"/>
      <c r="M74" s="20"/>
      <c r="N74" s="59"/>
      <c r="O74" s="20"/>
      <c r="P74" s="20"/>
      <c r="Q74" s="59"/>
      <c r="R74" s="20"/>
      <c r="S74" s="20"/>
      <c r="T74" s="59"/>
      <c r="U74" s="20"/>
      <c r="V74" s="20"/>
      <c r="W74" s="59"/>
    </row>
    <row r="75" spans="1:23" s="40" customFormat="1" ht="111" customHeight="1">
      <c r="A75" s="61">
        <v>11</v>
      </c>
      <c r="B75" s="62" t="s">
        <v>865</v>
      </c>
      <c r="C75" s="63" t="s">
        <v>866</v>
      </c>
      <c r="D75" s="63" t="s">
        <v>867</v>
      </c>
      <c r="E75" s="21"/>
      <c r="F75" s="22"/>
      <c r="G75" s="22"/>
      <c r="H75" s="22"/>
      <c r="I75" s="22" t="s">
        <v>868</v>
      </c>
      <c r="J75" s="22" t="s">
        <v>650</v>
      </c>
      <c r="K75" s="499"/>
      <c r="L75" s="22" t="s">
        <v>869</v>
      </c>
      <c r="M75" s="22" t="s">
        <v>650</v>
      </c>
      <c r="N75" s="39"/>
      <c r="O75" s="22"/>
      <c r="P75" s="22"/>
      <c r="Q75" s="39"/>
      <c r="R75" s="22"/>
      <c r="S75" s="22"/>
      <c r="T75" s="39"/>
      <c r="U75" s="22"/>
      <c r="V75" s="22"/>
      <c r="W75" s="39"/>
    </row>
    <row r="76" spans="1:23" s="40" customFormat="1" ht="138" customHeight="1">
      <c r="A76" s="61">
        <v>11</v>
      </c>
      <c r="B76" s="62" t="s">
        <v>870</v>
      </c>
      <c r="C76" s="63" t="s">
        <v>871</v>
      </c>
      <c r="D76" s="63" t="s">
        <v>872</v>
      </c>
      <c r="E76" s="21"/>
      <c r="F76" s="22"/>
      <c r="G76" s="22"/>
      <c r="H76" s="22"/>
      <c r="I76" s="22" t="s">
        <v>873</v>
      </c>
      <c r="J76" s="22" t="s">
        <v>650</v>
      </c>
      <c r="K76" s="499"/>
      <c r="L76" s="22" t="s">
        <v>874</v>
      </c>
      <c r="M76" s="22" t="s">
        <v>650</v>
      </c>
      <c r="N76" s="39"/>
      <c r="O76" s="22"/>
      <c r="P76" s="22"/>
      <c r="Q76" s="39"/>
      <c r="R76" s="22"/>
      <c r="S76" s="22"/>
      <c r="T76" s="39"/>
      <c r="U76" s="22"/>
      <c r="V76" s="22"/>
      <c r="W76" s="39"/>
    </row>
    <row r="77" spans="1:23" s="40" customFormat="1" ht="120.95" customHeight="1">
      <c r="A77" s="61">
        <v>11</v>
      </c>
      <c r="B77" s="62" t="s">
        <v>875</v>
      </c>
      <c r="C77" s="63" t="s">
        <v>876</v>
      </c>
      <c r="D77" s="63" t="s">
        <v>877</v>
      </c>
      <c r="E77" s="21"/>
      <c r="F77" s="22"/>
      <c r="G77" s="22"/>
      <c r="H77" s="22"/>
      <c r="I77" s="22" t="s">
        <v>873</v>
      </c>
      <c r="J77" s="22" t="s">
        <v>650</v>
      </c>
      <c r="K77" s="499"/>
      <c r="L77" s="22" t="s">
        <v>878</v>
      </c>
      <c r="M77" s="22" t="s">
        <v>650</v>
      </c>
      <c r="N77" s="39"/>
      <c r="O77" s="22"/>
      <c r="P77" s="22"/>
      <c r="Q77" s="39"/>
      <c r="R77" s="22"/>
      <c r="S77" s="22"/>
      <c r="T77" s="39"/>
      <c r="U77" s="22"/>
      <c r="V77" s="22"/>
      <c r="W77" s="39"/>
    </row>
    <row r="78" spans="1:23" s="40" customFormat="1" ht="137.1" customHeight="1">
      <c r="A78" s="61">
        <v>11</v>
      </c>
      <c r="B78" s="62" t="s">
        <v>879</v>
      </c>
      <c r="C78" s="63" t="s">
        <v>880</v>
      </c>
      <c r="D78" s="63" t="s">
        <v>881</v>
      </c>
      <c r="E78" s="21"/>
      <c r="F78" s="22"/>
      <c r="G78" s="22"/>
      <c r="H78" s="22"/>
      <c r="I78" s="22" t="s">
        <v>873</v>
      </c>
      <c r="J78" s="22" t="s">
        <v>650</v>
      </c>
      <c r="K78" s="499"/>
      <c r="L78" s="22" t="s">
        <v>882</v>
      </c>
      <c r="M78" s="22" t="s">
        <v>650</v>
      </c>
      <c r="N78" s="39"/>
      <c r="O78" s="22"/>
      <c r="P78" s="22"/>
      <c r="Q78" s="39"/>
      <c r="R78" s="22"/>
      <c r="S78" s="22"/>
      <c r="T78" s="39"/>
      <c r="U78" s="22"/>
      <c r="V78" s="22"/>
      <c r="W78" s="39"/>
    </row>
    <row r="79" spans="1:23" s="40" customFormat="1" ht="142.5" customHeight="1">
      <c r="A79" s="61">
        <v>11</v>
      </c>
      <c r="B79" s="62" t="s">
        <v>883</v>
      </c>
      <c r="C79" s="63" t="s">
        <v>884</v>
      </c>
      <c r="D79" s="63" t="s">
        <v>885</v>
      </c>
      <c r="E79" s="21"/>
      <c r="F79" s="22"/>
      <c r="G79" s="22"/>
      <c r="H79" s="22"/>
      <c r="I79" s="22" t="s">
        <v>886</v>
      </c>
      <c r="J79" s="22" t="s">
        <v>650</v>
      </c>
      <c r="K79" s="499"/>
      <c r="L79" s="22" t="s">
        <v>887</v>
      </c>
      <c r="M79" s="22" t="s">
        <v>650</v>
      </c>
      <c r="N79" s="39"/>
      <c r="O79" s="22"/>
      <c r="P79" s="22"/>
      <c r="Q79" s="39"/>
      <c r="R79" s="22"/>
      <c r="S79" s="22"/>
      <c r="T79" s="39"/>
      <c r="U79" s="22"/>
      <c r="V79" s="22"/>
      <c r="W79" s="39"/>
    </row>
    <row r="80" spans="1:23" s="40" customFormat="1" ht="66.95" customHeight="1">
      <c r="A80" s="61">
        <v>11</v>
      </c>
      <c r="B80" s="62" t="s">
        <v>888</v>
      </c>
      <c r="C80" s="63" t="s">
        <v>889</v>
      </c>
      <c r="D80" s="63" t="s">
        <v>890</v>
      </c>
      <c r="E80" s="21"/>
      <c r="F80" s="22"/>
      <c r="G80" s="22"/>
      <c r="H80" s="22"/>
      <c r="I80" s="22" t="s">
        <v>891</v>
      </c>
      <c r="J80" s="22" t="s">
        <v>650</v>
      </c>
      <c r="K80" s="499"/>
      <c r="L80" s="22" t="s">
        <v>892</v>
      </c>
      <c r="M80" s="22" t="s">
        <v>650</v>
      </c>
      <c r="N80" s="39"/>
      <c r="O80" s="22"/>
      <c r="P80" s="22"/>
      <c r="Q80" s="39"/>
      <c r="R80" s="22"/>
      <c r="S80" s="22"/>
      <c r="T80" s="39"/>
      <c r="U80" s="22"/>
      <c r="V80" s="22"/>
      <c r="W80" s="39"/>
    </row>
    <row r="81" spans="1:23" s="40" customFormat="1" ht="171" customHeight="1">
      <c r="A81" s="61">
        <v>11</v>
      </c>
      <c r="B81" s="62" t="s">
        <v>893</v>
      </c>
      <c r="C81" s="63" t="s">
        <v>894</v>
      </c>
      <c r="D81" s="63" t="s">
        <v>895</v>
      </c>
      <c r="E81" s="21"/>
      <c r="F81" s="22"/>
      <c r="G81" s="22"/>
      <c r="H81" s="22"/>
      <c r="I81" s="22" t="s">
        <v>891</v>
      </c>
      <c r="J81" s="22" t="s">
        <v>650</v>
      </c>
      <c r="K81" s="499"/>
      <c r="L81" s="22" t="s">
        <v>896</v>
      </c>
      <c r="M81" s="22" t="s">
        <v>650</v>
      </c>
      <c r="N81" s="39"/>
      <c r="O81" s="22"/>
      <c r="P81" s="22"/>
      <c r="Q81" s="39"/>
      <c r="R81" s="22"/>
      <c r="S81" s="22"/>
      <c r="T81" s="39"/>
      <c r="U81" s="22"/>
      <c r="V81" s="22"/>
      <c r="W81" s="39"/>
    </row>
    <row r="82" spans="1:23" s="40" customFormat="1" ht="158.1" customHeight="1">
      <c r="A82" s="61">
        <v>11</v>
      </c>
      <c r="B82" s="62" t="s">
        <v>897</v>
      </c>
      <c r="C82" s="63" t="s">
        <v>898</v>
      </c>
      <c r="D82" s="63" t="s">
        <v>899</v>
      </c>
      <c r="E82" s="21"/>
      <c r="F82" s="22"/>
      <c r="G82" s="22"/>
      <c r="H82" s="22"/>
      <c r="I82" s="22" t="s">
        <v>891</v>
      </c>
      <c r="J82" s="22" t="s">
        <v>650</v>
      </c>
      <c r="K82" s="499"/>
      <c r="L82" s="22" t="s">
        <v>900</v>
      </c>
      <c r="M82" s="22" t="s">
        <v>650</v>
      </c>
      <c r="N82" s="39"/>
      <c r="O82" s="22"/>
      <c r="P82" s="22"/>
      <c r="Q82" s="39"/>
      <c r="R82" s="22"/>
      <c r="S82" s="22"/>
      <c r="T82" s="39"/>
      <c r="U82" s="22"/>
      <c r="V82" s="22"/>
      <c r="W82" s="39"/>
    </row>
    <row r="83" spans="1:23" s="40" customFormat="1" ht="147" customHeight="1">
      <c r="A83" s="61">
        <v>11</v>
      </c>
      <c r="B83" s="62" t="s">
        <v>901</v>
      </c>
      <c r="C83" s="63" t="s">
        <v>902</v>
      </c>
      <c r="D83" s="63" t="s">
        <v>903</v>
      </c>
      <c r="E83" s="21"/>
      <c r="F83" s="22"/>
      <c r="G83" s="22"/>
      <c r="H83" s="22"/>
      <c r="I83" s="22" t="s">
        <v>904</v>
      </c>
      <c r="J83" s="22" t="s">
        <v>650</v>
      </c>
      <c r="K83" s="499"/>
      <c r="L83" s="22" t="s">
        <v>905</v>
      </c>
      <c r="M83" s="22" t="s">
        <v>650</v>
      </c>
      <c r="N83" s="39"/>
      <c r="O83" s="22"/>
      <c r="P83" s="22"/>
      <c r="Q83" s="39"/>
      <c r="R83" s="22"/>
      <c r="S83" s="22"/>
      <c r="T83" s="39"/>
      <c r="U83" s="22"/>
      <c r="V83" s="22"/>
      <c r="W83" s="39"/>
    </row>
    <row r="84" spans="1:23" s="40" customFormat="1" ht="178.5" customHeight="1">
      <c r="A84" s="61">
        <v>11</v>
      </c>
      <c r="B84" s="62" t="s">
        <v>906</v>
      </c>
      <c r="C84" s="63" t="s">
        <v>907</v>
      </c>
      <c r="D84" s="63" t="s">
        <v>908</v>
      </c>
      <c r="E84" s="21"/>
      <c r="F84" s="22"/>
      <c r="G84" s="22"/>
      <c r="H84" s="22"/>
      <c r="I84" s="22" t="s">
        <v>891</v>
      </c>
      <c r="J84" s="22" t="s">
        <v>650</v>
      </c>
      <c r="K84" s="499"/>
      <c r="L84" s="22" t="s">
        <v>909</v>
      </c>
      <c r="M84" s="22" t="s">
        <v>650</v>
      </c>
      <c r="N84" s="39"/>
      <c r="O84" s="22"/>
      <c r="P84" s="22"/>
      <c r="Q84" s="39"/>
      <c r="R84" s="22"/>
      <c r="S84" s="22"/>
      <c r="T84" s="39"/>
      <c r="U84" s="22"/>
      <c r="V84" s="22"/>
      <c r="W84" s="39"/>
    </row>
    <row r="85" spans="1:23" s="60" customFormat="1" ht="63.95" customHeight="1">
      <c r="A85" s="57">
        <v>12</v>
      </c>
      <c r="B85" s="58" t="s">
        <v>910</v>
      </c>
      <c r="C85" s="20" t="s">
        <v>911</v>
      </c>
      <c r="D85" s="20" t="s">
        <v>912</v>
      </c>
      <c r="E85" s="20"/>
      <c r="F85" s="20"/>
      <c r="G85" s="20"/>
      <c r="H85" s="20"/>
      <c r="I85" s="20"/>
      <c r="J85" s="20"/>
      <c r="K85" s="59"/>
      <c r="L85" s="20"/>
      <c r="M85" s="20"/>
      <c r="N85" s="59"/>
      <c r="O85" s="20"/>
      <c r="P85" s="20"/>
      <c r="Q85" s="59"/>
      <c r="R85" s="20"/>
      <c r="S85" s="20"/>
      <c r="T85" s="59"/>
      <c r="U85" s="20"/>
      <c r="V85" s="20"/>
      <c r="W85" s="59"/>
    </row>
    <row r="86" spans="1:23" s="40" customFormat="1" ht="141.94999999999999" customHeight="1">
      <c r="A86" s="61">
        <v>12</v>
      </c>
      <c r="B86" s="62" t="s">
        <v>913</v>
      </c>
      <c r="C86" s="63" t="s">
        <v>914</v>
      </c>
      <c r="D86" s="63" t="s">
        <v>915</v>
      </c>
      <c r="E86" s="21"/>
      <c r="F86" s="22"/>
      <c r="G86" s="22"/>
      <c r="H86" s="22"/>
      <c r="I86" s="22" t="s">
        <v>916</v>
      </c>
      <c r="J86" s="22" t="s">
        <v>650</v>
      </c>
      <c r="K86" s="499"/>
      <c r="L86" s="22" t="s">
        <v>917</v>
      </c>
      <c r="M86" s="22" t="s">
        <v>650</v>
      </c>
      <c r="N86" s="39"/>
      <c r="O86" s="22"/>
      <c r="P86" s="22"/>
      <c r="Q86" s="39"/>
      <c r="R86" s="22"/>
      <c r="S86" s="22"/>
      <c r="T86" s="39"/>
      <c r="U86" s="22"/>
      <c r="V86" s="22"/>
      <c r="W86" s="39"/>
    </row>
    <row r="87" spans="1:23" s="40" customFormat="1" ht="80.099999999999994" customHeight="1">
      <c r="A87" s="61">
        <v>12</v>
      </c>
      <c r="B87" s="62" t="s">
        <v>918</v>
      </c>
      <c r="C87" s="63" t="s">
        <v>919</v>
      </c>
      <c r="D87" s="63" t="s">
        <v>920</v>
      </c>
      <c r="E87" s="21"/>
      <c r="F87" s="22"/>
      <c r="G87" s="22"/>
      <c r="H87" s="22"/>
      <c r="I87" s="22" t="s">
        <v>921</v>
      </c>
      <c r="J87" s="22" t="s">
        <v>650</v>
      </c>
      <c r="K87" s="499"/>
      <c r="L87" s="22" t="s">
        <v>922</v>
      </c>
      <c r="M87" s="22" t="s">
        <v>650</v>
      </c>
      <c r="N87" s="39"/>
      <c r="O87" s="22"/>
      <c r="P87" s="22"/>
      <c r="Q87" s="39"/>
      <c r="R87" s="22"/>
      <c r="S87" s="22"/>
      <c r="T87" s="39"/>
      <c r="U87" s="22"/>
      <c r="V87" s="22"/>
      <c r="W87" s="39"/>
    </row>
    <row r="88" spans="1:23" s="40" customFormat="1" ht="96" customHeight="1">
      <c r="A88" s="61">
        <v>12</v>
      </c>
      <c r="B88" s="62" t="s">
        <v>923</v>
      </c>
      <c r="C88" s="63" t="s">
        <v>924</v>
      </c>
      <c r="D88" s="63" t="s">
        <v>925</v>
      </c>
      <c r="E88" s="21"/>
      <c r="F88" s="22"/>
      <c r="G88" s="22"/>
      <c r="H88" s="22"/>
      <c r="I88" s="22" t="s">
        <v>926</v>
      </c>
      <c r="J88" s="22" t="s">
        <v>650</v>
      </c>
      <c r="K88" s="499"/>
      <c r="L88" s="22" t="s">
        <v>927</v>
      </c>
      <c r="M88" s="22" t="s">
        <v>650</v>
      </c>
      <c r="N88" s="39"/>
      <c r="O88" s="22"/>
      <c r="P88" s="22"/>
      <c r="Q88" s="39"/>
      <c r="R88" s="22"/>
      <c r="S88" s="22"/>
      <c r="T88" s="39"/>
      <c r="U88" s="22"/>
      <c r="V88" s="22"/>
      <c r="W88" s="39"/>
    </row>
    <row r="89" spans="1:23" s="40" customFormat="1" ht="125.1" customHeight="1">
      <c r="A89" s="61">
        <v>12</v>
      </c>
      <c r="B89" s="62" t="s">
        <v>322</v>
      </c>
      <c r="C89" s="63" t="s">
        <v>928</v>
      </c>
      <c r="D89" s="63" t="s">
        <v>929</v>
      </c>
      <c r="E89" s="21"/>
      <c r="F89" s="22"/>
      <c r="G89" s="22"/>
      <c r="H89" s="22"/>
      <c r="I89" s="22" t="s">
        <v>930</v>
      </c>
      <c r="J89" s="22" t="s">
        <v>650</v>
      </c>
      <c r="K89" s="499"/>
      <c r="L89" s="566" t="s">
        <v>931</v>
      </c>
      <c r="M89" s="566" t="s">
        <v>651</v>
      </c>
      <c r="N89" s="567" t="s">
        <v>320</v>
      </c>
      <c r="O89" s="22"/>
      <c r="P89" s="22"/>
      <c r="Q89" s="39"/>
      <c r="R89" s="22"/>
      <c r="S89" s="22"/>
      <c r="T89" s="39"/>
      <c r="U89" s="22"/>
      <c r="V89" s="22"/>
      <c r="W89" s="39"/>
    </row>
    <row r="90" spans="1:23" s="60" customFormat="1" ht="49.5" customHeight="1">
      <c r="A90" s="57">
        <v>13</v>
      </c>
      <c r="B90" s="58" t="s">
        <v>932</v>
      </c>
      <c r="C90" s="20" t="s">
        <v>933</v>
      </c>
      <c r="D90" s="20" t="s">
        <v>934</v>
      </c>
      <c r="E90" s="20"/>
      <c r="F90" s="20"/>
      <c r="G90" s="20"/>
      <c r="H90" s="20"/>
      <c r="I90" s="20"/>
      <c r="J90" s="20"/>
      <c r="K90" s="59"/>
      <c r="L90" s="20"/>
      <c r="M90" s="20"/>
      <c r="N90" s="59"/>
      <c r="O90" s="20"/>
      <c r="P90" s="20"/>
      <c r="Q90" s="59"/>
      <c r="R90" s="20"/>
      <c r="S90" s="20"/>
      <c r="T90" s="59"/>
      <c r="U90" s="20"/>
      <c r="V90" s="20"/>
      <c r="W90" s="59"/>
    </row>
    <row r="91" spans="1:23" s="40" customFormat="1" ht="113.1" customHeight="1">
      <c r="A91" s="61">
        <v>13</v>
      </c>
      <c r="B91" s="62" t="s">
        <v>935</v>
      </c>
      <c r="C91" s="63" t="s">
        <v>936</v>
      </c>
      <c r="D91" s="63" t="s">
        <v>937</v>
      </c>
      <c r="E91" s="21"/>
      <c r="F91" s="22"/>
      <c r="G91" s="22"/>
      <c r="H91" s="22"/>
      <c r="I91" s="22" t="s">
        <v>938</v>
      </c>
      <c r="J91" s="22" t="s">
        <v>650</v>
      </c>
      <c r="K91" s="499"/>
      <c r="L91" s="22"/>
      <c r="M91" s="22"/>
      <c r="N91" s="39"/>
      <c r="O91" s="22"/>
      <c r="P91" s="22"/>
      <c r="Q91" s="39"/>
      <c r="R91" s="22"/>
      <c r="S91" s="22"/>
      <c r="T91" s="39"/>
      <c r="U91" s="22"/>
      <c r="V91" s="22"/>
      <c r="W91" s="39"/>
    </row>
    <row r="92" spans="1:23" s="40" customFormat="1" ht="219.6" customHeight="1">
      <c r="A92" s="61">
        <v>13</v>
      </c>
      <c r="B92" s="62" t="s">
        <v>939</v>
      </c>
      <c r="C92" s="63" t="s">
        <v>940</v>
      </c>
      <c r="D92" s="63" t="s">
        <v>941</v>
      </c>
      <c r="E92" s="21"/>
      <c r="F92" s="22"/>
      <c r="G92" s="22"/>
      <c r="H92" s="22"/>
      <c r="I92" s="22" t="s">
        <v>938</v>
      </c>
      <c r="J92" s="22" t="s">
        <v>650</v>
      </c>
      <c r="K92" s="499"/>
      <c r="L92" s="22"/>
      <c r="M92" s="22"/>
      <c r="N92" s="39"/>
      <c r="O92" s="22"/>
      <c r="P92" s="22"/>
      <c r="Q92" s="39"/>
      <c r="R92" s="22"/>
      <c r="S92" s="22"/>
      <c r="T92" s="39"/>
      <c r="U92" s="22"/>
      <c r="V92" s="22"/>
      <c r="W92" s="39"/>
    </row>
    <row r="93" spans="1:23" s="40" customFormat="1" ht="45.95" customHeight="1">
      <c r="A93" s="61">
        <v>13</v>
      </c>
      <c r="B93" s="62" t="s">
        <v>942</v>
      </c>
      <c r="C93" s="63" t="s">
        <v>943</v>
      </c>
      <c r="D93" s="63" t="s">
        <v>944</v>
      </c>
      <c r="E93" s="21"/>
      <c r="F93" s="22"/>
      <c r="G93" s="22"/>
      <c r="H93" s="22"/>
      <c r="I93" s="22" t="s">
        <v>945</v>
      </c>
      <c r="J93" s="22" t="s">
        <v>650</v>
      </c>
      <c r="K93" s="499"/>
      <c r="L93" s="22"/>
      <c r="M93" s="22"/>
      <c r="N93" s="39"/>
      <c r="O93" s="22"/>
      <c r="P93" s="22"/>
      <c r="Q93" s="39"/>
      <c r="R93" s="22"/>
      <c r="S93" s="22"/>
      <c r="T93" s="39"/>
      <c r="U93" s="22"/>
      <c r="V93" s="22"/>
      <c r="W93" s="39"/>
    </row>
    <row r="94" spans="1:23" s="40" customFormat="1" ht="196.5" customHeight="1">
      <c r="A94" s="61">
        <v>13</v>
      </c>
      <c r="B94" s="62" t="s">
        <v>946</v>
      </c>
      <c r="C94" s="63" t="s">
        <v>947</v>
      </c>
      <c r="D94" s="63" t="s">
        <v>948</v>
      </c>
      <c r="E94" s="21"/>
      <c r="F94" s="22"/>
      <c r="G94" s="22"/>
      <c r="H94" s="22"/>
      <c r="I94" s="22" t="s">
        <v>949</v>
      </c>
      <c r="J94" s="22" t="s">
        <v>650</v>
      </c>
      <c r="K94" s="499"/>
      <c r="L94" s="22"/>
      <c r="M94" s="22"/>
      <c r="N94" s="39"/>
      <c r="O94" s="22"/>
      <c r="P94" s="22"/>
      <c r="Q94" s="39"/>
      <c r="R94" s="22"/>
      <c r="S94" s="22"/>
      <c r="T94" s="39"/>
      <c r="U94" s="22"/>
      <c r="V94" s="22"/>
      <c r="W94" s="39"/>
    </row>
    <row r="95" spans="1:23" s="40" customFormat="1" ht="63" customHeight="1">
      <c r="A95" s="61">
        <v>13</v>
      </c>
      <c r="B95" s="62" t="s">
        <v>950</v>
      </c>
      <c r="C95" s="63" t="s">
        <v>951</v>
      </c>
      <c r="D95" s="63" t="s">
        <v>952</v>
      </c>
      <c r="E95" s="21"/>
      <c r="F95" s="22"/>
      <c r="G95" s="22"/>
      <c r="H95" s="22"/>
      <c r="I95" s="22" t="s">
        <v>949</v>
      </c>
      <c r="J95" s="22" t="s">
        <v>650</v>
      </c>
      <c r="K95" s="499"/>
      <c r="L95" s="22"/>
      <c r="M95" s="22"/>
      <c r="N95" s="39"/>
      <c r="O95" s="22"/>
      <c r="P95" s="22"/>
      <c r="Q95" s="39"/>
      <c r="R95" s="22"/>
      <c r="S95" s="22"/>
      <c r="T95" s="39"/>
      <c r="U95" s="22"/>
      <c r="V95" s="22"/>
      <c r="W95" s="39"/>
    </row>
    <row r="96" spans="1:23" s="40" customFormat="1" ht="51.95" customHeight="1">
      <c r="A96" s="61">
        <v>13</v>
      </c>
      <c r="B96" s="62" t="s">
        <v>953</v>
      </c>
      <c r="C96" s="63" t="s">
        <v>954</v>
      </c>
      <c r="D96" s="63" t="s">
        <v>955</v>
      </c>
      <c r="E96" s="21"/>
      <c r="F96" s="22"/>
      <c r="G96" s="22"/>
      <c r="H96" s="22"/>
      <c r="I96" s="22" t="s">
        <v>956</v>
      </c>
      <c r="J96" s="22" t="s">
        <v>650</v>
      </c>
      <c r="K96" s="499"/>
      <c r="L96" s="22"/>
      <c r="M96" s="22"/>
      <c r="N96" s="39"/>
      <c r="O96" s="22"/>
      <c r="P96" s="22"/>
      <c r="Q96" s="39"/>
      <c r="R96" s="22"/>
      <c r="S96" s="22"/>
      <c r="T96" s="39"/>
      <c r="U96" s="22"/>
      <c r="V96" s="22"/>
      <c r="W96" s="39"/>
    </row>
    <row r="97" spans="1:23" s="40" customFormat="1" ht="174" customHeight="1">
      <c r="A97" s="61">
        <v>13</v>
      </c>
      <c r="B97" s="62" t="s">
        <v>957</v>
      </c>
      <c r="C97" s="63" t="s">
        <v>958</v>
      </c>
      <c r="D97" s="63" t="s">
        <v>959</v>
      </c>
      <c r="E97" s="21"/>
      <c r="F97" s="22"/>
      <c r="G97" s="22"/>
      <c r="H97" s="22"/>
      <c r="I97" s="22" t="s">
        <v>960</v>
      </c>
      <c r="J97" s="22" t="s">
        <v>650</v>
      </c>
      <c r="K97" s="499"/>
      <c r="L97" s="22"/>
      <c r="M97" s="22"/>
      <c r="N97" s="39"/>
      <c r="O97" s="22"/>
      <c r="P97" s="22"/>
      <c r="Q97" s="39"/>
      <c r="R97" s="22"/>
      <c r="S97" s="22"/>
      <c r="T97" s="39"/>
      <c r="U97" s="22"/>
      <c r="V97" s="22"/>
      <c r="W97" s="39"/>
    </row>
    <row r="98" spans="1:23" s="60" customFormat="1" ht="62.45" customHeight="1">
      <c r="A98" s="57">
        <v>14</v>
      </c>
      <c r="B98" s="58" t="s">
        <v>961</v>
      </c>
      <c r="C98" s="20" t="s">
        <v>962</v>
      </c>
      <c r="D98" s="20" t="s">
        <v>963</v>
      </c>
      <c r="E98" s="20"/>
      <c r="F98" s="20"/>
      <c r="G98" s="20"/>
      <c r="H98" s="20"/>
      <c r="I98" s="20"/>
      <c r="J98" s="20"/>
      <c r="K98" s="59"/>
      <c r="L98" s="20"/>
      <c r="M98" s="20"/>
      <c r="N98" s="59"/>
      <c r="O98" s="20"/>
      <c r="P98" s="20"/>
      <c r="Q98" s="59"/>
      <c r="R98" s="20"/>
      <c r="S98" s="20"/>
      <c r="T98" s="59"/>
      <c r="U98" s="20"/>
      <c r="V98" s="20"/>
      <c r="W98" s="59"/>
    </row>
    <row r="99" spans="1:23" s="40" customFormat="1" ht="203.1" customHeight="1">
      <c r="A99" s="61">
        <v>14</v>
      </c>
      <c r="B99" s="62" t="s">
        <v>964</v>
      </c>
      <c r="C99" s="63" t="s">
        <v>965</v>
      </c>
      <c r="D99" s="63" t="s">
        <v>966</v>
      </c>
      <c r="E99" s="21"/>
      <c r="F99" s="22"/>
      <c r="G99" s="22"/>
      <c r="H99" s="22"/>
      <c r="I99" s="22" t="s">
        <v>967</v>
      </c>
      <c r="J99" s="22" t="s">
        <v>650</v>
      </c>
      <c r="K99" s="499"/>
      <c r="L99" s="22"/>
      <c r="M99" s="22"/>
      <c r="N99" s="39"/>
      <c r="O99" s="22"/>
      <c r="P99" s="22"/>
      <c r="Q99" s="39"/>
      <c r="R99" s="22"/>
      <c r="S99" s="22"/>
      <c r="T99" s="39"/>
      <c r="U99" s="22"/>
      <c r="V99" s="22"/>
      <c r="W99" s="39"/>
    </row>
    <row r="100" spans="1:23" s="40" customFormat="1" ht="130.5" customHeight="1">
      <c r="A100" s="61">
        <v>14</v>
      </c>
      <c r="B100" s="62" t="s">
        <v>968</v>
      </c>
      <c r="C100" s="63" t="s">
        <v>969</v>
      </c>
      <c r="D100" s="63" t="s">
        <v>970</v>
      </c>
      <c r="E100" s="21"/>
      <c r="F100" s="22"/>
      <c r="G100" s="22"/>
      <c r="H100" s="22"/>
      <c r="I100" s="22" t="s">
        <v>971</v>
      </c>
      <c r="J100" s="22" t="s">
        <v>650</v>
      </c>
      <c r="K100" s="499"/>
      <c r="L100" s="22"/>
      <c r="M100" s="22"/>
      <c r="N100" s="39"/>
      <c r="O100" s="22"/>
      <c r="P100" s="22"/>
      <c r="Q100" s="39"/>
      <c r="R100" s="22"/>
      <c r="S100" s="22"/>
      <c r="T100" s="39"/>
      <c r="U100" s="22"/>
      <c r="V100" s="22"/>
      <c r="W100" s="39"/>
    </row>
    <row r="101" spans="1:23" s="40" customFormat="1" ht="108.95" customHeight="1">
      <c r="A101" s="61">
        <v>14</v>
      </c>
      <c r="B101" s="62" t="s">
        <v>972</v>
      </c>
      <c r="C101" s="63" t="s">
        <v>973</v>
      </c>
      <c r="D101" s="63" t="s">
        <v>974</v>
      </c>
      <c r="E101" s="21"/>
      <c r="F101" s="22"/>
      <c r="G101" s="22"/>
      <c r="H101" s="22"/>
      <c r="I101" s="22" t="s">
        <v>975</v>
      </c>
      <c r="J101" s="22" t="s">
        <v>650</v>
      </c>
      <c r="K101" s="499"/>
      <c r="L101" s="22"/>
      <c r="M101" s="22"/>
      <c r="N101" s="39"/>
      <c r="O101" s="22"/>
      <c r="P101" s="22"/>
      <c r="Q101" s="39"/>
      <c r="R101" s="22"/>
      <c r="S101" s="22"/>
      <c r="T101" s="39"/>
      <c r="U101" s="22"/>
      <c r="V101" s="22"/>
      <c r="W101" s="39"/>
    </row>
    <row r="102" spans="1:23" s="40" customFormat="1" ht="90.95">
      <c r="A102" s="61">
        <v>14</v>
      </c>
      <c r="B102" s="62" t="s">
        <v>976</v>
      </c>
      <c r="C102" s="63" t="s">
        <v>977</v>
      </c>
      <c r="D102" s="63" t="s">
        <v>978</v>
      </c>
      <c r="E102" s="21"/>
      <c r="F102" s="22"/>
      <c r="G102" s="22"/>
      <c r="H102" s="22"/>
      <c r="I102" s="22" t="s">
        <v>979</v>
      </c>
      <c r="J102" s="22" t="s">
        <v>650</v>
      </c>
      <c r="K102" s="499"/>
      <c r="L102" s="22"/>
      <c r="M102" s="22"/>
      <c r="N102" s="39"/>
      <c r="O102" s="22"/>
      <c r="P102" s="22"/>
      <c r="Q102" s="39"/>
      <c r="R102" s="22"/>
      <c r="S102" s="22"/>
      <c r="T102" s="39"/>
      <c r="U102" s="22"/>
      <c r="V102" s="22"/>
      <c r="W102" s="39"/>
    </row>
    <row r="103" spans="1:23" s="40" customFormat="1" ht="57.6" customHeight="1">
      <c r="A103" s="61"/>
      <c r="B103" s="62" t="s">
        <v>980</v>
      </c>
      <c r="C103" s="63" t="s">
        <v>981</v>
      </c>
      <c r="D103" s="63" t="s">
        <v>982</v>
      </c>
      <c r="E103" s="21"/>
      <c r="F103" s="22"/>
      <c r="G103" s="22"/>
      <c r="H103" s="22"/>
      <c r="I103" s="22" t="s">
        <v>983</v>
      </c>
      <c r="J103" s="22" t="s">
        <v>650</v>
      </c>
      <c r="K103" s="499"/>
      <c r="L103" s="22"/>
      <c r="M103" s="22"/>
      <c r="N103" s="39"/>
      <c r="O103" s="22"/>
      <c r="P103" s="22"/>
      <c r="Q103" s="39"/>
      <c r="R103" s="22"/>
      <c r="S103" s="22"/>
      <c r="T103" s="39"/>
      <c r="U103" s="22"/>
      <c r="V103" s="22"/>
      <c r="W103" s="39"/>
    </row>
    <row r="104" spans="1:23" s="60" customFormat="1" ht="72.599999999999994" customHeight="1">
      <c r="A104" s="57">
        <v>15</v>
      </c>
      <c r="B104" s="58" t="s">
        <v>984</v>
      </c>
      <c r="C104" s="20" t="s">
        <v>985</v>
      </c>
      <c r="D104" s="20" t="s">
        <v>986</v>
      </c>
      <c r="E104" s="20"/>
      <c r="F104" s="20"/>
      <c r="G104" s="20"/>
      <c r="H104" s="20"/>
      <c r="I104" s="20"/>
      <c r="J104" s="20"/>
      <c r="K104" s="59"/>
      <c r="L104" s="20"/>
      <c r="M104" s="20"/>
      <c r="N104" s="59"/>
      <c r="O104" s="20"/>
      <c r="P104" s="20"/>
      <c r="Q104" s="59"/>
      <c r="R104" s="20"/>
      <c r="S104" s="20"/>
      <c r="T104" s="59"/>
      <c r="U104" s="20"/>
      <c r="V104" s="20"/>
      <c r="W104" s="59"/>
    </row>
    <row r="105" spans="1:23" s="40" customFormat="1" ht="398.45" customHeight="1">
      <c r="A105" s="61">
        <v>15</v>
      </c>
      <c r="B105" s="62" t="s">
        <v>987</v>
      </c>
      <c r="C105" s="63" t="s">
        <v>988</v>
      </c>
      <c r="D105" s="63" t="s">
        <v>989</v>
      </c>
      <c r="E105" s="21"/>
      <c r="F105" s="22"/>
      <c r="G105" s="22"/>
      <c r="H105" s="22"/>
      <c r="I105" s="22" t="s">
        <v>990</v>
      </c>
      <c r="J105" s="22" t="s">
        <v>650</v>
      </c>
      <c r="K105" s="499"/>
      <c r="L105" s="22"/>
      <c r="M105" s="22"/>
      <c r="N105" s="39"/>
      <c r="O105" s="22"/>
      <c r="P105" s="22"/>
      <c r="Q105" s="39"/>
      <c r="R105" s="22"/>
      <c r="S105" s="22"/>
      <c r="T105" s="39"/>
      <c r="U105" s="22"/>
      <c r="V105" s="22"/>
      <c r="W105" s="39"/>
    </row>
    <row r="106" spans="1:23" s="40" customFormat="1" ht="187.5" customHeight="1">
      <c r="A106" s="61">
        <v>15</v>
      </c>
      <c r="B106" s="62" t="s">
        <v>991</v>
      </c>
      <c r="C106" s="63" t="s">
        <v>992</v>
      </c>
      <c r="D106" s="63" t="s">
        <v>993</v>
      </c>
      <c r="E106" s="21"/>
      <c r="F106" s="22"/>
      <c r="G106" s="22"/>
      <c r="H106" s="22"/>
      <c r="I106" s="22" t="s">
        <v>994</v>
      </c>
      <c r="J106" s="22" t="s">
        <v>650</v>
      </c>
      <c r="K106" s="499"/>
      <c r="L106" s="22"/>
      <c r="M106" s="22"/>
      <c r="N106" s="39"/>
      <c r="O106" s="22"/>
      <c r="P106" s="22"/>
      <c r="Q106" s="39"/>
      <c r="R106" s="22"/>
      <c r="S106" s="22"/>
      <c r="T106" s="39"/>
      <c r="U106" s="22"/>
      <c r="V106" s="22"/>
      <c r="W106" s="39"/>
    </row>
    <row r="107" spans="1:23" s="40" customFormat="1" ht="285.60000000000002" customHeight="1">
      <c r="A107" s="61">
        <v>15</v>
      </c>
      <c r="B107" s="62" t="s">
        <v>991</v>
      </c>
      <c r="C107" s="63" t="s">
        <v>995</v>
      </c>
      <c r="D107" s="63" t="s">
        <v>996</v>
      </c>
      <c r="E107" s="21"/>
      <c r="F107" s="22"/>
      <c r="G107" s="22"/>
      <c r="H107" s="22"/>
      <c r="I107" s="22" t="s">
        <v>997</v>
      </c>
      <c r="J107" s="22" t="s">
        <v>650</v>
      </c>
      <c r="K107" s="499"/>
      <c r="L107" s="22"/>
      <c r="M107" s="22"/>
      <c r="N107" s="39"/>
      <c r="O107" s="22"/>
      <c r="P107" s="22"/>
      <c r="Q107" s="39"/>
      <c r="R107" s="22"/>
      <c r="S107" s="22"/>
      <c r="T107" s="39"/>
      <c r="U107" s="22"/>
      <c r="V107" s="22"/>
      <c r="W107" s="39"/>
    </row>
    <row r="108" spans="1:23" s="60" customFormat="1" ht="51.95">
      <c r="A108" s="57">
        <v>16</v>
      </c>
      <c r="B108" s="58" t="s">
        <v>998</v>
      </c>
      <c r="C108" s="20" t="s">
        <v>999</v>
      </c>
      <c r="D108" s="20" t="s">
        <v>1000</v>
      </c>
      <c r="E108" s="20"/>
      <c r="F108" s="20"/>
      <c r="G108" s="20"/>
      <c r="H108" s="20"/>
      <c r="I108" s="20"/>
      <c r="J108" s="20"/>
      <c r="K108" s="59"/>
      <c r="L108" s="20"/>
      <c r="M108" s="20"/>
      <c r="N108" s="59"/>
      <c r="O108" s="20"/>
      <c r="P108" s="20"/>
      <c r="Q108" s="59"/>
      <c r="R108" s="20"/>
      <c r="S108" s="20"/>
      <c r="T108" s="59"/>
      <c r="U108" s="20"/>
      <c r="V108" s="20"/>
      <c r="W108" s="59"/>
    </row>
    <row r="109" spans="1:23" s="40" customFormat="1" ht="88.5" customHeight="1">
      <c r="A109" s="61">
        <v>16</v>
      </c>
      <c r="B109" s="62" t="s">
        <v>1001</v>
      </c>
      <c r="C109" s="63" t="s">
        <v>1002</v>
      </c>
      <c r="D109" s="63" t="s">
        <v>1003</v>
      </c>
      <c r="E109" s="21"/>
      <c r="F109" s="22"/>
      <c r="G109" s="22"/>
      <c r="H109" s="22"/>
      <c r="I109" s="22" t="s">
        <v>1004</v>
      </c>
      <c r="J109" s="22" t="s">
        <v>650</v>
      </c>
      <c r="K109" s="499"/>
      <c r="L109" s="22"/>
      <c r="M109" s="22"/>
      <c r="N109" s="39"/>
      <c r="O109" s="22"/>
      <c r="P109" s="22"/>
      <c r="Q109" s="39"/>
      <c r="R109" s="22"/>
      <c r="S109" s="22"/>
      <c r="T109" s="39"/>
      <c r="U109" s="22"/>
      <c r="V109" s="22"/>
      <c r="W109" s="39"/>
    </row>
    <row r="110" spans="1:23" s="40" customFormat="1" ht="221.1">
      <c r="A110" s="61">
        <v>16</v>
      </c>
      <c r="B110" s="62" t="s">
        <v>1005</v>
      </c>
      <c r="C110" s="63" t="s">
        <v>1006</v>
      </c>
      <c r="D110" s="63" t="s">
        <v>1007</v>
      </c>
      <c r="E110" s="21"/>
      <c r="F110" s="22"/>
      <c r="G110" s="22"/>
      <c r="H110" s="22"/>
      <c r="I110" s="22" t="s">
        <v>1008</v>
      </c>
      <c r="J110" s="22" t="s">
        <v>650</v>
      </c>
      <c r="K110" s="499"/>
      <c r="L110" s="22"/>
      <c r="M110" s="22"/>
      <c r="N110" s="39"/>
      <c r="O110" s="22"/>
      <c r="P110" s="22"/>
      <c r="Q110" s="39"/>
      <c r="R110" s="22"/>
      <c r="S110" s="22"/>
      <c r="T110" s="39"/>
      <c r="U110" s="22"/>
      <c r="V110" s="22"/>
      <c r="W110" s="39"/>
    </row>
    <row r="111" spans="1:23" s="40" customFormat="1" ht="193.5" customHeight="1">
      <c r="A111" s="61">
        <v>16</v>
      </c>
      <c r="B111" s="62" t="s">
        <v>1009</v>
      </c>
      <c r="C111" s="63" t="s">
        <v>1010</v>
      </c>
      <c r="D111" s="63" t="s">
        <v>1011</v>
      </c>
      <c r="E111" s="21"/>
      <c r="F111" s="22"/>
      <c r="G111" s="22"/>
      <c r="H111" s="22"/>
      <c r="I111" s="22" t="s">
        <v>1012</v>
      </c>
      <c r="J111" s="22" t="s">
        <v>650</v>
      </c>
      <c r="K111" s="499"/>
      <c r="L111" s="22"/>
      <c r="M111" s="22"/>
      <c r="N111" s="39"/>
      <c r="O111" s="22"/>
      <c r="P111" s="22"/>
      <c r="Q111" s="39"/>
      <c r="R111" s="22"/>
      <c r="S111" s="22"/>
      <c r="T111" s="39"/>
      <c r="U111" s="22"/>
      <c r="V111" s="22"/>
      <c r="W111" s="39"/>
    </row>
    <row r="112" spans="1:23" s="40" customFormat="1" ht="408.95" customHeight="1">
      <c r="A112" s="61">
        <v>16</v>
      </c>
      <c r="B112" s="62" t="s">
        <v>1013</v>
      </c>
      <c r="C112" s="63" t="s">
        <v>1014</v>
      </c>
      <c r="D112" s="63" t="s">
        <v>1015</v>
      </c>
      <c r="E112" s="21"/>
      <c r="F112" s="22"/>
      <c r="G112" s="22"/>
      <c r="H112" s="22"/>
      <c r="I112" s="22" t="s">
        <v>1016</v>
      </c>
      <c r="J112" s="22" t="s">
        <v>650</v>
      </c>
      <c r="K112" s="499"/>
      <c r="L112" s="22"/>
      <c r="M112" s="22"/>
      <c r="N112" s="39"/>
      <c r="O112" s="22"/>
      <c r="P112" s="22"/>
      <c r="Q112" s="39"/>
      <c r="R112" s="22"/>
      <c r="S112" s="22"/>
      <c r="T112" s="39"/>
      <c r="U112" s="22"/>
      <c r="V112" s="22"/>
      <c r="W112" s="39"/>
    </row>
    <row r="113" spans="1:23" s="60" customFormat="1" ht="50.45" customHeight="1">
      <c r="A113" s="57">
        <v>17</v>
      </c>
      <c r="B113" s="58" t="s">
        <v>1017</v>
      </c>
      <c r="C113" s="20" t="s">
        <v>1018</v>
      </c>
      <c r="D113" s="20" t="s">
        <v>1019</v>
      </c>
      <c r="E113" s="20"/>
      <c r="F113" s="20"/>
      <c r="G113" s="20"/>
      <c r="H113" s="20"/>
      <c r="I113" s="20"/>
      <c r="J113" s="20"/>
      <c r="K113" s="59"/>
      <c r="L113" s="20"/>
      <c r="M113" s="20"/>
      <c r="N113" s="59"/>
      <c r="O113" s="20"/>
      <c r="P113" s="20"/>
      <c r="Q113" s="59"/>
      <c r="R113" s="20"/>
      <c r="S113" s="20"/>
      <c r="T113" s="59"/>
      <c r="U113" s="20"/>
      <c r="V113" s="20"/>
      <c r="W113" s="59"/>
    </row>
    <row r="114" spans="1:23" s="40" customFormat="1" ht="252" customHeight="1">
      <c r="A114" s="61">
        <v>17</v>
      </c>
      <c r="B114" s="62" t="s">
        <v>1020</v>
      </c>
      <c r="C114" s="63" t="s">
        <v>1021</v>
      </c>
      <c r="D114" s="63" t="s">
        <v>1022</v>
      </c>
      <c r="E114" s="21"/>
      <c r="F114" s="22"/>
      <c r="G114" s="22"/>
      <c r="H114" s="22"/>
      <c r="I114" s="22" t="s">
        <v>1023</v>
      </c>
      <c r="J114" s="22" t="s">
        <v>650</v>
      </c>
      <c r="K114" s="499"/>
      <c r="L114" s="22"/>
      <c r="M114" s="22"/>
      <c r="N114" s="39"/>
      <c r="O114" s="22"/>
      <c r="P114" s="22"/>
      <c r="Q114" s="39"/>
      <c r="R114" s="22"/>
      <c r="S114" s="22"/>
      <c r="T114" s="39"/>
      <c r="U114" s="22"/>
      <c r="V114" s="22"/>
      <c r="W114" s="39"/>
    </row>
    <row r="115" spans="1:23" s="60" customFormat="1" ht="89.1" customHeight="1">
      <c r="A115" s="57">
        <v>18</v>
      </c>
      <c r="B115" s="58" t="s">
        <v>1024</v>
      </c>
      <c r="C115" s="20" t="s">
        <v>1025</v>
      </c>
      <c r="D115" s="20" t="s">
        <v>1026</v>
      </c>
      <c r="E115" s="20"/>
      <c r="F115" s="20"/>
      <c r="G115" s="20"/>
      <c r="H115" s="20"/>
      <c r="I115" s="20"/>
      <c r="J115" s="20"/>
      <c r="K115" s="59"/>
      <c r="L115" s="20"/>
      <c r="M115" s="20"/>
      <c r="N115" s="59"/>
      <c r="O115" s="20"/>
      <c r="P115" s="20"/>
      <c r="Q115" s="59"/>
      <c r="R115" s="20"/>
      <c r="S115" s="20"/>
      <c r="T115" s="59"/>
      <c r="U115" s="20"/>
      <c r="V115" s="20"/>
      <c r="W115" s="59"/>
    </row>
    <row r="116" spans="1:23" s="40" customFormat="1" ht="174" customHeight="1">
      <c r="A116" s="61">
        <v>18</v>
      </c>
      <c r="B116" s="62" t="s">
        <v>1027</v>
      </c>
      <c r="C116" s="63" t="s">
        <v>1028</v>
      </c>
      <c r="D116" s="63" t="s">
        <v>1029</v>
      </c>
      <c r="E116" s="21"/>
      <c r="F116" s="22"/>
      <c r="G116" s="22"/>
      <c r="H116" s="22"/>
      <c r="I116" s="22" t="s">
        <v>1030</v>
      </c>
      <c r="J116" s="22" t="s">
        <v>650</v>
      </c>
      <c r="K116" s="499"/>
      <c r="L116" s="22"/>
      <c r="M116" s="22"/>
      <c r="N116" s="39"/>
      <c r="O116" s="22"/>
      <c r="P116" s="22"/>
      <c r="Q116" s="39"/>
      <c r="R116" s="22"/>
      <c r="S116" s="22"/>
      <c r="T116" s="39"/>
      <c r="U116" s="22"/>
      <c r="V116" s="22"/>
      <c r="W116" s="39"/>
    </row>
    <row r="117" spans="1:23" s="40" customFormat="1" ht="137.44999999999999" customHeight="1">
      <c r="A117" s="61">
        <v>18</v>
      </c>
      <c r="B117" s="62" t="s">
        <v>1031</v>
      </c>
      <c r="C117" s="63" t="s">
        <v>1032</v>
      </c>
      <c r="D117" s="63" t="s">
        <v>1033</v>
      </c>
      <c r="E117" s="21"/>
      <c r="F117" s="22"/>
      <c r="G117" s="22"/>
      <c r="H117" s="22"/>
      <c r="I117" s="22" t="s">
        <v>1030</v>
      </c>
      <c r="J117" s="22" t="s">
        <v>650</v>
      </c>
      <c r="K117" s="499"/>
      <c r="L117" s="22"/>
      <c r="M117" s="22"/>
      <c r="N117" s="39"/>
      <c r="O117" s="22"/>
      <c r="P117" s="22"/>
      <c r="Q117" s="39"/>
      <c r="R117" s="22"/>
      <c r="S117" s="22"/>
      <c r="T117" s="39"/>
      <c r="U117" s="22"/>
      <c r="V117" s="22"/>
      <c r="W117" s="39"/>
    </row>
    <row r="118" spans="1:23" s="40" customFormat="1" ht="72.599999999999994" customHeight="1">
      <c r="A118" s="61">
        <v>18</v>
      </c>
      <c r="B118" s="62" t="s">
        <v>1034</v>
      </c>
      <c r="C118" s="63" t="s">
        <v>1035</v>
      </c>
      <c r="D118" s="63" t="s">
        <v>1036</v>
      </c>
      <c r="E118" s="21"/>
      <c r="F118" s="22"/>
      <c r="G118" s="22"/>
      <c r="H118" s="22"/>
      <c r="I118" s="22" t="s">
        <v>1037</v>
      </c>
      <c r="J118" s="22" t="s">
        <v>650</v>
      </c>
      <c r="K118" s="499"/>
      <c r="L118" s="22"/>
      <c r="M118" s="22"/>
      <c r="N118" s="39"/>
      <c r="O118" s="22"/>
      <c r="P118" s="22"/>
      <c r="Q118" s="39"/>
      <c r="R118" s="22"/>
      <c r="S118" s="22"/>
      <c r="T118" s="39"/>
      <c r="U118" s="22"/>
      <c r="V118" s="22"/>
      <c r="W118" s="39"/>
    </row>
    <row r="119" spans="1:23" s="40" customFormat="1" ht="77.45" customHeight="1">
      <c r="A119" s="61">
        <v>18</v>
      </c>
      <c r="B119" s="62" t="s">
        <v>1038</v>
      </c>
      <c r="C119" s="63" t="s">
        <v>1039</v>
      </c>
      <c r="D119" s="63" t="s">
        <v>1040</v>
      </c>
      <c r="E119" s="21"/>
      <c r="F119" s="22"/>
      <c r="G119" s="22"/>
      <c r="H119" s="22"/>
      <c r="I119" s="22" t="s">
        <v>1037</v>
      </c>
      <c r="J119" s="22" t="s">
        <v>650</v>
      </c>
      <c r="K119" s="499"/>
      <c r="L119" s="22"/>
      <c r="M119" s="22"/>
      <c r="N119" s="39"/>
      <c r="O119" s="22"/>
      <c r="P119" s="22"/>
      <c r="Q119" s="39"/>
      <c r="R119" s="22"/>
      <c r="S119" s="22"/>
      <c r="T119" s="39"/>
      <c r="U119" s="22"/>
      <c r="V119" s="22"/>
      <c r="W119" s="39"/>
    </row>
    <row r="120" spans="1:23" s="40" customFormat="1" ht="58.5" customHeight="1">
      <c r="A120" s="61">
        <v>18</v>
      </c>
      <c r="B120" s="62" t="s">
        <v>1041</v>
      </c>
      <c r="C120" s="63" t="s">
        <v>1042</v>
      </c>
      <c r="D120" s="63" t="s">
        <v>1043</v>
      </c>
      <c r="E120" s="21"/>
      <c r="F120" s="22"/>
      <c r="G120" s="22"/>
      <c r="H120" s="22"/>
      <c r="I120" s="22" t="s">
        <v>1044</v>
      </c>
      <c r="J120" s="22" t="s">
        <v>650</v>
      </c>
      <c r="K120" s="499"/>
      <c r="L120" s="22"/>
      <c r="M120" s="22"/>
      <c r="N120" s="39"/>
      <c r="O120" s="22"/>
      <c r="P120" s="22"/>
      <c r="Q120" s="39"/>
      <c r="R120" s="22"/>
      <c r="S120" s="22"/>
      <c r="T120" s="39"/>
      <c r="U120" s="22"/>
      <c r="V120" s="22"/>
      <c r="W120" s="39"/>
    </row>
    <row r="121" spans="1:23" s="40" customFormat="1" ht="88.5" customHeight="1">
      <c r="A121" s="61">
        <v>18</v>
      </c>
      <c r="B121" s="62" t="s">
        <v>1045</v>
      </c>
      <c r="C121" s="63" t="s">
        <v>1046</v>
      </c>
      <c r="D121" s="63" t="s">
        <v>1047</v>
      </c>
      <c r="E121" s="21"/>
      <c r="F121" s="22"/>
      <c r="G121" s="22"/>
      <c r="H121" s="22"/>
      <c r="I121" s="22" t="s">
        <v>1048</v>
      </c>
      <c r="J121" s="22" t="s">
        <v>650</v>
      </c>
      <c r="K121" s="499"/>
      <c r="L121" s="22"/>
      <c r="M121" s="22"/>
      <c r="N121" s="39"/>
      <c r="O121" s="22"/>
      <c r="P121" s="22"/>
      <c r="Q121" s="39"/>
      <c r="R121" s="22"/>
      <c r="S121" s="22"/>
      <c r="T121" s="39"/>
      <c r="U121" s="22"/>
      <c r="V121" s="22"/>
      <c r="W121" s="39"/>
    </row>
    <row r="122" spans="1:23" s="60" customFormat="1" ht="88.5" customHeight="1">
      <c r="A122" s="57">
        <v>19</v>
      </c>
      <c r="B122" s="58" t="s">
        <v>1049</v>
      </c>
      <c r="C122" s="20" t="s">
        <v>1050</v>
      </c>
      <c r="D122" s="20" t="s">
        <v>1051</v>
      </c>
      <c r="E122" s="20"/>
      <c r="F122" s="20"/>
      <c r="G122" s="20"/>
      <c r="H122" s="20"/>
      <c r="I122" s="20"/>
      <c r="J122" s="20"/>
      <c r="K122" s="59"/>
      <c r="L122" s="20"/>
      <c r="M122" s="20"/>
      <c r="N122" s="59"/>
      <c r="O122" s="20"/>
      <c r="P122" s="20"/>
      <c r="Q122" s="59"/>
      <c r="R122" s="20"/>
      <c r="S122" s="20"/>
      <c r="T122" s="59"/>
      <c r="U122" s="20"/>
      <c r="V122" s="20"/>
      <c r="W122" s="59"/>
    </row>
    <row r="123" spans="1:23" s="40" customFormat="1" ht="231.6" customHeight="1">
      <c r="A123" s="61">
        <v>19</v>
      </c>
      <c r="B123" s="62" t="s">
        <v>1052</v>
      </c>
      <c r="C123" s="63" t="s">
        <v>1053</v>
      </c>
      <c r="D123" s="63" t="s">
        <v>1054</v>
      </c>
      <c r="E123" s="21"/>
      <c r="F123" s="22"/>
      <c r="G123" s="22"/>
      <c r="H123" s="22"/>
      <c r="I123" s="22" t="s">
        <v>1055</v>
      </c>
      <c r="J123" s="22" t="s">
        <v>650</v>
      </c>
      <c r="K123" s="499"/>
      <c r="L123" s="22"/>
      <c r="M123" s="22"/>
      <c r="N123" s="39"/>
      <c r="O123" s="22"/>
      <c r="P123" s="22"/>
      <c r="Q123" s="39"/>
      <c r="R123" s="22"/>
      <c r="S123" s="22"/>
      <c r="T123" s="39"/>
      <c r="U123" s="22"/>
      <c r="V123" s="22"/>
      <c r="W123" s="39"/>
    </row>
    <row r="124" spans="1:23" s="40" customFormat="1" ht="122.45" customHeight="1">
      <c r="A124" s="61">
        <v>19</v>
      </c>
      <c r="B124" s="62" t="s">
        <v>1056</v>
      </c>
      <c r="C124" s="63" t="s">
        <v>1057</v>
      </c>
      <c r="D124" s="63" t="s">
        <v>1058</v>
      </c>
      <c r="E124" s="21"/>
      <c r="F124" s="22"/>
      <c r="G124" s="22"/>
      <c r="H124" s="22"/>
      <c r="I124" s="22" t="s">
        <v>1055</v>
      </c>
      <c r="J124" s="22" t="s">
        <v>650</v>
      </c>
      <c r="K124" s="499"/>
      <c r="L124" s="22"/>
      <c r="M124" s="22"/>
      <c r="N124" s="39"/>
      <c r="O124" s="22"/>
      <c r="P124" s="22"/>
      <c r="Q124" s="39"/>
      <c r="R124" s="22"/>
      <c r="S124" s="22"/>
      <c r="T124" s="39"/>
      <c r="U124" s="22"/>
      <c r="V124" s="22"/>
      <c r="W124" s="39"/>
    </row>
    <row r="125" spans="1:23" s="40" customFormat="1" ht="53.45" customHeight="1">
      <c r="A125" s="61">
        <v>19</v>
      </c>
      <c r="B125" s="62" t="s">
        <v>1059</v>
      </c>
      <c r="C125" s="63" t="s">
        <v>1060</v>
      </c>
      <c r="D125" s="63" t="s">
        <v>1061</v>
      </c>
      <c r="E125" s="21"/>
      <c r="F125" s="22"/>
      <c r="G125" s="22"/>
      <c r="H125" s="22"/>
      <c r="I125" s="22" t="s">
        <v>1062</v>
      </c>
      <c r="J125" s="22" t="s">
        <v>650</v>
      </c>
      <c r="K125" s="499"/>
      <c r="L125" s="22"/>
      <c r="M125" s="22"/>
      <c r="N125" s="39"/>
      <c r="O125" s="22"/>
      <c r="P125" s="22"/>
      <c r="Q125" s="39"/>
      <c r="R125" s="22"/>
      <c r="S125" s="22"/>
      <c r="T125" s="39"/>
      <c r="U125" s="22"/>
      <c r="V125" s="22"/>
      <c r="W125" s="39"/>
    </row>
    <row r="126" spans="1:23" s="40" customFormat="1" ht="52.5" customHeight="1">
      <c r="A126" s="61">
        <v>19</v>
      </c>
      <c r="B126" s="62" t="s">
        <v>1063</v>
      </c>
      <c r="C126" s="63" t="s">
        <v>1064</v>
      </c>
      <c r="D126" s="63" t="s">
        <v>1065</v>
      </c>
      <c r="E126" s="21"/>
      <c r="F126" s="22"/>
      <c r="G126" s="22"/>
      <c r="H126" s="22"/>
      <c r="I126" s="22" t="s">
        <v>1062</v>
      </c>
      <c r="J126" s="22" t="s">
        <v>650</v>
      </c>
      <c r="K126" s="499"/>
      <c r="L126" s="22"/>
      <c r="M126" s="22"/>
      <c r="N126" s="39"/>
      <c r="O126" s="22"/>
      <c r="P126" s="22"/>
      <c r="Q126" s="39"/>
      <c r="R126" s="22"/>
      <c r="S126" s="22"/>
      <c r="T126" s="39"/>
      <c r="U126" s="22"/>
      <c r="V126" s="22"/>
      <c r="W126" s="39"/>
    </row>
    <row r="127" spans="1:23" s="60" customFormat="1" ht="65.45" customHeight="1">
      <c r="A127" s="57">
        <v>20</v>
      </c>
      <c r="B127" s="58" t="s">
        <v>1066</v>
      </c>
      <c r="C127" s="20" t="s">
        <v>1067</v>
      </c>
      <c r="D127" s="20" t="s">
        <v>1068</v>
      </c>
      <c r="E127" s="20"/>
      <c r="F127" s="20"/>
      <c r="G127" s="20"/>
      <c r="H127" s="20"/>
      <c r="I127" s="20"/>
      <c r="J127" s="20"/>
      <c r="K127" s="59"/>
      <c r="L127" s="20"/>
      <c r="M127" s="20"/>
      <c r="N127" s="59"/>
      <c r="O127" s="20"/>
      <c r="P127" s="20"/>
      <c r="Q127" s="59"/>
      <c r="R127" s="20"/>
      <c r="S127" s="20"/>
      <c r="T127" s="59"/>
      <c r="U127" s="20"/>
      <c r="V127" s="20"/>
      <c r="W127" s="59"/>
    </row>
    <row r="128" spans="1:23" s="40" customFormat="1" ht="143.1" customHeight="1">
      <c r="A128" s="61">
        <v>20</v>
      </c>
      <c r="B128" s="62" t="s">
        <v>1069</v>
      </c>
      <c r="C128" s="63" t="s">
        <v>1070</v>
      </c>
      <c r="D128" s="63" t="s">
        <v>1071</v>
      </c>
      <c r="E128" s="21"/>
      <c r="F128" s="22"/>
      <c r="G128" s="22"/>
      <c r="H128" s="22"/>
      <c r="I128" s="22" t="s">
        <v>1072</v>
      </c>
      <c r="J128" s="22" t="s">
        <v>650</v>
      </c>
      <c r="K128" s="499"/>
      <c r="L128" s="22"/>
      <c r="M128" s="22"/>
      <c r="N128" s="39"/>
      <c r="O128" s="22"/>
      <c r="P128" s="22"/>
      <c r="Q128" s="39"/>
      <c r="R128" s="22"/>
      <c r="S128" s="22"/>
      <c r="T128" s="39"/>
      <c r="U128" s="22"/>
      <c r="V128" s="22"/>
      <c r="W128" s="39"/>
    </row>
    <row r="129" spans="1:23" s="40" customFormat="1" ht="183.6" customHeight="1">
      <c r="A129" s="61">
        <v>20</v>
      </c>
      <c r="B129" s="62" t="s">
        <v>1073</v>
      </c>
      <c r="C129" s="63" t="s">
        <v>1074</v>
      </c>
      <c r="D129" s="63" t="s">
        <v>1075</v>
      </c>
      <c r="E129" s="21"/>
      <c r="F129" s="22"/>
      <c r="G129" s="22"/>
      <c r="H129" s="22"/>
      <c r="I129" s="22" t="s">
        <v>1072</v>
      </c>
      <c r="J129" s="22" t="s">
        <v>650</v>
      </c>
      <c r="K129" s="499"/>
      <c r="L129" s="22"/>
      <c r="M129" s="22"/>
      <c r="N129" s="39"/>
      <c r="O129" s="22"/>
      <c r="P129" s="22"/>
      <c r="Q129" s="39"/>
      <c r="R129" s="22"/>
      <c r="S129" s="22"/>
      <c r="T129" s="39"/>
      <c r="U129" s="22"/>
      <c r="V129" s="22"/>
      <c r="W129" s="39"/>
    </row>
    <row r="130" spans="1:23" s="40" customFormat="1" ht="109.5" customHeight="1">
      <c r="A130" s="61">
        <v>20</v>
      </c>
      <c r="B130" s="62" t="s">
        <v>1076</v>
      </c>
      <c r="C130" s="63" t="s">
        <v>1077</v>
      </c>
      <c r="D130" s="63" t="s">
        <v>1078</v>
      </c>
      <c r="E130" s="21"/>
      <c r="F130" s="22"/>
      <c r="G130" s="22"/>
      <c r="H130" s="22"/>
      <c r="I130" s="22" t="s">
        <v>1072</v>
      </c>
      <c r="J130" s="22" t="s">
        <v>650</v>
      </c>
      <c r="K130" s="499"/>
      <c r="L130" s="22"/>
      <c r="M130" s="22"/>
      <c r="N130" s="39"/>
      <c r="O130" s="22"/>
      <c r="P130" s="22"/>
      <c r="Q130" s="39"/>
      <c r="R130" s="22"/>
      <c r="S130" s="22"/>
      <c r="T130" s="39"/>
      <c r="U130" s="22"/>
      <c r="V130" s="22"/>
      <c r="W130" s="39"/>
    </row>
    <row r="131" spans="1:23" s="40" customFormat="1" ht="114.95" customHeight="1">
      <c r="A131" s="61">
        <v>20</v>
      </c>
      <c r="B131" s="62" t="s">
        <v>1079</v>
      </c>
      <c r="C131" s="63" t="s">
        <v>1080</v>
      </c>
      <c r="D131" s="63" t="s">
        <v>1081</v>
      </c>
      <c r="E131" s="21"/>
      <c r="F131" s="22"/>
      <c r="G131" s="22"/>
      <c r="H131" s="22"/>
      <c r="I131" s="22" t="s">
        <v>1072</v>
      </c>
      <c r="J131" s="22" t="s">
        <v>650</v>
      </c>
      <c r="K131" s="499"/>
      <c r="L131" s="22"/>
      <c r="M131" s="22"/>
      <c r="N131" s="39"/>
      <c r="O131" s="22"/>
      <c r="P131" s="22"/>
      <c r="Q131" s="39"/>
      <c r="R131" s="22"/>
      <c r="S131" s="22"/>
      <c r="T131" s="39"/>
      <c r="U131" s="22"/>
      <c r="V131" s="22"/>
      <c r="W131" s="39"/>
    </row>
    <row r="132" spans="1:23" s="40" customFormat="1" ht="70.5" customHeight="1">
      <c r="A132" s="61">
        <v>20</v>
      </c>
      <c r="B132" s="62" t="s">
        <v>1082</v>
      </c>
      <c r="C132" s="63" t="s">
        <v>1083</v>
      </c>
      <c r="D132" s="63" t="s">
        <v>1084</v>
      </c>
      <c r="E132" s="21"/>
      <c r="F132" s="22"/>
      <c r="G132" s="22"/>
      <c r="H132" s="22"/>
      <c r="I132" s="22" t="s">
        <v>1072</v>
      </c>
      <c r="J132" s="22" t="s">
        <v>650</v>
      </c>
      <c r="K132" s="499"/>
      <c r="L132" s="22"/>
      <c r="M132" s="22"/>
      <c r="N132" s="39"/>
      <c r="O132" s="22"/>
      <c r="P132" s="22"/>
      <c r="Q132" s="39"/>
      <c r="R132" s="22"/>
      <c r="S132" s="22"/>
      <c r="T132" s="39"/>
      <c r="U132" s="22"/>
      <c r="V132" s="22"/>
      <c r="W132" s="39"/>
    </row>
    <row r="133" spans="1:23" s="40" customFormat="1" ht="55.5" customHeight="1">
      <c r="A133" s="61">
        <v>20</v>
      </c>
      <c r="B133" s="62" t="s">
        <v>1085</v>
      </c>
      <c r="C133" s="63" t="s">
        <v>1086</v>
      </c>
      <c r="D133" s="63" t="s">
        <v>1087</v>
      </c>
      <c r="E133" s="21"/>
      <c r="F133" s="22"/>
      <c r="G133" s="22"/>
      <c r="H133" s="22"/>
      <c r="I133" s="22" t="s">
        <v>1072</v>
      </c>
      <c r="J133" s="22" t="s">
        <v>650</v>
      </c>
      <c r="K133" s="499"/>
      <c r="L133" s="22"/>
      <c r="M133" s="22"/>
      <c r="N133" s="39"/>
      <c r="O133" s="22"/>
      <c r="P133" s="22"/>
      <c r="Q133" s="39"/>
      <c r="R133" s="22"/>
      <c r="S133" s="22"/>
      <c r="T133" s="39"/>
      <c r="U133" s="22"/>
      <c r="V133" s="22"/>
      <c r="W133" s="39"/>
    </row>
    <row r="134" spans="1:23" s="40" customFormat="1" ht="55.5" customHeight="1">
      <c r="A134" s="61">
        <v>20</v>
      </c>
      <c r="B134" s="62" t="s">
        <v>1088</v>
      </c>
      <c r="C134" s="63" t="s">
        <v>1089</v>
      </c>
      <c r="D134" s="63" t="s">
        <v>1090</v>
      </c>
      <c r="E134" s="21"/>
      <c r="F134" s="22"/>
      <c r="G134" s="22"/>
      <c r="H134" s="22"/>
      <c r="I134" s="22" t="s">
        <v>1072</v>
      </c>
      <c r="J134" s="22" t="s">
        <v>650</v>
      </c>
      <c r="K134" s="499"/>
      <c r="L134" s="22"/>
      <c r="M134" s="22"/>
      <c r="N134" s="39"/>
      <c r="O134" s="22"/>
      <c r="P134" s="22"/>
      <c r="Q134" s="39"/>
      <c r="R134" s="22"/>
      <c r="S134" s="22"/>
      <c r="T134" s="39"/>
      <c r="U134" s="22"/>
      <c r="V134" s="22"/>
      <c r="W134" s="39"/>
    </row>
    <row r="135" spans="1:23" s="60" customFormat="1" ht="89.45" customHeight="1">
      <c r="A135" s="57">
        <v>21</v>
      </c>
      <c r="B135" s="58" t="s">
        <v>1091</v>
      </c>
      <c r="C135" s="20" t="s">
        <v>1092</v>
      </c>
      <c r="D135" s="20" t="s">
        <v>1093</v>
      </c>
      <c r="E135" s="20"/>
      <c r="F135" s="20"/>
      <c r="G135" s="20"/>
      <c r="H135" s="20"/>
      <c r="I135" s="20"/>
      <c r="J135" s="20"/>
      <c r="K135" s="59"/>
      <c r="L135" s="20"/>
      <c r="M135" s="20"/>
      <c r="N135" s="59"/>
      <c r="O135" s="20"/>
      <c r="P135" s="20"/>
      <c r="Q135" s="59"/>
      <c r="R135" s="20"/>
      <c r="S135" s="20"/>
      <c r="T135" s="59"/>
      <c r="U135" s="20"/>
      <c r="V135" s="20"/>
      <c r="W135" s="59"/>
    </row>
    <row r="136" spans="1:23" s="40" customFormat="1" ht="148.5" customHeight="1">
      <c r="A136" s="61">
        <v>21</v>
      </c>
      <c r="B136" s="62" t="s">
        <v>1094</v>
      </c>
      <c r="C136" s="63" t="s">
        <v>1095</v>
      </c>
      <c r="D136" s="63" t="s">
        <v>1096</v>
      </c>
      <c r="E136" s="21"/>
      <c r="F136" s="22"/>
      <c r="G136" s="22"/>
      <c r="H136" s="22"/>
      <c r="I136" s="22" t="s">
        <v>1097</v>
      </c>
      <c r="J136" s="22" t="s">
        <v>650</v>
      </c>
      <c r="K136" s="499"/>
      <c r="L136" s="22"/>
      <c r="M136" s="22"/>
      <c r="N136" s="39"/>
      <c r="O136" s="22"/>
      <c r="P136" s="22"/>
      <c r="Q136" s="39"/>
      <c r="R136" s="22"/>
      <c r="S136" s="22"/>
      <c r="T136" s="39"/>
      <c r="U136" s="22"/>
      <c r="V136" s="22"/>
      <c r="W136" s="39"/>
    </row>
    <row r="137" spans="1:23" s="40" customFormat="1" ht="75.599999999999994" customHeight="1">
      <c r="A137" s="61">
        <v>21</v>
      </c>
      <c r="B137" s="62" t="s">
        <v>1098</v>
      </c>
      <c r="C137" s="63" t="s">
        <v>1099</v>
      </c>
      <c r="D137" s="63" t="s">
        <v>1100</v>
      </c>
      <c r="E137" s="21"/>
      <c r="F137" s="22"/>
      <c r="G137" s="22"/>
      <c r="H137" s="22"/>
      <c r="I137" s="22" t="s">
        <v>1101</v>
      </c>
      <c r="J137" s="22" t="s">
        <v>650</v>
      </c>
      <c r="K137" s="499"/>
      <c r="L137" s="22"/>
      <c r="M137" s="22"/>
      <c r="N137" s="39"/>
      <c r="O137" s="22"/>
      <c r="P137" s="22"/>
      <c r="Q137" s="39"/>
      <c r="R137" s="22"/>
      <c r="S137" s="22"/>
      <c r="T137" s="39"/>
      <c r="U137" s="22"/>
      <c r="V137" s="22"/>
      <c r="W137" s="39"/>
    </row>
    <row r="138" spans="1:23" s="40" customFormat="1" ht="53.45" customHeight="1">
      <c r="A138" s="61">
        <v>21</v>
      </c>
      <c r="B138" s="62" t="s">
        <v>1102</v>
      </c>
      <c r="C138" s="63" t="s">
        <v>1103</v>
      </c>
      <c r="D138" s="63" t="s">
        <v>1104</v>
      </c>
      <c r="E138" s="21"/>
      <c r="F138" s="22"/>
      <c r="G138" s="22"/>
      <c r="H138" s="22"/>
      <c r="I138" s="22" t="s">
        <v>1101</v>
      </c>
      <c r="J138" s="22" t="s">
        <v>650</v>
      </c>
      <c r="K138" s="499"/>
      <c r="L138" s="22"/>
      <c r="M138" s="22"/>
      <c r="N138" s="39"/>
      <c r="O138" s="22"/>
      <c r="P138" s="22"/>
      <c r="Q138" s="39"/>
      <c r="R138" s="22"/>
      <c r="S138" s="22"/>
      <c r="T138" s="39"/>
      <c r="U138" s="22"/>
      <c r="V138" s="22"/>
      <c r="W138" s="39"/>
    </row>
    <row r="139" spans="1:23" s="40" customFormat="1" ht="234.95" customHeight="1">
      <c r="A139" s="61">
        <v>21</v>
      </c>
      <c r="B139" s="62" t="s">
        <v>1105</v>
      </c>
      <c r="C139" s="63" t="s">
        <v>1106</v>
      </c>
      <c r="D139" s="63" t="s">
        <v>1107</v>
      </c>
      <c r="E139" s="21"/>
      <c r="F139" s="22"/>
      <c r="G139" s="22"/>
      <c r="H139" s="22"/>
      <c r="I139" s="22" t="s">
        <v>1101</v>
      </c>
      <c r="J139" s="22" t="s">
        <v>650</v>
      </c>
      <c r="K139" s="499"/>
      <c r="L139" s="22"/>
      <c r="M139" s="22"/>
      <c r="N139" s="39"/>
      <c r="O139" s="22"/>
      <c r="P139" s="22"/>
      <c r="Q139" s="39"/>
      <c r="R139" s="22"/>
      <c r="S139" s="22"/>
      <c r="T139" s="39"/>
      <c r="U139" s="22"/>
      <c r="V139" s="22"/>
      <c r="W139" s="39"/>
    </row>
    <row r="140" spans="1:23" s="40" customFormat="1" ht="143.1">
      <c r="A140" s="61">
        <v>21</v>
      </c>
      <c r="B140" s="62" t="s">
        <v>1108</v>
      </c>
      <c r="C140" s="63" t="s">
        <v>1109</v>
      </c>
      <c r="D140" s="63" t="s">
        <v>1110</v>
      </c>
      <c r="E140" s="21"/>
      <c r="F140" s="22"/>
      <c r="G140" s="22"/>
      <c r="H140" s="22"/>
      <c r="I140" s="22" t="s">
        <v>1101</v>
      </c>
      <c r="J140" s="22" t="s">
        <v>650</v>
      </c>
      <c r="K140" s="499"/>
      <c r="L140" s="22"/>
      <c r="M140" s="22"/>
      <c r="N140" s="39"/>
      <c r="O140" s="22"/>
      <c r="P140" s="22"/>
      <c r="Q140" s="39"/>
      <c r="R140" s="22"/>
      <c r="S140" s="22"/>
      <c r="T140" s="39"/>
      <c r="U140" s="22"/>
      <c r="V140" s="22"/>
      <c r="W140" s="39"/>
    </row>
    <row r="141" spans="1:23" s="56" customFormat="1" ht="20.45" customHeight="1">
      <c r="A141" s="57" t="s">
        <v>1111</v>
      </c>
      <c r="B141" s="58" t="s">
        <v>1112</v>
      </c>
      <c r="C141" s="20" t="s">
        <v>1113</v>
      </c>
      <c r="D141" s="20" t="s">
        <v>1114</v>
      </c>
      <c r="E141" s="21"/>
      <c r="F141" s="21"/>
      <c r="G141" s="21"/>
      <c r="H141" s="21"/>
      <c r="I141" s="21"/>
      <c r="J141" s="21"/>
      <c r="K141" s="59"/>
      <c r="L141" s="21"/>
      <c r="M141" s="21"/>
      <c r="N141" s="55"/>
      <c r="O141" s="21"/>
      <c r="P141" s="21"/>
      <c r="Q141" s="55"/>
      <c r="R141" s="21"/>
      <c r="S141" s="21"/>
      <c r="T141" s="55"/>
      <c r="U141" s="21"/>
      <c r="V141" s="21"/>
      <c r="W141" s="55"/>
    </row>
    <row r="142" spans="1:23" s="60" customFormat="1" ht="66.599999999999994" customHeight="1">
      <c r="A142" s="57">
        <v>22</v>
      </c>
      <c r="B142" s="58" t="s">
        <v>1115</v>
      </c>
      <c r="C142" s="20" t="s">
        <v>1116</v>
      </c>
      <c r="D142" s="20" t="s">
        <v>1117</v>
      </c>
      <c r="E142" s="20"/>
      <c r="F142" s="20"/>
      <c r="G142" s="20"/>
      <c r="H142" s="20"/>
      <c r="I142" s="20"/>
      <c r="J142" s="20"/>
      <c r="K142" s="59"/>
      <c r="L142" s="20"/>
      <c r="M142" s="20"/>
      <c r="N142" s="59"/>
      <c r="O142" s="20"/>
      <c r="P142" s="20"/>
      <c r="Q142" s="59"/>
      <c r="R142" s="20"/>
      <c r="S142" s="20"/>
      <c r="T142" s="59"/>
      <c r="U142" s="20"/>
      <c r="V142" s="20"/>
      <c r="W142" s="59"/>
    </row>
    <row r="143" spans="1:23" s="40" customFormat="1" ht="225.6" customHeight="1">
      <c r="A143" s="61">
        <v>22</v>
      </c>
      <c r="B143" s="62" t="s">
        <v>1118</v>
      </c>
      <c r="C143" s="63" t="s">
        <v>1119</v>
      </c>
      <c r="D143" s="63" t="s">
        <v>1120</v>
      </c>
      <c r="E143" s="21"/>
      <c r="F143" s="22"/>
      <c r="G143" s="22"/>
      <c r="H143" s="22"/>
      <c r="I143" s="22" t="s">
        <v>1121</v>
      </c>
      <c r="J143" s="22" t="s">
        <v>650</v>
      </c>
      <c r="K143" s="499"/>
      <c r="L143" s="22" t="s">
        <v>1122</v>
      </c>
      <c r="M143" s="22" t="s">
        <v>650</v>
      </c>
      <c r="N143" s="39"/>
      <c r="O143" s="22"/>
      <c r="P143" s="22"/>
      <c r="Q143" s="39"/>
      <c r="R143" s="22"/>
      <c r="S143" s="22"/>
      <c r="T143" s="39"/>
      <c r="U143" s="22"/>
      <c r="V143" s="22"/>
      <c r="W143" s="39"/>
    </row>
    <row r="144" spans="1:23" s="40" customFormat="1" ht="204.6" customHeight="1">
      <c r="A144" s="61">
        <v>22</v>
      </c>
      <c r="B144" s="62" t="s">
        <v>1123</v>
      </c>
      <c r="C144" s="63" t="s">
        <v>1124</v>
      </c>
      <c r="D144" s="63" t="s">
        <v>1125</v>
      </c>
      <c r="E144" s="21"/>
      <c r="F144" s="22"/>
      <c r="G144" s="22"/>
      <c r="H144" s="22"/>
      <c r="I144" s="22" t="s">
        <v>1126</v>
      </c>
      <c r="J144" s="22" t="s">
        <v>650</v>
      </c>
      <c r="K144" s="499"/>
      <c r="L144" s="22" t="s">
        <v>1127</v>
      </c>
      <c r="M144" s="22" t="s">
        <v>650</v>
      </c>
      <c r="N144" s="39"/>
      <c r="O144" s="22"/>
      <c r="P144" s="22"/>
      <c r="Q144" s="39"/>
      <c r="R144" s="22"/>
      <c r="S144" s="22"/>
      <c r="T144" s="39"/>
      <c r="U144" s="22"/>
      <c r="V144" s="22"/>
      <c r="W144" s="39"/>
    </row>
    <row r="145" spans="1:23" s="40" customFormat="1" ht="140.1" customHeight="1">
      <c r="A145" s="61">
        <v>22</v>
      </c>
      <c r="B145" s="62" t="s">
        <v>1128</v>
      </c>
      <c r="C145" s="63" t="s">
        <v>1129</v>
      </c>
      <c r="D145" s="63" t="s">
        <v>1130</v>
      </c>
      <c r="E145" s="21"/>
      <c r="F145" s="22"/>
      <c r="G145" s="22"/>
      <c r="H145" s="22"/>
      <c r="I145" s="22" t="s">
        <v>1131</v>
      </c>
      <c r="J145" s="22" t="s">
        <v>650</v>
      </c>
      <c r="K145" s="499"/>
      <c r="L145" s="22" t="s">
        <v>1132</v>
      </c>
      <c r="M145" s="22" t="s">
        <v>650</v>
      </c>
      <c r="N145" s="39"/>
      <c r="O145" s="22"/>
      <c r="P145" s="22"/>
      <c r="Q145" s="39"/>
      <c r="R145" s="22"/>
      <c r="S145" s="22"/>
      <c r="T145" s="39"/>
      <c r="U145" s="22"/>
      <c r="V145" s="22"/>
      <c r="W145" s="39"/>
    </row>
    <row r="146" spans="1:23" s="40" customFormat="1" ht="213" customHeight="1">
      <c r="A146" s="61">
        <v>22</v>
      </c>
      <c r="B146" s="62" t="s">
        <v>1133</v>
      </c>
      <c r="C146" s="63" t="s">
        <v>1134</v>
      </c>
      <c r="D146" s="63" t="s">
        <v>1135</v>
      </c>
      <c r="E146" s="21"/>
      <c r="F146" s="22"/>
      <c r="G146" s="22"/>
      <c r="H146" s="22"/>
      <c r="I146" s="22" t="s">
        <v>1136</v>
      </c>
      <c r="J146" s="22" t="s">
        <v>650</v>
      </c>
      <c r="K146" s="499"/>
      <c r="L146" s="22" t="s">
        <v>1127</v>
      </c>
      <c r="M146" s="22" t="s">
        <v>650</v>
      </c>
      <c r="N146" s="39"/>
      <c r="O146" s="22"/>
      <c r="P146" s="22"/>
      <c r="Q146" s="39"/>
      <c r="R146" s="22"/>
      <c r="S146" s="22"/>
      <c r="T146" s="39"/>
      <c r="U146" s="22"/>
      <c r="V146" s="22"/>
      <c r="W146" s="39"/>
    </row>
    <row r="147" spans="1:23" s="40" customFormat="1" ht="321.60000000000002" customHeight="1">
      <c r="A147" s="61">
        <v>22</v>
      </c>
      <c r="B147" s="62" t="s">
        <v>1137</v>
      </c>
      <c r="C147" s="63" t="s">
        <v>1138</v>
      </c>
      <c r="D147" s="63" t="s">
        <v>1139</v>
      </c>
      <c r="E147" s="21"/>
      <c r="F147" s="22"/>
      <c r="G147" s="22"/>
      <c r="H147" s="22"/>
      <c r="I147" s="22" t="s">
        <v>1131</v>
      </c>
      <c r="J147" s="22" t="s">
        <v>650</v>
      </c>
      <c r="K147" s="499"/>
      <c r="L147" s="22" t="s">
        <v>1140</v>
      </c>
      <c r="M147" s="22" t="s">
        <v>650</v>
      </c>
      <c r="N147" s="39"/>
      <c r="O147" s="22"/>
      <c r="P147" s="22"/>
      <c r="Q147" s="39"/>
      <c r="R147" s="22"/>
      <c r="S147" s="22"/>
      <c r="T147" s="39"/>
      <c r="U147" s="22"/>
      <c r="V147" s="22"/>
      <c r="W147" s="39"/>
    </row>
    <row r="148" spans="1:23" s="40" customFormat="1" ht="109.5" customHeight="1">
      <c r="A148" s="61">
        <v>22</v>
      </c>
      <c r="B148" s="62" t="s">
        <v>1141</v>
      </c>
      <c r="C148" s="63" t="s">
        <v>1142</v>
      </c>
      <c r="D148" s="63" t="s">
        <v>1143</v>
      </c>
      <c r="E148" s="21"/>
      <c r="F148" s="22"/>
      <c r="G148" s="22"/>
      <c r="H148" s="22"/>
      <c r="I148" s="22" t="s">
        <v>1144</v>
      </c>
      <c r="J148" s="22" t="s">
        <v>650</v>
      </c>
      <c r="K148" s="499"/>
      <c r="L148" s="22" t="s">
        <v>1145</v>
      </c>
      <c r="M148" s="22" t="s">
        <v>650</v>
      </c>
      <c r="N148" s="39"/>
      <c r="O148" s="22"/>
      <c r="P148" s="22"/>
      <c r="Q148" s="39"/>
      <c r="R148" s="22"/>
      <c r="S148" s="22"/>
      <c r="T148" s="39"/>
      <c r="U148" s="22"/>
      <c r="V148" s="22"/>
      <c r="W148" s="39"/>
    </row>
    <row r="149" spans="1:23" s="60" customFormat="1" ht="54.6" customHeight="1">
      <c r="A149" s="57">
        <v>23</v>
      </c>
      <c r="B149" s="58" t="s">
        <v>1146</v>
      </c>
      <c r="C149" s="20" t="s">
        <v>1147</v>
      </c>
      <c r="D149" s="20" t="s">
        <v>1148</v>
      </c>
      <c r="E149" s="20"/>
      <c r="F149" s="20"/>
      <c r="G149" s="20"/>
      <c r="H149" s="20"/>
      <c r="I149" s="20"/>
      <c r="J149" s="20"/>
      <c r="K149" s="59"/>
      <c r="L149" s="20"/>
      <c r="M149" s="20"/>
      <c r="N149" s="59"/>
      <c r="O149" s="20"/>
      <c r="P149" s="20"/>
      <c r="Q149" s="59"/>
      <c r="R149" s="20"/>
      <c r="S149" s="20"/>
      <c r="T149" s="59"/>
      <c r="U149" s="20"/>
      <c r="V149" s="20"/>
      <c r="W149" s="59"/>
    </row>
    <row r="150" spans="1:23" s="40" customFormat="1" ht="177.95" customHeight="1">
      <c r="A150" s="61">
        <v>23</v>
      </c>
      <c r="B150" s="62" t="s">
        <v>1149</v>
      </c>
      <c r="C150" s="63" t="s">
        <v>1150</v>
      </c>
      <c r="D150" s="63" t="s">
        <v>1151</v>
      </c>
      <c r="E150" s="21"/>
      <c r="F150" s="22"/>
      <c r="G150" s="22"/>
      <c r="H150" s="22"/>
      <c r="I150" s="22" t="s">
        <v>1152</v>
      </c>
      <c r="J150" s="22" t="s">
        <v>650</v>
      </c>
      <c r="K150" s="499"/>
      <c r="L150" s="22" t="s">
        <v>1153</v>
      </c>
      <c r="M150" s="22" t="s">
        <v>650</v>
      </c>
      <c r="N150" s="39"/>
      <c r="O150" s="22"/>
      <c r="P150" s="22"/>
      <c r="Q150" s="39"/>
      <c r="R150" s="22"/>
      <c r="S150" s="22"/>
      <c r="T150" s="39"/>
      <c r="U150" s="22"/>
      <c r="V150" s="22"/>
      <c r="W150" s="39"/>
    </row>
    <row r="151" spans="1:23" s="40" customFormat="1" ht="336.95" customHeight="1">
      <c r="A151" s="61">
        <v>23</v>
      </c>
      <c r="B151" s="62" t="s">
        <v>1154</v>
      </c>
      <c r="C151" s="63" t="s">
        <v>1155</v>
      </c>
      <c r="D151" s="63" t="s">
        <v>1156</v>
      </c>
      <c r="E151" s="21"/>
      <c r="F151" s="22"/>
      <c r="G151" s="22"/>
      <c r="H151" s="22"/>
      <c r="I151" s="22" t="s">
        <v>1157</v>
      </c>
      <c r="J151" s="22" t="s">
        <v>650</v>
      </c>
      <c r="K151" s="499"/>
      <c r="L151" s="22" t="s">
        <v>1158</v>
      </c>
      <c r="M151" s="22" t="s">
        <v>650</v>
      </c>
      <c r="N151" s="39"/>
      <c r="O151" s="22"/>
      <c r="P151" s="22"/>
      <c r="Q151" s="39"/>
      <c r="R151" s="22"/>
      <c r="S151" s="22"/>
      <c r="T151" s="39"/>
      <c r="U151" s="22"/>
      <c r="V151" s="22"/>
      <c r="W151" s="39"/>
    </row>
    <row r="152" spans="1:23" s="40" customFormat="1" ht="109.5" customHeight="1">
      <c r="A152" s="61">
        <v>23</v>
      </c>
      <c r="B152" s="62" t="s">
        <v>1159</v>
      </c>
      <c r="C152" s="63" t="s">
        <v>1160</v>
      </c>
      <c r="D152" s="63" t="s">
        <v>1161</v>
      </c>
      <c r="E152" s="21"/>
      <c r="F152" s="22"/>
      <c r="G152" s="22"/>
      <c r="H152" s="22"/>
      <c r="I152" s="22" t="s">
        <v>1162</v>
      </c>
      <c r="J152" s="22" t="s">
        <v>650</v>
      </c>
      <c r="K152" s="499"/>
      <c r="L152" s="22" t="s">
        <v>1163</v>
      </c>
      <c r="M152" s="22" t="s">
        <v>650</v>
      </c>
      <c r="N152" s="39"/>
      <c r="O152" s="22"/>
      <c r="P152" s="22"/>
      <c r="Q152" s="39"/>
      <c r="R152" s="22"/>
      <c r="S152" s="22"/>
      <c r="T152" s="39"/>
      <c r="U152" s="22"/>
      <c r="V152" s="22"/>
      <c r="W152" s="39"/>
    </row>
    <row r="153" spans="1:23" s="60" customFormat="1" ht="65.099999999999994" customHeight="1">
      <c r="A153" s="57">
        <v>24</v>
      </c>
      <c r="B153" s="58" t="s">
        <v>1164</v>
      </c>
      <c r="C153" s="20" t="s">
        <v>1165</v>
      </c>
      <c r="D153" s="20" t="s">
        <v>1166</v>
      </c>
      <c r="E153" s="20"/>
      <c r="F153" s="20"/>
      <c r="G153" s="20"/>
      <c r="H153" s="20"/>
      <c r="I153" s="20"/>
      <c r="J153" s="20"/>
      <c r="K153" s="59"/>
      <c r="L153" s="20"/>
      <c r="M153" s="20"/>
      <c r="N153" s="59"/>
      <c r="O153" s="20"/>
      <c r="P153" s="20"/>
      <c r="Q153" s="59"/>
      <c r="R153" s="20"/>
      <c r="S153" s="20"/>
      <c r="T153" s="59"/>
      <c r="U153" s="20"/>
      <c r="V153" s="20"/>
      <c r="W153" s="59"/>
    </row>
    <row r="154" spans="1:23" s="40" customFormat="1" ht="133.5" customHeight="1">
      <c r="A154" s="61">
        <v>24</v>
      </c>
      <c r="B154" s="62" t="s">
        <v>1167</v>
      </c>
      <c r="C154" s="63" t="s">
        <v>1168</v>
      </c>
      <c r="D154" s="63" t="s">
        <v>1169</v>
      </c>
      <c r="E154" s="21"/>
      <c r="F154" s="22"/>
      <c r="G154" s="22"/>
      <c r="H154" s="22"/>
      <c r="I154" s="22" t="s">
        <v>1170</v>
      </c>
      <c r="J154" s="22" t="s">
        <v>650</v>
      </c>
      <c r="K154" s="499"/>
      <c r="L154" s="22"/>
      <c r="M154" s="22"/>
      <c r="N154" s="39"/>
      <c r="O154" s="22"/>
      <c r="P154" s="22"/>
      <c r="Q154" s="39"/>
      <c r="R154" s="22"/>
      <c r="S154" s="22"/>
      <c r="T154" s="39"/>
      <c r="U154" s="22"/>
      <c r="V154" s="22"/>
      <c r="W154" s="39"/>
    </row>
    <row r="155" spans="1:23" s="40" customFormat="1" ht="168" customHeight="1">
      <c r="A155" s="61">
        <v>24</v>
      </c>
      <c r="B155" s="62" t="s">
        <v>1171</v>
      </c>
      <c r="C155" s="63" t="s">
        <v>1172</v>
      </c>
      <c r="D155" s="63" t="s">
        <v>1173</v>
      </c>
      <c r="E155" s="21"/>
      <c r="F155" s="22"/>
      <c r="G155" s="22"/>
      <c r="H155" s="22"/>
      <c r="I155" s="22" t="s">
        <v>1174</v>
      </c>
      <c r="J155" s="22" t="s">
        <v>650</v>
      </c>
      <c r="K155" s="499"/>
      <c r="L155" s="22"/>
      <c r="M155" s="22"/>
      <c r="N155" s="39"/>
      <c r="O155" s="22"/>
      <c r="P155" s="22"/>
      <c r="Q155" s="39"/>
      <c r="R155" s="22"/>
      <c r="S155" s="22"/>
      <c r="T155" s="39"/>
      <c r="U155" s="22"/>
      <c r="V155" s="22"/>
      <c r="W155" s="39"/>
    </row>
    <row r="156" spans="1:23" s="40" customFormat="1" ht="375" customHeight="1">
      <c r="A156" s="61">
        <v>24</v>
      </c>
      <c r="B156" s="62" t="s">
        <v>1175</v>
      </c>
      <c r="C156" s="63"/>
      <c r="D156" s="63"/>
      <c r="E156" s="21"/>
      <c r="F156" s="22"/>
      <c r="G156" s="22"/>
      <c r="H156" s="22"/>
      <c r="I156" s="22" t="s">
        <v>1176</v>
      </c>
      <c r="J156" s="22" t="s">
        <v>650</v>
      </c>
      <c r="K156" s="499"/>
      <c r="L156" s="22"/>
      <c r="M156" s="22"/>
      <c r="N156" s="39"/>
      <c r="O156" s="22"/>
      <c r="P156" s="22"/>
      <c r="Q156" s="39"/>
      <c r="R156" s="22"/>
      <c r="S156" s="22"/>
      <c r="T156" s="39"/>
      <c r="U156" s="22"/>
      <c r="V156" s="22"/>
      <c r="W156" s="39"/>
    </row>
    <row r="157" spans="1:23" s="60" customFormat="1" ht="52.5" customHeight="1">
      <c r="A157" s="57">
        <v>25</v>
      </c>
      <c r="B157" s="58" t="s">
        <v>1177</v>
      </c>
      <c r="C157" s="20" t="s">
        <v>1178</v>
      </c>
      <c r="D157" s="20" t="s">
        <v>1179</v>
      </c>
      <c r="E157" s="20"/>
      <c r="F157" s="20"/>
      <c r="G157" s="20"/>
      <c r="H157" s="20"/>
      <c r="I157" s="20"/>
      <c r="J157" s="20"/>
      <c r="K157" s="59"/>
      <c r="L157" s="20"/>
      <c r="M157" s="20"/>
      <c r="N157" s="59"/>
      <c r="O157" s="20"/>
      <c r="P157" s="20"/>
      <c r="Q157" s="59"/>
      <c r="R157" s="20"/>
      <c r="S157" s="20"/>
      <c r="T157" s="59"/>
      <c r="U157" s="20"/>
      <c r="V157" s="20"/>
      <c r="W157" s="59"/>
    </row>
    <row r="158" spans="1:23" s="40" customFormat="1" ht="111.6" customHeight="1">
      <c r="A158" s="61">
        <v>25</v>
      </c>
      <c r="B158" s="62" t="s">
        <v>1180</v>
      </c>
      <c r="C158" s="63" t="s">
        <v>1181</v>
      </c>
      <c r="D158" s="63" t="s">
        <v>1182</v>
      </c>
      <c r="E158" s="21"/>
      <c r="F158" s="22"/>
      <c r="G158" s="22"/>
      <c r="H158" s="22"/>
      <c r="I158" s="22" t="s">
        <v>1183</v>
      </c>
      <c r="J158" s="22" t="s">
        <v>650</v>
      </c>
      <c r="K158" s="499"/>
      <c r="L158" s="22"/>
      <c r="M158" s="22"/>
      <c r="N158" s="39"/>
      <c r="O158" s="22"/>
      <c r="P158" s="22"/>
      <c r="Q158" s="39"/>
      <c r="R158" s="22"/>
      <c r="S158" s="22"/>
      <c r="T158" s="39"/>
      <c r="U158" s="22"/>
      <c r="V158" s="22"/>
      <c r="W158" s="39"/>
    </row>
    <row r="159" spans="1:23" s="40" customFormat="1" ht="251.1" customHeight="1">
      <c r="A159" s="61">
        <v>25</v>
      </c>
      <c r="B159" s="62" t="s">
        <v>1184</v>
      </c>
      <c r="C159" s="63" t="s">
        <v>1185</v>
      </c>
      <c r="D159" s="63" t="s">
        <v>1186</v>
      </c>
      <c r="E159" s="21"/>
      <c r="F159" s="22"/>
      <c r="G159" s="22"/>
      <c r="H159" s="22"/>
      <c r="I159" s="22" t="s">
        <v>1187</v>
      </c>
      <c r="J159" s="22" t="s">
        <v>650</v>
      </c>
      <c r="K159" s="499"/>
      <c r="L159" s="22"/>
      <c r="M159" s="22"/>
      <c r="N159" s="39"/>
      <c r="O159" s="22"/>
      <c r="P159" s="22"/>
      <c r="Q159" s="39"/>
      <c r="R159" s="22"/>
      <c r="S159" s="22"/>
      <c r="T159" s="39"/>
      <c r="U159" s="22"/>
      <c r="V159" s="22"/>
      <c r="W159" s="39"/>
    </row>
    <row r="160" spans="1:23" s="40" customFormat="1" ht="204.6" customHeight="1">
      <c r="A160" s="61">
        <v>25</v>
      </c>
      <c r="B160" s="62" t="s">
        <v>1188</v>
      </c>
      <c r="C160" s="63" t="s">
        <v>1189</v>
      </c>
      <c r="D160" s="63" t="s">
        <v>1190</v>
      </c>
      <c r="E160" s="21"/>
      <c r="F160" s="22"/>
      <c r="G160" s="22"/>
      <c r="H160" s="22"/>
      <c r="I160" s="22" t="s">
        <v>1187</v>
      </c>
      <c r="J160" s="22" t="s">
        <v>650</v>
      </c>
      <c r="K160" s="499"/>
      <c r="L160" s="22"/>
      <c r="M160" s="22"/>
      <c r="N160" s="39"/>
      <c r="O160" s="22"/>
      <c r="P160" s="22"/>
      <c r="Q160" s="39"/>
      <c r="R160" s="22"/>
      <c r="S160" s="22"/>
      <c r="T160" s="39"/>
      <c r="U160" s="22"/>
      <c r="V160" s="22"/>
      <c r="W160" s="39"/>
    </row>
    <row r="161" spans="1:23" s="40" customFormat="1" ht="75" customHeight="1">
      <c r="A161" s="61">
        <v>25</v>
      </c>
      <c r="B161" s="62" t="s">
        <v>1191</v>
      </c>
      <c r="C161" s="63" t="s">
        <v>1192</v>
      </c>
      <c r="D161" s="63" t="s">
        <v>1193</v>
      </c>
      <c r="E161" s="21"/>
      <c r="F161" s="22"/>
      <c r="G161" s="22"/>
      <c r="H161" s="22"/>
      <c r="I161" s="22" t="s">
        <v>1194</v>
      </c>
      <c r="J161" s="22" t="s">
        <v>650</v>
      </c>
      <c r="K161" s="499"/>
      <c r="L161" s="22"/>
      <c r="M161" s="22"/>
      <c r="N161" s="39"/>
      <c r="O161" s="22"/>
      <c r="P161" s="22"/>
      <c r="Q161" s="39"/>
      <c r="R161" s="22"/>
      <c r="S161" s="22"/>
      <c r="T161" s="39"/>
      <c r="U161" s="22"/>
      <c r="V161" s="22"/>
      <c r="W161" s="39"/>
    </row>
    <row r="162" spans="1:23" s="60" customFormat="1" ht="43.5" customHeight="1">
      <c r="A162" s="57">
        <v>26</v>
      </c>
      <c r="B162" s="58" t="s">
        <v>1195</v>
      </c>
      <c r="C162" s="20" t="s">
        <v>1196</v>
      </c>
      <c r="D162" s="20" t="s">
        <v>1197</v>
      </c>
      <c r="E162" s="20"/>
      <c r="F162" s="20"/>
      <c r="G162" s="20"/>
      <c r="H162" s="20"/>
      <c r="I162" s="20"/>
      <c r="J162" s="20"/>
      <c r="K162" s="59"/>
      <c r="L162" s="20"/>
      <c r="M162" s="20"/>
      <c r="N162" s="59"/>
      <c r="O162" s="20"/>
      <c r="P162" s="20"/>
      <c r="Q162" s="59"/>
      <c r="R162" s="20"/>
      <c r="S162" s="20"/>
      <c r="T162" s="59"/>
      <c r="U162" s="20"/>
      <c r="V162" s="20"/>
      <c r="W162" s="59"/>
    </row>
    <row r="163" spans="1:23" s="40" customFormat="1" ht="191.1" customHeight="1">
      <c r="A163" s="61">
        <v>26</v>
      </c>
      <c r="B163" s="62" t="s">
        <v>1198</v>
      </c>
      <c r="C163" s="63" t="s">
        <v>1199</v>
      </c>
      <c r="D163" s="63" t="s">
        <v>1200</v>
      </c>
      <c r="E163" s="21"/>
      <c r="F163" s="22"/>
      <c r="G163" s="22"/>
      <c r="H163" s="22"/>
      <c r="I163" s="22" t="s">
        <v>1201</v>
      </c>
      <c r="J163" s="22" t="s">
        <v>650</v>
      </c>
      <c r="K163" s="499"/>
      <c r="L163" s="22"/>
      <c r="M163" s="22"/>
      <c r="N163" s="39"/>
      <c r="O163" s="22"/>
      <c r="P163" s="22"/>
      <c r="Q163" s="39"/>
      <c r="R163" s="22"/>
      <c r="S163" s="22"/>
      <c r="T163" s="39"/>
      <c r="U163" s="22"/>
      <c r="V163" s="22"/>
      <c r="W163" s="39"/>
    </row>
    <row r="164" spans="1:23" s="40" customFormat="1" ht="194.1" customHeight="1">
      <c r="A164" s="61">
        <v>26</v>
      </c>
      <c r="B164" s="62" t="s">
        <v>1202</v>
      </c>
      <c r="C164" s="63" t="s">
        <v>1203</v>
      </c>
      <c r="D164" s="63" t="s">
        <v>1204</v>
      </c>
      <c r="E164" s="21"/>
      <c r="F164" s="22"/>
      <c r="G164" s="22"/>
      <c r="H164" s="22"/>
      <c r="I164" s="22" t="s">
        <v>1205</v>
      </c>
      <c r="J164" s="22" t="s">
        <v>650</v>
      </c>
      <c r="K164" s="499"/>
      <c r="L164" s="22"/>
      <c r="M164" s="22"/>
      <c r="N164" s="39"/>
      <c r="O164" s="22"/>
      <c r="P164" s="22"/>
      <c r="Q164" s="39"/>
      <c r="R164" s="22"/>
      <c r="S164" s="22"/>
      <c r="T164" s="39"/>
      <c r="U164" s="22"/>
      <c r="V164" s="22"/>
      <c r="W164" s="39"/>
    </row>
    <row r="165" spans="1:23" s="60" customFormat="1" ht="44.45" customHeight="1">
      <c r="A165" s="57">
        <v>27</v>
      </c>
      <c r="B165" s="58" t="s">
        <v>1206</v>
      </c>
      <c r="C165" s="20" t="s">
        <v>1207</v>
      </c>
      <c r="D165" s="20" t="s">
        <v>1208</v>
      </c>
      <c r="E165" s="20"/>
      <c r="F165" s="20"/>
      <c r="G165" s="20"/>
      <c r="H165" s="20"/>
      <c r="I165" s="20"/>
      <c r="J165" s="20"/>
      <c r="K165" s="59"/>
      <c r="L165" s="20"/>
      <c r="M165" s="20"/>
      <c r="N165" s="59"/>
      <c r="O165" s="20"/>
      <c r="P165" s="20"/>
      <c r="Q165" s="59"/>
      <c r="R165" s="20"/>
      <c r="S165" s="20"/>
      <c r="T165" s="59"/>
      <c r="U165" s="20"/>
      <c r="V165" s="20"/>
      <c r="W165" s="59"/>
    </row>
    <row r="166" spans="1:23" s="40" customFormat="1" ht="129.94999999999999">
      <c r="A166" s="61">
        <v>27</v>
      </c>
      <c r="B166" s="62" t="s">
        <v>1209</v>
      </c>
      <c r="C166" s="63" t="s">
        <v>1210</v>
      </c>
      <c r="D166" s="63" t="s">
        <v>1211</v>
      </c>
      <c r="E166" s="21"/>
      <c r="F166" s="22"/>
      <c r="G166" s="22"/>
      <c r="H166" s="22"/>
      <c r="I166" s="22" t="s">
        <v>1212</v>
      </c>
      <c r="J166" s="22" t="s">
        <v>650</v>
      </c>
      <c r="K166" s="499"/>
      <c r="L166" s="22"/>
      <c r="M166" s="22"/>
      <c r="N166" s="39"/>
      <c r="O166" s="22"/>
      <c r="P166" s="22"/>
      <c r="Q166" s="39"/>
      <c r="R166" s="22"/>
      <c r="S166" s="22"/>
      <c r="T166" s="39"/>
      <c r="U166" s="22"/>
      <c r="V166" s="22"/>
      <c r="W166" s="39"/>
    </row>
    <row r="167" spans="1:23" s="40" customFormat="1" ht="266.10000000000002" customHeight="1">
      <c r="A167" s="61">
        <v>27</v>
      </c>
      <c r="B167" s="62" t="s">
        <v>1213</v>
      </c>
      <c r="C167" s="63" t="s">
        <v>1214</v>
      </c>
      <c r="D167" s="63" t="s">
        <v>1215</v>
      </c>
      <c r="E167" s="21"/>
      <c r="F167" s="22"/>
      <c r="G167" s="22"/>
      <c r="H167" s="22"/>
      <c r="I167" s="22" t="s">
        <v>1216</v>
      </c>
      <c r="J167" s="22" t="s">
        <v>650</v>
      </c>
      <c r="K167" s="499"/>
      <c r="L167" s="22"/>
      <c r="M167" s="22"/>
      <c r="N167" s="39"/>
      <c r="O167" s="22"/>
      <c r="P167" s="22"/>
      <c r="Q167" s="39"/>
      <c r="R167" s="22"/>
      <c r="S167" s="22"/>
      <c r="T167" s="39"/>
      <c r="U167" s="22"/>
      <c r="V167" s="22"/>
      <c r="W167" s="39"/>
    </row>
    <row r="168" spans="1:23" s="40" customFormat="1" ht="141.6" customHeight="1">
      <c r="A168" s="61">
        <v>27</v>
      </c>
      <c r="B168" s="62" t="s">
        <v>1217</v>
      </c>
      <c r="C168" s="63" t="s">
        <v>1218</v>
      </c>
      <c r="D168" s="63" t="s">
        <v>1219</v>
      </c>
      <c r="E168" s="21"/>
      <c r="F168" s="22"/>
      <c r="G168" s="22"/>
      <c r="H168" s="22"/>
      <c r="I168" s="22" t="s">
        <v>1220</v>
      </c>
      <c r="J168" s="22" t="s">
        <v>650</v>
      </c>
      <c r="K168" s="499"/>
      <c r="L168" s="22"/>
      <c r="M168" s="22"/>
      <c r="N168" s="39"/>
      <c r="O168" s="22"/>
      <c r="P168" s="22"/>
      <c r="Q168" s="39"/>
      <c r="R168" s="22"/>
      <c r="S168" s="22"/>
      <c r="T168" s="39"/>
      <c r="U168" s="22"/>
      <c r="V168" s="22"/>
      <c r="W168" s="39"/>
    </row>
    <row r="169" spans="1:23" s="40" customFormat="1" ht="92.1" customHeight="1">
      <c r="A169" s="61">
        <v>27</v>
      </c>
      <c r="B169" s="62" t="s">
        <v>1221</v>
      </c>
      <c r="C169" s="63" t="s">
        <v>1222</v>
      </c>
      <c r="D169" s="63" t="s">
        <v>1223</v>
      </c>
      <c r="E169" s="21"/>
      <c r="F169" s="22"/>
      <c r="G169" s="22"/>
      <c r="H169" s="22"/>
      <c r="I169" s="22" t="s">
        <v>1224</v>
      </c>
      <c r="J169" s="22" t="s">
        <v>650</v>
      </c>
      <c r="K169" s="499"/>
      <c r="L169" s="22"/>
      <c r="M169" s="22"/>
      <c r="N169" s="39"/>
      <c r="O169" s="22"/>
      <c r="P169" s="22"/>
      <c r="Q169" s="39"/>
      <c r="R169" s="22"/>
      <c r="S169" s="22"/>
      <c r="T169" s="39"/>
      <c r="U169" s="22"/>
      <c r="V169" s="22"/>
      <c r="W169" s="39"/>
    </row>
    <row r="170" spans="1:23" s="40" customFormat="1" ht="348" customHeight="1">
      <c r="A170" s="61">
        <v>27</v>
      </c>
      <c r="B170" s="62" t="s">
        <v>1225</v>
      </c>
      <c r="C170" s="63" t="s">
        <v>1226</v>
      </c>
      <c r="D170" s="63" t="s">
        <v>1227</v>
      </c>
      <c r="E170" s="21"/>
      <c r="F170" s="22"/>
      <c r="G170" s="22"/>
      <c r="H170" s="22"/>
      <c r="I170" s="22" t="s">
        <v>1228</v>
      </c>
      <c r="J170" s="22" t="s">
        <v>650</v>
      </c>
      <c r="K170" s="499"/>
      <c r="L170" s="22"/>
      <c r="M170" s="22"/>
      <c r="N170" s="39"/>
      <c r="O170" s="22"/>
      <c r="P170" s="22"/>
      <c r="Q170" s="39"/>
      <c r="R170" s="22"/>
      <c r="S170" s="22"/>
      <c r="T170" s="39"/>
      <c r="U170" s="22"/>
      <c r="V170" s="22"/>
      <c r="W170" s="39"/>
    </row>
    <row r="171" spans="1:23" s="60" customFormat="1" ht="49.5" customHeight="1">
      <c r="A171" s="57">
        <v>28</v>
      </c>
      <c r="B171" s="58" t="s">
        <v>1229</v>
      </c>
      <c r="C171" s="20" t="s">
        <v>1230</v>
      </c>
      <c r="D171" s="20" t="s">
        <v>1231</v>
      </c>
      <c r="E171" s="20"/>
      <c r="F171" s="20"/>
      <c r="G171" s="20"/>
      <c r="H171" s="20"/>
      <c r="I171" s="20"/>
      <c r="J171" s="20"/>
      <c r="K171" s="59"/>
      <c r="L171" s="20"/>
      <c r="M171" s="20"/>
      <c r="N171" s="59"/>
      <c r="O171" s="20"/>
      <c r="P171" s="20"/>
      <c r="Q171" s="59"/>
      <c r="R171" s="20"/>
      <c r="S171" s="20"/>
      <c r="T171" s="59"/>
      <c r="U171" s="20"/>
      <c r="V171" s="20"/>
      <c r="W171" s="59"/>
    </row>
    <row r="172" spans="1:23" s="40" customFormat="1" ht="226.5" customHeight="1">
      <c r="A172" s="61">
        <v>28</v>
      </c>
      <c r="B172" s="62" t="s">
        <v>1232</v>
      </c>
      <c r="C172" s="63" t="s">
        <v>1233</v>
      </c>
      <c r="D172" s="63" t="s">
        <v>1234</v>
      </c>
      <c r="E172" s="21"/>
      <c r="F172" s="22"/>
      <c r="G172" s="22"/>
      <c r="H172" s="22"/>
      <c r="I172" s="22" t="s">
        <v>1235</v>
      </c>
      <c r="J172" s="22" t="s">
        <v>650</v>
      </c>
      <c r="K172" s="499"/>
      <c r="L172" s="22"/>
      <c r="M172" s="22"/>
      <c r="N172" s="39"/>
      <c r="O172" s="22"/>
      <c r="P172" s="22"/>
      <c r="Q172" s="39"/>
      <c r="R172" s="22"/>
      <c r="S172" s="22"/>
      <c r="T172" s="39"/>
      <c r="U172" s="22"/>
      <c r="V172" s="22"/>
      <c r="W172" s="39"/>
    </row>
    <row r="173" spans="1:23" s="40" customFormat="1" ht="135" customHeight="1">
      <c r="A173" s="61">
        <v>28</v>
      </c>
      <c r="B173" s="62" t="s">
        <v>1236</v>
      </c>
      <c r="C173" s="63" t="s">
        <v>1237</v>
      </c>
      <c r="D173" s="63" t="s">
        <v>1238</v>
      </c>
      <c r="E173" s="21"/>
      <c r="F173" s="22"/>
      <c r="G173" s="22"/>
      <c r="H173" s="22"/>
      <c r="I173" s="22" t="s">
        <v>1239</v>
      </c>
      <c r="J173" s="22" t="s">
        <v>650</v>
      </c>
      <c r="K173" s="499"/>
      <c r="L173" s="22"/>
      <c r="M173" s="22"/>
      <c r="N173" s="39"/>
      <c r="O173" s="22"/>
      <c r="P173" s="22"/>
      <c r="Q173" s="39"/>
      <c r="R173" s="22"/>
      <c r="S173" s="22"/>
      <c r="T173" s="39"/>
      <c r="U173" s="22"/>
      <c r="V173" s="22"/>
      <c r="W173" s="39"/>
    </row>
    <row r="174" spans="1:23" s="40" customFormat="1" ht="154.5" customHeight="1">
      <c r="A174" s="61">
        <v>28</v>
      </c>
      <c r="B174" s="62" t="s">
        <v>1240</v>
      </c>
      <c r="C174" s="63" t="s">
        <v>1241</v>
      </c>
      <c r="D174" s="63" t="s">
        <v>1242</v>
      </c>
      <c r="E174" s="21"/>
      <c r="F174" s="22"/>
      <c r="G174" s="22"/>
      <c r="H174" s="22"/>
      <c r="I174" s="22" t="s">
        <v>1243</v>
      </c>
      <c r="J174" s="22" t="s">
        <v>650</v>
      </c>
      <c r="K174" s="499"/>
      <c r="L174" s="22"/>
      <c r="M174" s="22"/>
      <c r="N174" s="39"/>
      <c r="O174" s="22"/>
      <c r="P174" s="22"/>
      <c r="Q174" s="39"/>
      <c r="R174" s="22"/>
      <c r="S174" s="22"/>
      <c r="T174" s="39"/>
      <c r="U174" s="22"/>
      <c r="V174" s="22"/>
      <c r="W174" s="39"/>
    </row>
    <row r="175" spans="1:23" s="40" customFormat="1" ht="356.45" customHeight="1">
      <c r="A175" s="61">
        <v>28</v>
      </c>
      <c r="B175" s="62" t="s">
        <v>1244</v>
      </c>
      <c r="C175" s="63" t="s">
        <v>1245</v>
      </c>
      <c r="D175" s="63" t="s">
        <v>1246</v>
      </c>
      <c r="E175" s="21"/>
      <c r="F175" s="22"/>
      <c r="G175" s="22"/>
      <c r="H175" s="22"/>
      <c r="I175" s="22" t="s">
        <v>1243</v>
      </c>
      <c r="J175" s="22" t="s">
        <v>650</v>
      </c>
      <c r="K175" s="499"/>
      <c r="L175" s="22"/>
      <c r="M175" s="22"/>
      <c r="N175" s="39"/>
      <c r="O175" s="22"/>
      <c r="P175" s="22"/>
      <c r="Q175" s="39"/>
      <c r="R175" s="22"/>
      <c r="S175" s="22"/>
      <c r="T175" s="39"/>
      <c r="U175" s="22"/>
      <c r="V175" s="22"/>
      <c r="W175" s="39"/>
    </row>
    <row r="176" spans="1:23" s="60" customFormat="1" ht="59.45" customHeight="1">
      <c r="A176" s="57">
        <v>29</v>
      </c>
      <c r="B176" s="58" t="s">
        <v>1247</v>
      </c>
      <c r="C176" s="20" t="s">
        <v>1248</v>
      </c>
      <c r="D176" s="20" t="s">
        <v>1249</v>
      </c>
      <c r="E176" s="20"/>
      <c r="F176" s="20"/>
      <c r="G176" s="20"/>
      <c r="H176" s="20"/>
      <c r="I176" s="20"/>
      <c r="J176" s="20"/>
      <c r="K176" s="59"/>
      <c r="L176" s="20"/>
      <c r="M176" s="20"/>
      <c r="N176" s="59"/>
      <c r="O176" s="20"/>
      <c r="P176" s="20"/>
      <c r="Q176" s="59"/>
      <c r="R176" s="20"/>
      <c r="S176" s="20"/>
      <c r="T176" s="59"/>
      <c r="U176" s="20"/>
      <c r="V176" s="20"/>
      <c r="W176" s="59"/>
    </row>
    <row r="177" spans="1:23" s="40" customFormat="1" ht="123.6" customHeight="1">
      <c r="A177" s="61">
        <v>29</v>
      </c>
      <c r="B177" s="62" t="s">
        <v>1250</v>
      </c>
      <c r="C177" s="63" t="s">
        <v>1251</v>
      </c>
      <c r="D177" s="63" t="s">
        <v>1252</v>
      </c>
      <c r="E177" s="21"/>
      <c r="F177" s="22"/>
      <c r="G177" s="22"/>
      <c r="H177" s="22"/>
      <c r="I177" s="22" t="s">
        <v>1253</v>
      </c>
      <c r="J177" s="22" t="s">
        <v>650</v>
      </c>
      <c r="K177" s="499"/>
      <c r="L177" s="22"/>
      <c r="M177" s="22"/>
      <c r="N177" s="39"/>
      <c r="O177" s="22"/>
      <c r="P177" s="22"/>
      <c r="Q177" s="39"/>
      <c r="R177" s="22"/>
      <c r="S177" s="22"/>
      <c r="T177" s="39"/>
      <c r="U177" s="22"/>
      <c r="V177" s="22"/>
      <c r="W177" s="39"/>
    </row>
    <row r="178" spans="1:23" s="40" customFormat="1" ht="63.6" customHeight="1">
      <c r="A178" s="61">
        <v>29</v>
      </c>
      <c r="B178" s="62" t="s">
        <v>1254</v>
      </c>
      <c r="C178" s="63" t="s">
        <v>1255</v>
      </c>
      <c r="D178" s="63" t="s">
        <v>1256</v>
      </c>
      <c r="E178" s="21"/>
      <c r="F178" s="22"/>
      <c r="G178" s="22"/>
      <c r="H178" s="22"/>
      <c r="I178" s="22" t="s">
        <v>747</v>
      </c>
      <c r="J178" s="22" t="s">
        <v>650</v>
      </c>
      <c r="K178" s="499"/>
      <c r="L178" s="22"/>
      <c r="M178" s="22"/>
      <c r="N178" s="39"/>
      <c r="O178" s="22"/>
      <c r="P178" s="22"/>
      <c r="Q178" s="39"/>
      <c r="R178" s="22"/>
      <c r="S178" s="22"/>
      <c r="T178" s="39"/>
      <c r="U178" s="22"/>
      <c r="V178" s="22"/>
      <c r="W178" s="39"/>
    </row>
    <row r="179" spans="1:23" s="60" customFormat="1" ht="51.95">
      <c r="A179" s="57">
        <v>30</v>
      </c>
      <c r="B179" s="58" t="s">
        <v>1257</v>
      </c>
      <c r="C179" s="20" t="s">
        <v>1258</v>
      </c>
      <c r="D179" s="20" t="s">
        <v>1259</v>
      </c>
      <c r="E179" s="20"/>
      <c r="F179" s="20"/>
      <c r="G179" s="20"/>
      <c r="H179" s="20"/>
      <c r="I179" s="20"/>
      <c r="J179" s="20"/>
      <c r="K179" s="59"/>
      <c r="L179" s="20"/>
      <c r="M179" s="20"/>
      <c r="N179" s="59"/>
      <c r="O179" s="20"/>
      <c r="P179" s="20"/>
      <c r="Q179" s="59"/>
      <c r="R179" s="20"/>
      <c r="S179" s="20"/>
      <c r="T179" s="59"/>
      <c r="U179" s="20"/>
      <c r="V179" s="20"/>
      <c r="W179" s="59"/>
    </row>
    <row r="180" spans="1:23" s="40" customFormat="1" ht="216.95" customHeight="1">
      <c r="A180" s="61">
        <v>30</v>
      </c>
      <c r="B180" s="62" t="s">
        <v>1260</v>
      </c>
      <c r="C180" s="63" t="s">
        <v>1261</v>
      </c>
      <c r="D180" s="63" t="s">
        <v>1262</v>
      </c>
      <c r="E180" s="21"/>
      <c r="F180" s="22"/>
      <c r="G180" s="22"/>
      <c r="H180" s="22"/>
      <c r="I180" s="22" t="s">
        <v>1263</v>
      </c>
      <c r="J180" s="22" t="s">
        <v>650</v>
      </c>
      <c r="K180" s="499"/>
      <c r="L180" s="22"/>
      <c r="M180" s="22"/>
      <c r="N180" s="39"/>
      <c r="O180" s="22"/>
      <c r="P180" s="22"/>
      <c r="Q180" s="39"/>
      <c r="R180" s="22"/>
      <c r="S180" s="22"/>
      <c r="T180" s="39"/>
      <c r="U180" s="22"/>
      <c r="V180" s="22"/>
      <c r="W180" s="39"/>
    </row>
    <row r="181" spans="1:23" s="40" customFormat="1" ht="66.95" customHeight="1">
      <c r="A181" s="61">
        <v>30</v>
      </c>
      <c r="B181" s="62" t="s">
        <v>1264</v>
      </c>
      <c r="C181" s="63" t="s">
        <v>1265</v>
      </c>
      <c r="D181" s="63" t="s">
        <v>1266</v>
      </c>
      <c r="E181" s="21"/>
      <c r="F181" s="22"/>
      <c r="G181" s="22"/>
      <c r="H181" s="22"/>
      <c r="I181" s="22" t="s">
        <v>1267</v>
      </c>
      <c r="J181" s="22" t="s">
        <v>650</v>
      </c>
      <c r="K181" s="499"/>
      <c r="L181" s="22"/>
      <c r="M181" s="22"/>
      <c r="N181" s="39"/>
      <c r="O181" s="22"/>
      <c r="P181" s="22"/>
      <c r="Q181" s="39"/>
      <c r="R181" s="22"/>
      <c r="S181" s="22"/>
      <c r="T181" s="39"/>
      <c r="U181" s="22"/>
      <c r="V181" s="22"/>
      <c r="W181" s="39"/>
    </row>
    <row r="182" spans="1:23" s="40" customFormat="1" ht="219" customHeight="1">
      <c r="A182" s="61">
        <v>30</v>
      </c>
      <c r="B182" s="62" t="s">
        <v>1268</v>
      </c>
      <c r="C182" s="63" t="s">
        <v>1269</v>
      </c>
      <c r="D182" s="63" t="s">
        <v>1270</v>
      </c>
      <c r="E182" s="21"/>
      <c r="F182" s="22"/>
      <c r="G182" s="22"/>
      <c r="H182" s="22"/>
      <c r="I182" s="22" t="s">
        <v>1267</v>
      </c>
      <c r="J182" s="22" t="s">
        <v>650</v>
      </c>
      <c r="K182" s="499"/>
      <c r="L182" s="22"/>
      <c r="M182" s="22"/>
      <c r="N182" s="39"/>
      <c r="O182" s="22"/>
      <c r="P182" s="22"/>
      <c r="Q182" s="39"/>
      <c r="R182" s="22"/>
      <c r="S182" s="22"/>
      <c r="T182" s="39"/>
      <c r="U182" s="22"/>
      <c r="V182" s="22"/>
      <c r="W182" s="39"/>
    </row>
    <row r="183" spans="1:23" s="40" customFormat="1" ht="182.1">
      <c r="A183" s="61">
        <v>30</v>
      </c>
      <c r="B183" s="62" t="s">
        <v>1271</v>
      </c>
      <c r="C183" s="63" t="s">
        <v>1272</v>
      </c>
      <c r="D183" s="63" t="s">
        <v>1273</v>
      </c>
      <c r="E183" s="21"/>
      <c r="F183" s="22"/>
      <c r="G183" s="22"/>
      <c r="H183" s="22"/>
      <c r="I183" s="22" t="s">
        <v>1274</v>
      </c>
      <c r="J183" s="22" t="s">
        <v>650</v>
      </c>
      <c r="K183" s="499"/>
      <c r="L183" s="22"/>
      <c r="M183" s="22"/>
      <c r="N183" s="39"/>
      <c r="O183" s="22"/>
      <c r="P183" s="22"/>
      <c r="Q183" s="39"/>
      <c r="R183" s="22"/>
      <c r="S183" s="22"/>
      <c r="T183" s="39"/>
      <c r="U183" s="22"/>
      <c r="V183" s="22"/>
      <c r="W183" s="39"/>
    </row>
    <row r="184" spans="1:23" s="67" customFormat="1" ht="99" customHeight="1">
      <c r="A184" s="61">
        <v>30</v>
      </c>
      <c r="B184" s="62" t="s">
        <v>1275</v>
      </c>
      <c r="C184" s="63" t="s">
        <v>1276</v>
      </c>
      <c r="D184" s="63" t="s">
        <v>1277</v>
      </c>
      <c r="E184" s="21"/>
      <c r="F184" s="22"/>
      <c r="G184" s="22"/>
      <c r="H184" s="22"/>
      <c r="I184" s="22" t="s">
        <v>1278</v>
      </c>
      <c r="J184" s="22" t="s">
        <v>650</v>
      </c>
      <c r="K184" s="499"/>
      <c r="L184" s="22"/>
      <c r="M184" s="22"/>
      <c r="N184" s="39"/>
      <c r="O184" s="22"/>
      <c r="P184" s="22"/>
      <c r="Q184" s="39"/>
      <c r="R184" s="22"/>
      <c r="S184" s="22"/>
      <c r="T184" s="39"/>
      <c r="U184" s="22"/>
      <c r="V184" s="22"/>
      <c r="W184" s="39"/>
    </row>
    <row r="185" spans="1:23" s="40" customFormat="1" ht="14.1">
      <c r="A185" s="68"/>
      <c r="B185" s="69"/>
      <c r="C185" s="107"/>
      <c r="D185" s="107"/>
      <c r="E185" s="49"/>
      <c r="F185" s="26"/>
      <c r="G185" s="26"/>
      <c r="H185" s="26"/>
      <c r="I185" s="26"/>
      <c r="J185" s="26"/>
      <c r="K185" s="509"/>
      <c r="L185" s="26"/>
      <c r="M185" s="26"/>
      <c r="N185" s="47"/>
      <c r="O185" s="26"/>
      <c r="P185" s="26"/>
      <c r="Q185" s="47"/>
      <c r="R185" s="26"/>
      <c r="S185" s="26"/>
      <c r="T185" s="47"/>
      <c r="U185" s="26"/>
      <c r="V185" s="26"/>
      <c r="W185" s="47"/>
    </row>
    <row r="186" spans="1:23" s="40" customFormat="1">
      <c r="A186" s="71"/>
      <c r="B186" s="70"/>
      <c r="C186" s="107"/>
      <c r="D186" s="107"/>
      <c r="E186" s="49"/>
      <c r="F186" s="26"/>
      <c r="G186" s="26"/>
      <c r="H186" s="26"/>
      <c r="I186" s="26"/>
      <c r="J186" s="26"/>
      <c r="K186" s="509"/>
      <c r="L186" s="26"/>
      <c r="M186" s="26"/>
      <c r="N186" s="47"/>
      <c r="O186" s="26"/>
      <c r="P186" s="26"/>
      <c r="Q186" s="47"/>
      <c r="R186" s="26"/>
      <c r="S186" s="26"/>
      <c r="T186" s="47"/>
      <c r="U186" s="26"/>
      <c r="V186" s="26"/>
      <c r="W186" s="47"/>
    </row>
    <row r="187" spans="1:23" s="40" customFormat="1" ht="14.1">
      <c r="A187" s="68"/>
      <c r="B187" s="69"/>
      <c r="C187" s="107"/>
      <c r="D187" s="540"/>
      <c r="E187" s="49"/>
      <c r="F187" s="26"/>
      <c r="G187" s="26"/>
      <c r="H187" s="26"/>
      <c r="I187" s="26"/>
      <c r="J187" s="26"/>
      <c r="K187" s="509"/>
      <c r="L187" s="26"/>
      <c r="M187" s="26"/>
      <c r="N187" s="47"/>
      <c r="O187" s="26"/>
      <c r="P187" s="26"/>
      <c r="Q187" s="47"/>
      <c r="R187" s="26"/>
      <c r="S187" s="26"/>
      <c r="T187" s="47"/>
      <c r="U187" s="26"/>
      <c r="V187" s="26"/>
      <c r="W187" s="47"/>
    </row>
    <row r="188" spans="1:23" s="40" customFormat="1">
      <c r="A188" s="71"/>
      <c r="B188" s="70"/>
      <c r="C188" s="107"/>
      <c r="D188" s="107"/>
      <c r="E188" s="49"/>
      <c r="F188" s="26"/>
      <c r="G188" s="26"/>
      <c r="H188" s="26"/>
      <c r="I188" s="26"/>
      <c r="J188" s="26"/>
      <c r="K188" s="509"/>
      <c r="L188" s="26"/>
      <c r="M188" s="26"/>
      <c r="N188" s="47"/>
      <c r="O188" s="26"/>
      <c r="P188" s="26"/>
      <c r="Q188" s="47"/>
      <c r="R188" s="26"/>
      <c r="S188" s="26"/>
      <c r="T188" s="47"/>
      <c r="U188" s="26"/>
      <c r="V188" s="26"/>
      <c r="W188" s="47"/>
    </row>
    <row r="189" spans="1:23" s="40" customFormat="1" ht="14.1">
      <c r="A189" s="68"/>
      <c r="B189" s="69"/>
      <c r="C189" s="479"/>
      <c r="D189" s="479"/>
      <c r="E189" s="49"/>
      <c r="F189" s="26"/>
      <c r="G189" s="26"/>
      <c r="H189" s="26"/>
      <c r="I189" s="26"/>
      <c r="J189" s="26"/>
      <c r="K189" s="509"/>
      <c r="L189" s="26"/>
      <c r="M189" s="26"/>
      <c r="N189" s="47"/>
      <c r="O189" s="26"/>
      <c r="P189" s="26"/>
      <c r="Q189" s="47"/>
      <c r="R189" s="26"/>
      <c r="S189" s="26"/>
      <c r="T189" s="47"/>
      <c r="U189" s="26"/>
      <c r="V189" s="26"/>
      <c r="W189" s="47"/>
    </row>
    <row r="190" spans="1:23" s="40" customFormat="1" ht="14.1">
      <c r="A190" s="68"/>
      <c r="B190" s="69"/>
      <c r="C190" s="479"/>
      <c r="D190" s="479"/>
      <c r="E190" s="49"/>
      <c r="F190" s="26"/>
      <c r="G190" s="26"/>
      <c r="H190" s="26"/>
      <c r="I190" s="26"/>
      <c r="J190" s="26"/>
      <c r="K190" s="509"/>
      <c r="L190" s="26"/>
      <c r="M190" s="26"/>
      <c r="N190" s="47"/>
      <c r="O190" s="26"/>
      <c r="P190" s="26"/>
      <c r="Q190" s="47"/>
      <c r="R190" s="26"/>
      <c r="S190" s="26"/>
      <c r="T190" s="47"/>
      <c r="U190" s="26"/>
      <c r="V190" s="26"/>
      <c r="W190" s="47"/>
    </row>
    <row r="191" spans="1:23" s="40" customFormat="1" ht="14.1">
      <c r="A191" s="68"/>
      <c r="B191" s="69"/>
      <c r="C191" s="479"/>
      <c r="D191" s="479"/>
      <c r="E191" s="49"/>
      <c r="F191" s="26"/>
      <c r="G191" s="26"/>
      <c r="H191" s="26"/>
      <c r="I191" s="26"/>
      <c r="J191" s="26"/>
      <c r="K191" s="509"/>
      <c r="L191" s="26"/>
      <c r="M191" s="26"/>
      <c r="N191" s="47"/>
      <c r="O191" s="26"/>
      <c r="P191" s="26"/>
      <c r="Q191" s="47"/>
      <c r="R191" s="26"/>
      <c r="S191" s="26"/>
      <c r="T191" s="47"/>
      <c r="U191" s="26"/>
      <c r="V191" s="26"/>
      <c r="W191" s="47"/>
    </row>
    <row r="192" spans="1:23" s="40" customFormat="1" ht="14.1">
      <c r="A192" s="68"/>
      <c r="B192" s="69"/>
      <c r="C192" s="479"/>
      <c r="D192" s="479"/>
      <c r="E192" s="49"/>
      <c r="F192" s="26"/>
      <c r="G192" s="26"/>
      <c r="H192" s="26"/>
      <c r="I192" s="26"/>
      <c r="J192" s="26"/>
      <c r="K192" s="509"/>
      <c r="L192" s="26"/>
      <c r="M192" s="26"/>
      <c r="N192" s="47"/>
      <c r="O192" s="26"/>
      <c r="P192" s="26"/>
      <c r="Q192" s="47"/>
      <c r="R192" s="26"/>
      <c r="S192" s="26"/>
      <c r="T192" s="47"/>
      <c r="U192" s="26"/>
      <c r="V192" s="26"/>
      <c r="W192" s="47"/>
    </row>
    <row r="193" spans="1:23" s="40" customFormat="1" ht="14.1">
      <c r="A193" s="68"/>
      <c r="B193" s="69"/>
      <c r="C193" s="479"/>
      <c r="D193" s="479"/>
      <c r="E193" s="49"/>
      <c r="F193" s="26"/>
      <c r="G193" s="26"/>
      <c r="H193" s="26"/>
      <c r="I193" s="26"/>
      <c r="J193" s="26"/>
      <c r="K193" s="509"/>
      <c r="L193" s="26"/>
      <c r="M193" s="26"/>
      <c r="N193" s="47"/>
      <c r="O193" s="26"/>
      <c r="P193" s="26"/>
      <c r="Q193" s="47"/>
      <c r="R193" s="26"/>
      <c r="S193" s="26"/>
      <c r="T193" s="47"/>
      <c r="U193" s="26"/>
      <c r="V193" s="26"/>
      <c r="W193" s="47"/>
    </row>
    <row r="194" spans="1:23" s="40" customFormat="1" ht="14.1">
      <c r="A194" s="68"/>
      <c r="B194" s="69"/>
      <c r="C194" s="479"/>
      <c r="D194" s="479"/>
      <c r="E194" s="49"/>
      <c r="F194" s="26"/>
      <c r="G194" s="26"/>
      <c r="H194" s="26"/>
      <c r="I194" s="26"/>
      <c r="J194" s="26"/>
      <c r="K194" s="509"/>
      <c r="L194" s="26"/>
      <c r="M194" s="26"/>
      <c r="N194" s="47"/>
      <c r="O194" s="26"/>
      <c r="P194" s="26"/>
      <c r="Q194" s="47"/>
      <c r="R194" s="26"/>
      <c r="S194" s="26"/>
      <c r="T194" s="47"/>
      <c r="U194" s="26"/>
      <c r="V194" s="26"/>
      <c r="W194" s="47"/>
    </row>
    <row r="195" spans="1:23" s="40" customFormat="1" ht="14.1">
      <c r="A195" s="68"/>
      <c r="B195" s="69"/>
      <c r="C195" s="479"/>
      <c r="D195" s="479"/>
      <c r="E195" s="49"/>
      <c r="F195" s="26"/>
      <c r="G195" s="26"/>
      <c r="H195" s="26"/>
      <c r="I195" s="26"/>
      <c r="J195" s="26"/>
      <c r="K195" s="509"/>
      <c r="L195" s="26"/>
      <c r="M195" s="26"/>
      <c r="N195" s="47"/>
      <c r="O195" s="26"/>
      <c r="P195" s="26"/>
      <c r="Q195" s="47"/>
      <c r="R195" s="26"/>
      <c r="S195" s="26"/>
      <c r="T195" s="47"/>
      <c r="U195" s="26"/>
      <c r="V195" s="26"/>
      <c r="W195" s="47"/>
    </row>
    <row r="196" spans="1:23" s="40" customFormat="1" ht="14.1">
      <c r="A196" s="68"/>
      <c r="B196" s="69"/>
      <c r="C196" s="479"/>
      <c r="D196" s="479"/>
      <c r="E196" s="49"/>
      <c r="F196" s="26"/>
      <c r="G196" s="26"/>
      <c r="H196" s="26"/>
      <c r="I196" s="26"/>
      <c r="J196" s="26"/>
      <c r="K196" s="509"/>
      <c r="L196" s="26"/>
      <c r="M196" s="26"/>
      <c r="N196" s="47"/>
      <c r="O196" s="26"/>
      <c r="P196" s="26"/>
      <c r="Q196" s="47"/>
      <c r="R196" s="26"/>
      <c r="S196" s="26"/>
      <c r="T196" s="47"/>
      <c r="U196" s="26"/>
      <c r="V196" s="26"/>
      <c r="W196" s="47"/>
    </row>
    <row r="197" spans="1:23" s="40" customFormat="1" ht="14.1">
      <c r="A197" s="68"/>
      <c r="B197" s="69"/>
      <c r="C197" s="479"/>
      <c r="D197" s="479"/>
      <c r="E197" s="49"/>
      <c r="F197" s="26"/>
      <c r="G197" s="26"/>
      <c r="H197" s="26"/>
      <c r="I197" s="26"/>
      <c r="J197" s="26"/>
      <c r="K197" s="509"/>
      <c r="L197" s="26"/>
      <c r="M197" s="26"/>
      <c r="N197" s="47"/>
      <c r="O197" s="26"/>
      <c r="P197" s="26"/>
      <c r="Q197" s="47"/>
      <c r="R197" s="26"/>
      <c r="S197" s="26"/>
      <c r="T197" s="47"/>
      <c r="U197" s="26"/>
      <c r="V197" s="26"/>
      <c r="W197" s="47"/>
    </row>
    <row r="198" spans="1:23" s="40" customFormat="1">
      <c r="A198" s="71"/>
      <c r="B198" s="70"/>
      <c r="C198" s="107"/>
      <c r="D198" s="107"/>
      <c r="E198" s="49"/>
      <c r="F198" s="26"/>
      <c r="G198" s="26"/>
      <c r="H198" s="26"/>
      <c r="I198" s="26"/>
      <c r="J198" s="26"/>
      <c r="K198" s="509"/>
      <c r="L198" s="26"/>
      <c r="M198" s="26"/>
      <c r="N198" s="47"/>
      <c r="O198" s="26"/>
      <c r="P198" s="26"/>
      <c r="Q198" s="47"/>
      <c r="R198" s="26"/>
      <c r="S198" s="26"/>
      <c r="T198" s="47"/>
      <c r="U198" s="26"/>
      <c r="V198" s="26"/>
      <c r="W198" s="47"/>
    </row>
    <row r="199" spans="1:23" s="40" customFormat="1" ht="14.1">
      <c r="A199" s="68"/>
      <c r="B199" s="69"/>
      <c r="C199" s="107"/>
      <c r="D199" s="107"/>
      <c r="E199" s="49"/>
      <c r="F199" s="26"/>
      <c r="G199" s="26"/>
      <c r="H199" s="26"/>
      <c r="I199" s="26"/>
      <c r="J199" s="26"/>
      <c r="K199" s="509"/>
      <c r="L199" s="26"/>
      <c r="M199" s="26"/>
      <c r="N199" s="47"/>
      <c r="O199" s="26"/>
      <c r="P199" s="26"/>
      <c r="Q199" s="47"/>
      <c r="R199" s="26"/>
      <c r="S199" s="26"/>
      <c r="T199" s="47"/>
      <c r="U199" s="26"/>
      <c r="V199" s="26"/>
      <c r="W199" s="47"/>
    </row>
    <row r="200" spans="1:23" s="40" customFormat="1">
      <c r="A200" s="71"/>
      <c r="B200" s="70"/>
      <c r="C200" s="107"/>
      <c r="D200" s="107"/>
      <c r="E200" s="49"/>
      <c r="F200" s="26"/>
      <c r="G200" s="26"/>
      <c r="H200" s="26"/>
      <c r="I200" s="26"/>
      <c r="J200" s="26"/>
      <c r="K200" s="509"/>
      <c r="L200" s="26"/>
      <c r="M200" s="26"/>
      <c r="N200" s="47"/>
      <c r="O200" s="26"/>
      <c r="P200" s="26"/>
      <c r="Q200" s="47"/>
      <c r="R200" s="26"/>
      <c r="S200" s="26"/>
      <c r="T200" s="47"/>
      <c r="U200" s="26"/>
      <c r="V200" s="26"/>
      <c r="W200" s="47"/>
    </row>
    <row r="201" spans="1:23" s="40" customFormat="1" ht="14.1">
      <c r="A201" s="68"/>
      <c r="B201" s="69"/>
      <c r="C201" s="107"/>
      <c r="D201" s="107"/>
      <c r="E201" s="49"/>
      <c r="F201" s="26"/>
      <c r="G201" s="26"/>
      <c r="H201" s="26"/>
      <c r="I201" s="26"/>
      <c r="J201" s="26"/>
      <c r="K201" s="509"/>
      <c r="L201" s="26"/>
      <c r="M201" s="26"/>
      <c r="N201" s="47"/>
      <c r="O201" s="26"/>
      <c r="P201" s="26"/>
      <c r="Q201" s="47"/>
      <c r="R201" s="26"/>
      <c r="S201" s="26"/>
      <c r="T201" s="47"/>
      <c r="U201" s="26"/>
      <c r="V201" s="26"/>
      <c r="W201" s="47"/>
    </row>
    <row r="202" spans="1:23" s="40" customFormat="1">
      <c r="A202" s="71"/>
      <c r="B202" s="70"/>
      <c r="C202" s="107"/>
      <c r="D202" s="107"/>
      <c r="E202" s="49"/>
      <c r="F202" s="26"/>
      <c r="G202" s="26"/>
      <c r="H202" s="26"/>
      <c r="I202" s="26"/>
      <c r="J202" s="26"/>
      <c r="K202" s="509"/>
      <c r="L202" s="26"/>
      <c r="M202" s="26"/>
      <c r="N202" s="47"/>
      <c r="O202" s="26"/>
      <c r="P202" s="26"/>
      <c r="Q202" s="47"/>
      <c r="R202" s="26"/>
      <c r="S202" s="26"/>
      <c r="T202" s="47"/>
      <c r="U202" s="26"/>
      <c r="V202" s="26"/>
      <c r="W202" s="47"/>
    </row>
    <row r="203" spans="1:23" s="40" customFormat="1" ht="14.1">
      <c r="A203" s="68"/>
      <c r="B203" s="69"/>
      <c r="C203" s="107"/>
      <c r="D203" s="107"/>
      <c r="E203" s="49"/>
      <c r="F203" s="26"/>
      <c r="G203" s="26"/>
      <c r="H203" s="26"/>
      <c r="I203" s="26"/>
      <c r="J203" s="26"/>
      <c r="K203" s="509"/>
      <c r="L203" s="26"/>
      <c r="M203" s="26"/>
      <c r="N203" s="47"/>
      <c r="O203" s="26"/>
      <c r="P203" s="26"/>
      <c r="Q203" s="47"/>
      <c r="R203" s="26"/>
      <c r="S203" s="26"/>
      <c r="T203" s="47"/>
      <c r="U203" s="26"/>
      <c r="V203" s="26"/>
      <c r="W203" s="47"/>
    </row>
    <row r="204" spans="1:23" s="40" customFormat="1">
      <c r="A204" s="71"/>
      <c r="B204" s="70"/>
      <c r="C204" s="107"/>
      <c r="D204" s="107"/>
      <c r="E204" s="49"/>
      <c r="F204" s="26"/>
      <c r="G204" s="26"/>
      <c r="H204" s="26"/>
      <c r="I204" s="26"/>
      <c r="J204" s="26"/>
      <c r="K204" s="509"/>
      <c r="L204" s="26"/>
      <c r="M204" s="26"/>
      <c r="N204" s="47"/>
      <c r="O204" s="26"/>
      <c r="P204" s="26"/>
      <c r="Q204" s="47"/>
      <c r="R204" s="26"/>
      <c r="S204" s="26"/>
      <c r="T204" s="47"/>
      <c r="U204" s="26"/>
      <c r="V204" s="26"/>
      <c r="W204" s="47"/>
    </row>
    <row r="205" spans="1:23" s="40" customFormat="1">
      <c r="A205" s="71"/>
      <c r="B205" s="70"/>
      <c r="C205" s="107"/>
      <c r="D205" s="107"/>
      <c r="E205" s="49"/>
      <c r="F205" s="26"/>
      <c r="G205" s="26"/>
      <c r="H205" s="26"/>
      <c r="I205" s="26"/>
      <c r="J205" s="26"/>
      <c r="K205" s="509"/>
      <c r="L205" s="26"/>
      <c r="M205" s="26"/>
      <c r="N205" s="47"/>
      <c r="O205" s="26"/>
      <c r="P205" s="26"/>
      <c r="Q205" s="47"/>
      <c r="R205" s="26"/>
      <c r="S205" s="26"/>
      <c r="T205" s="47"/>
      <c r="U205" s="26"/>
      <c r="V205" s="26"/>
      <c r="W205" s="47"/>
    </row>
    <row r="206" spans="1:23" s="40" customFormat="1">
      <c r="A206" s="71"/>
      <c r="B206" s="70"/>
      <c r="C206" s="107"/>
      <c r="D206" s="107"/>
      <c r="E206" s="49"/>
      <c r="F206" s="26"/>
      <c r="G206" s="26"/>
      <c r="H206" s="26"/>
      <c r="I206" s="26"/>
      <c r="J206" s="26"/>
      <c r="K206" s="509"/>
      <c r="L206" s="26"/>
      <c r="M206" s="26"/>
      <c r="N206" s="47"/>
      <c r="O206" s="26"/>
      <c r="P206" s="26"/>
      <c r="Q206" s="47"/>
      <c r="R206" s="26"/>
      <c r="S206" s="26"/>
      <c r="T206" s="47"/>
      <c r="U206" s="26"/>
      <c r="V206" s="26"/>
      <c r="W206" s="47"/>
    </row>
    <row r="207" spans="1:23" s="40" customFormat="1">
      <c r="A207" s="71"/>
      <c r="B207" s="70"/>
      <c r="C207" s="107"/>
      <c r="D207" s="107"/>
      <c r="E207" s="49"/>
      <c r="F207" s="26"/>
      <c r="G207" s="26"/>
      <c r="H207" s="26"/>
      <c r="I207" s="26"/>
      <c r="J207" s="26"/>
      <c r="K207" s="509"/>
      <c r="L207" s="26"/>
      <c r="M207" s="26"/>
      <c r="N207" s="47"/>
      <c r="O207" s="26"/>
      <c r="P207" s="26"/>
      <c r="Q207" s="47"/>
      <c r="R207" s="26"/>
      <c r="S207" s="26"/>
      <c r="T207" s="47"/>
      <c r="U207" s="26"/>
      <c r="V207" s="26"/>
      <c r="W207" s="47"/>
    </row>
    <row r="208" spans="1:23" s="40" customFormat="1">
      <c r="A208" s="71"/>
      <c r="B208" s="70"/>
      <c r="C208" s="107"/>
      <c r="D208" s="107"/>
      <c r="E208" s="49"/>
      <c r="F208" s="26"/>
      <c r="G208" s="26"/>
      <c r="H208" s="26"/>
      <c r="I208" s="26"/>
      <c r="J208" s="26"/>
      <c r="K208" s="509"/>
      <c r="L208" s="26"/>
      <c r="M208" s="26"/>
      <c r="N208" s="47"/>
      <c r="O208" s="26"/>
      <c r="P208" s="26"/>
      <c r="Q208" s="47"/>
      <c r="R208" s="26"/>
      <c r="S208" s="26"/>
      <c r="T208" s="47"/>
      <c r="U208" s="26"/>
      <c r="V208" s="26"/>
      <c r="W208" s="47"/>
    </row>
    <row r="209" spans="1:23" s="40" customFormat="1">
      <c r="A209" s="71"/>
      <c r="B209" s="70"/>
      <c r="C209" s="107"/>
      <c r="D209" s="107"/>
      <c r="E209" s="49"/>
      <c r="F209" s="26"/>
      <c r="G209" s="26"/>
      <c r="H209" s="26"/>
      <c r="I209" s="26"/>
      <c r="J209" s="26"/>
      <c r="K209" s="509"/>
      <c r="L209" s="26"/>
      <c r="M209" s="26"/>
      <c r="N209" s="47"/>
      <c r="O209" s="26"/>
      <c r="P209" s="26"/>
      <c r="Q209" s="47"/>
      <c r="R209" s="26"/>
      <c r="S209" s="26"/>
      <c r="T209" s="47"/>
      <c r="U209" s="26"/>
      <c r="V209" s="26"/>
      <c r="W209" s="47"/>
    </row>
    <row r="210" spans="1:23" s="40" customFormat="1" ht="14.1">
      <c r="A210" s="68"/>
      <c r="B210" s="69"/>
      <c r="C210" s="107"/>
      <c r="D210" s="107"/>
      <c r="E210" s="49"/>
      <c r="F210" s="26"/>
      <c r="G210" s="26"/>
      <c r="H210" s="26"/>
      <c r="I210" s="26"/>
      <c r="J210" s="26"/>
      <c r="K210" s="509"/>
      <c r="L210" s="26"/>
      <c r="M210" s="26"/>
      <c r="N210" s="47"/>
      <c r="O210" s="26"/>
      <c r="P210" s="26"/>
      <c r="Q210" s="47"/>
      <c r="R210" s="26"/>
      <c r="S210" s="26"/>
      <c r="T210" s="47"/>
      <c r="U210" s="26"/>
      <c r="V210" s="26"/>
      <c r="W210" s="47"/>
    </row>
    <row r="211" spans="1:23" s="40" customFormat="1">
      <c r="A211" s="71"/>
      <c r="B211" s="70"/>
      <c r="C211" s="107"/>
      <c r="D211" s="107"/>
      <c r="E211" s="49"/>
      <c r="F211" s="26"/>
      <c r="G211" s="26"/>
      <c r="H211" s="26"/>
      <c r="I211" s="26"/>
      <c r="J211" s="26"/>
      <c r="K211" s="509"/>
      <c r="L211" s="26"/>
      <c r="M211" s="26"/>
      <c r="N211" s="47"/>
      <c r="O211" s="26"/>
      <c r="P211" s="26"/>
      <c r="Q211" s="47"/>
      <c r="R211" s="26"/>
      <c r="S211" s="26"/>
      <c r="T211" s="47"/>
      <c r="U211" s="26"/>
      <c r="V211" s="26"/>
      <c r="W211" s="47"/>
    </row>
    <row r="212" spans="1:23" s="40" customFormat="1">
      <c r="A212" s="71"/>
      <c r="B212" s="70"/>
      <c r="C212" s="107"/>
      <c r="D212" s="107"/>
      <c r="E212" s="49"/>
      <c r="F212" s="26"/>
      <c r="G212" s="26"/>
      <c r="H212" s="26"/>
      <c r="I212" s="26"/>
      <c r="J212" s="26"/>
      <c r="K212" s="509"/>
      <c r="L212" s="26"/>
      <c r="M212" s="26"/>
      <c r="N212" s="47"/>
      <c r="O212" s="26"/>
      <c r="P212" s="26"/>
      <c r="Q212" s="47"/>
      <c r="R212" s="26"/>
      <c r="S212" s="26"/>
      <c r="T212" s="47"/>
      <c r="U212" s="26"/>
      <c r="V212" s="26"/>
      <c r="W212" s="47"/>
    </row>
    <row r="213" spans="1:23" s="40" customFormat="1">
      <c r="A213" s="71"/>
      <c r="B213" s="70"/>
      <c r="C213" s="107"/>
      <c r="D213" s="107"/>
      <c r="E213" s="49"/>
      <c r="F213" s="26"/>
      <c r="G213" s="26"/>
      <c r="H213" s="26"/>
      <c r="I213" s="26"/>
      <c r="J213" s="26"/>
      <c r="K213" s="509"/>
      <c r="L213" s="26"/>
      <c r="M213" s="26"/>
      <c r="N213" s="47"/>
      <c r="O213" s="26"/>
      <c r="P213" s="26"/>
      <c r="Q213" s="47"/>
      <c r="R213" s="26"/>
      <c r="S213" s="26"/>
      <c r="T213" s="47"/>
      <c r="U213" s="26"/>
      <c r="V213" s="26"/>
      <c r="W213" s="47"/>
    </row>
    <row r="214" spans="1:23" s="40" customFormat="1">
      <c r="A214" s="71"/>
      <c r="B214" s="70"/>
      <c r="C214" s="107"/>
      <c r="D214" s="107"/>
      <c r="E214" s="49"/>
      <c r="F214" s="26"/>
      <c r="G214" s="26"/>
      <c r="H214" s="26"/>
      <c r="I214" s="26"/>
      <c r="J214" s="26"/>
      <c r="K214" s="509"/>
      <c r="L214" s="26"/>
      <c r="M214" s="26"/>
      <c r="N214" s="47"/>
      <c r="O214" s="26"/>
      <c r="P214" s="26"/>
      <c r="Q214" s="47"/>
      <c r="R214" s="26"/>
      <c r="S214" s="26"/>
      <c r="T214" s="47"/>
      <c r="U214" s="26"/>
      <c r="V214" s="26"/>
      <c r="W214" s="47"/>
    </row>
    <row r="215" spans="1:23" s="40" customFormat="1">
      <c r="A215" s="71"/>
      <c r="B215" s="70"/>
      <c r="C215" s="107"/>
      <c r="D215" s="107"/>
      <c r="E215" s="49"/>
      <c r="F215" s="26"/>
      <c r="G215" s="26"/>
      <c r="H215" s="26"/>
      <c r="I215" s="26"/>
      <c r="J215" s="26"/>
      <c r="K215" s="509"/>
      <c r="L215" s="26"/>
      <c r="M215" s="26"/>
      <c r="N215" s="47"/>
      <c r="O215" s="26"/>
      <c r="P215" s="26"/>
      <c r="Q215" s="47"/>
      <c r="R215" s="26"/>
      <c r="S215" s="26"/>
      <c r="T215" s="47"/>
      <c r="U215" s="26"/>
      <c r="V215" s="26"/>
      <c r="W215" s="47"/>
    </row>
    <row r="216" spans="1:23" s="40" customFormat="1" ht="14.1">
      <c r="A216" s="68"/>
      <c r="B216" s="69"/>
      <c r="C216" s="107"/>
      <c r="D216" s="107"/>
      <c r="E216" s="49"/>
      <c r="F216" s="26"/>
      <c r="G216" s="26"/>
      <c r="H216" s="26"/>
      <c r="I216" s="26"/>
      <c r="J216" s="26"/>
      <c r="K216" s="509"/>
      <c r="L216" s="26"/>
      <c r="M216" s="26"/>
      <c r="N216" s="47"/>
      <c r="O216" s="26"/>
      <c r="P216" s="26"/>
      <c r="Q216" s="47"/>
      <c r="R216" s="26"/>
      <c r="S216" s="26"/>
      <c r="T216" s="47"/>
      <c r="U216" s="26"/>
      <c r="V216" s="26"/>
      <c r="W216" s="47"/>
    </row>
    <row r="217" spans="1:23" s="40" customFormat="1">
      <c r="A217" s="71"/>
      <c r="B217" s="70"/>
      <c r="C217" s="107"/>
      <c r="D217" s="107"/>
      <c r="E217" s="49"/>
      <c r="F217" s="26"/>
      <c r="G217" s="26"/>
      <c r="H217" s="26"/>
      <c r="I217" s="26"/>
      <c r="J217" s="26"/>
      <c r="K217" s="509"/>
      <c r="L217" s="26"/>
      <c r="M217" s="26"/>
      <c r="N217" s="47"/>
      <c r="O217" s="26"/>
      <c r="P217" s="26"/>
      <c r="Q217" s="47"/>
      <c r="R217" s="26"/>
      <c r="S217" s="26"/>
      <c r="T217" s="47"/>
      <c r="U217" s="26"/>
      <c r="V217" s="26"/>
      <c r="W217" s="47"/>
    </row>
    <row r="218" spans="1:23" s="40" customFormat="1">
      <c r="A218" s="71"/>
      <c r="B218" s="70"/>
      <c r="C218" s="107"/>
      <c r="D218" s="107"/>
      <c r="E218" s="49"/>
      <c r="F218" s="26"/>
      <c r="G218" s="26"/>
      <c r="H218" s="26"/>
      <c r="I218" s="26"/>
      <c r="J218" s="26"/>
      <c r="K218" s="509"/>
      <c r="L218" s="26"/>
      <c r="M218" s="26"/>
      <c r="N218" s="47"/>
      <c r="O218" s="26"/>
      <c r="P218" s="26"/>
      <c r="Q218" s="47"/>
      <c r="R218" s="26"/>
      <c r="S218" s="26"/>
      <c r="T218" s="47"/>
      <c r="U218" s="26"/>
      <c r="V218" s="26"/>
      <c r="W218" s="47"/>
    </row>
    <row r="219" spans="1:23" s="40" customFormat="1">
      <c r="A219" s="71"/>
      <c r="B219" s="70"/>
      <c r="C219" s="107"/>
      <c r="D219" s="107"/>
      <c r="E219" s="49"/>
      <c r="F219" s="26"/>
      <c r="G219" s="26"/>
      <c r="H219" s="26"/>
      <c r="I219" s="26"/>
      <c r="J219" s="26"/>
      <c r="K219" s="509"/>
      <c r="L219" s="26"/>
      <c r="M219" s="26"/>
      <c r="N219" s="47"/>
      <c r="O219" s="26"/>
      <c r="P219" s="26"/>
      <c r="Q219" s="47"/>
      <c r="R219" s="26"/>
      <c r="S219" s="26"/>
      <c r="T219" s="47"/>
      <c r="U219" s="26"/>
      <c r="V219" s="26"/>
      <c r="W219" s="47"/>
    </row>
    <row r="220" spans="1:23" s="40" customFormat="1">
      <c r="A220" s="71"/>
      <c r="B220" s="70"/>
      <c r="C220" s="107"/>
      <c r="D220" s="107"/>
      <c r="E220" s="49"/>
      <c r="F220" s="26"/>
      <c r="G220" s="26"/>
      <c r="H220" s="26"/>
      <c r="I220" s="26"/>
      <c r="J220" s="26"/>
      <c r="K220" s="509"/>
      <c r="L220" s="26"/>
      <c r="M220" s="26"/>
      <c r="N220" s="47"/>
      <c r="O220" s="26"/>
      <c r="P220" s="26"/>
      <c r="Q220" s="47"/>
      <c r="R220" s="26"/>
      <c r="S220" s="26"/>
      <c r="T220" s="47"/>
      <c r="U220" s="26"/>
      <c r="V220" s="26"/>
      <c r="W220" s="47"/>
    </row>
    <row r="221" spans="1:23" s="40" customFormat="1" ht="14.1">
      <c r="A221" s="68"/>
      <c r="B221" s="69"/>
      <c r="C221" s="107"/>
      <c r="D221" s="107"/>
      <c r="E221" s="49"/>
      <c r="F221" s="26"/>
      <c r="G221" s="26"/>
      <c r="H221" s="26"/>
      <c r="I221" s="26"/>
      <c r="J221" s="26"/>
      <c r="K221" s="509"/>
      <c r="L221" s="26"/>
      <c r="M221" s="26"/>
      <c r="N221" s="47"/>
      <c r="O221" s="26"/>
      <c r="P221" s="26"/>
      <c r="Q221" s="47"/>
      <c r="R221" s="26"/>
      <c r="S221" s="26"/>
      <c r="T221" s="47"/>
      <c r="U221" s="26"/>
      <c r="V221" s="26"/>
      <c r="W221" s="47"/>
    </row>
    <row r="222" spans="1:23" s="40" customFormat="1">
      <c r="A222" s="71"/>
      <c r="B222" s="70"/>
      <c r="C222" s="107"/>
      <c r="D222" s="107"/>
      <c r="E222" s="49"/>
      <c r="F222" s="26"/>
      <c r="G222" s="26"/>
      <c r="H222" s="26"/>
      <c r="I222" s="26"/>
      <c r="J222" s="26"/>
      <c r="K222" s="509"/>
      <c r="L222" s="26"/>
      <c r="M222" s="26"/>
      <c r="N222" s="47"/>
      <c r="O222" s="26"/>
      <c r="P222" s="26"/>
      <c r="Q222" s="47"/>
      <c r="R222" s="26"/>
      <c r="S222" s="26"/>
      <c r="T222" s="47"/>
      <c r="U222" s="26"/>
      <c r="V222" s="26"/>
      <c r="W222" s="47"/>
    </row>
    <row r="223" spans="1:23" s="40" customFormat="1">
      <c r="A223" s="71"/>
      <c r="B223" s="70"/>
      <c r="C223" s="107"/>
      <c r="D223" s="107"/>
      <c r="E223" s="49"/>
      <c r="F223" s="26"/>
      <c r="G223" s="26"/>
      <c r="H223" s="26"/>
      <c r="I223" s="26"/>
      <c r="J223" s="26"/>
      <c r="K223" s="509"/>
      <c r="L223" s="26"/>
      <c r="M223" s="26"/>
      <c r="N223" s="47"/>
      <c r="O223" s="26"/>
      <c r="P223" s="26"/>
      <c r="Q223" s="47"/>
      <c r="R223" s="26"/>
      <c r="S223" s="26"/>
      <c r="T223" s="47"/>
      <c r="U223" s="26"/>
      <c r="V223" s="26"/>
      <c r="W223" s="47"/>
    </row>
    <row r="224" spans="1:23" s="40" customFormat="1">
      <c r="A224" s="71"/>
      <c r="B224" s="70"/>
      <c r="C224" s="107"/>
      <c r="D224" s="107"/>
      <c r="E224" s="49"/>
      <c r="F224" s="26"/>
      <c r="G224" s="26"/>
      <c r="H224" s="26"/>
      <c r="I224" s="26"/>
      <c r="J224" s="26"/>
      <c r="K224" s="509"/>
      <c r="L224" s="26"/>
      <c r="M224" s="26"/>
      <c r="N224" s="47"/>
      <c r="O224" s="26"/>
      <c r="P224" s="26"/>
      <c r="Q224" s="47"/>
      <c r="R224" s="26"/>
      <c r="S224" s="26"/>
      <c r="T224" s="47"/>
      <c r="U224" s="26"/>
      <c r="V224" s="26"/>
      <c r="W224" s="47"/>
    </row>
    <row r="225" spans="1:23" s="40" customFormat="1">
      <c r="A225" s="71"/>
      <c r="B225" s="70"/>
      <c r="C225" s="107"/>
      <c r="D225" s="107"/>
      <c r="E225" s="49"/>
      <c r="F225" s="26"/>
      <c r="G225" s="26"/>
      <c r="H225" s="26"/>
      <c r="I225" s="26"/>
      <c r="J225" s="26"/>
      <c r="K225" s="509"/>
      <c r="L225" s="26"/>
      <c r="M225" s="26"/>
      <c r="N225" s="47"/>
      <c r="O225" s="26"/>
      <c r="P225" s="26"/>
      <c r="Q225" s="47"/>
      <c r="R225" s="26"/>
      <c r="S225" s="26"/>
      <c r="T225" s="47"/>
      <c r="U225" s="26"/>
      <c r="V225" s="26"/>
      <c r="W225" s="47"/>
    </row>
    <row r="226" spans="1:23" s="40" customFormat="1" ht="14.1">
      <c r="A226" s="68"/>
      <c r="B226" s="69"/>
      <c r="C226" s="479"/>
      <c r="D226" s="479"/>
      <c r="E226" s="49"/>
      <c r="F226" s="26"/>
      <c r="G226" s="26"/>
      <c r="H226" s="26"/>
      <c r="I226" s="26"/>
      <c r="J226" s="26"/>
      <c r="K226" s="509"/>
      <c r="L226" s="26"/>
      <c r="M226" s="26"/>
      <c r="N226" s="47"/>
      <c r="O226" s="26"/>
      <c r="P226" s="26"/>
      <c r="Q226" s="47"/>
      <c r="R226" s="26"/>
      <c r="S226" s="26"/>
      <c r="T226" s="47"/>
      <c r="U226" s="26"/>
      <c r="V226" s="26"/>
      <c r="W226" s="47"/>
    </row>
    <row r="227" spans="1:23" s="40" customFormat="1" ht="14.1">
      <c r="A227" s="68"/>
      <c r="B227" s="69"/>
      <c r="C227" s="479"/>
      <c r="D227" s="479"/>
      <c r="E227" s="49"/>
      <c r="F227" s="26"/>
      <c r="G227" s="26"/>
      <c r="H227" s="26"/>
      <c r="I227" s="26"/>
      <c r="J227" s="26"/>
      <c r="K227" s="509"/>
      <c r="L227" s="26"/>
      <c r="M227" s="26"/>
      <c r="N227" s="47"/>
      <c r="O227" s="26"/>
      <c r="P227" s="26"/>
      <c r="Q227" s="47"/>
      <c r="R227" s="26"/>
      <c r="S227" s="26"/>
      <c r="T227" s="47"/>
      <c r="U227" s="26"/>
      <c r="V227" s="26"/>
      <c r="W227" s="47"/>
    </row>
    <row r="228" spans="1:23" s="40" customFormat="1" ht="14.1">
      <c r="A228" s="68"/>
      <c r="B228" s="69"/>
      <c r="C228" s="479"/>
      <c r="D228" s="479"/>
      <c r="E228" s="49"/>
      <c r="F228" s="26"/>
      <c r="G228" s="26"/>
      <c r="H228" s="26"/>
      <c r="I228" s="26"/>
      <c r="J228" s="26"/>
      <c r="K228" s="509"/>
      <c r="L228" s="26"/>
      <c r="M228" s="26"/>
      <c r="N228" s="47"/>
      <c r="O228" s="26"/>
      <c r="P228" s="26"/>
      <c r="Q228" s="47"/>
      <c r="R228" s="26"/>
      <c r="S228" s="26"/>
      <c r="T228" s="47"/>
      <c r="U228" s="26"/>
      <c r="V228" s="26"/>
      <c r="W228" s="47"/>
    </row>
    <row r="229" spans="1:23" s="40" customFormat="1" ht="14.1">
      <c r="A229" s="68"/>
      <c r="B229" s="69"/>
      <c r="C229" s="479"/>
      <c r="D229" s="479"/>
      <c r="E229" s="49"/>
      <c r="F229" s="26"/>
      <c r="G229" s="26"/>
      <c r="H229" s="26"/>
      <c r="I229" s="26"/>
      <c r="J229" s="26"/>
      <c r="K229" s="509"/>
      <c r="L229" s="26"/>
      <c r="M229" s="26"/>
      <c r="N229" s="47"/>
      <c r="O229" s="26"/>
      <c r="P229" s="26"/>
      <c r="Q229" s="47"/>
      <c r="R229" s="26"/>
      <c r="S229" s="26"/>
      <c r="T229" s="47"/>
      <c r="U229" s="26"/>
      <c r="V229" s="26"/>
      <c r="W229" s="47"/>
    </row>
    <row r="230" spans="1:23" s="40" customFormat="1" ht="14.1">
      <c r="A230" s="68"/>
      <c r="B230" s="69"/>
      <c r="C230" s="479"/>
      <c r="D230" s="479"/>
      <c r="E230" s="49"/>
      <c r="F230" s="26"/>
      <c r="G230" s="26"/>
      <c r="H230" s="26"/>
      <c r="I230" s="26"/>
      <c r="J230" s="26"/>
      <c r="K230" s="509"/>
      <c r="L230" s="26"/>
      <c r="M230" s="26"/>
      <c r="N230" s="47"/>
      <c r="O230" s="26"/>
      <c r="P230" s="26"/>
      <c r="Q230" s="47"/>
      <c r="R230" s="26"/>
      <c r="S230" s="26"/>
      <c r="T230" s="47"/>
      <c r="U230" s="26"/>
      <c r="V230" s="26"/>
      <c r="W230" s="47"/>
    </row>
    <row r="231" spans="1:23" s="40" customFormat="1" ht="14.1">
      <c r="A231" s="68"/>
      <c r="B231" s="69"/>
      <c r="C231" s="479"/>
      <c r="D231" s="479"/>
      <c r="E231" s="49"/>
      <c r="F231" s="26"/>
      <c r="G231" s="26"/>
      <c r="H231" s="26"/>
      <c r="I231" s="26"/>
      <c r="J231" s="26"/>
      <c r="K231" s="509"/>
      <c r="L231" s="26"/>
      <c r="M231" s="26"/>
      <c r="N231" s="47"/>
      <c r="O231" s="26"/>
      <c r="P231" s="26"/>
      <c r="Q231" s="47"/>
      <c r="R231" s="26"/>
      <c r="S231" s="26"/>
      <c r="T231" s="47"/>
      <c r="U231" s="26"/>
      <c r="V231" s="26"/>
      <c r="W231" s="47"/>
    </row>
    <row r="232" spans="1:23" s="40" customFormat="1" ht="14.1">
      <c r="A232" s="68"/>
      <c r="B232" s="69"/>
      <c r="C232" s="479"/>
      <c r="D232" s="479"/>
      <c r="E232" s="49"/>
      <c r="F232" s="26"/>
      <c r="G232" s="26"/>
      <c r="H232" s="26"/>
      <c r="I232" s="26"/>
      <c r="J232" s="26"/>
      <c r="K232" s="509"/>
      <c r="L232" s="26"/>
      <c r="M232" s="26"/>
      <c r="N232" s="47"/>
      <c r="O232" s="26"/>
      <c r="P232" s="26"/>
      <c r="Q232" s="47"/>
      <c r="R232" s="26"/>
      <c r="S232" s="26"/>
      <c r="T232" s="47"/>
      <c r="U232" s="26"/>
      <c r="V232" s="26"/>
      <c r="W232" s="47"/>
    </row>
    <row r="233" spans="1:23" s="40" customFormat="1">
      <c r="A233" s="71"/>
      <c r="B233" s="70"/>
      <c r="C233" s="107"/>
      <c r="D233" s="107"/>
      <c r="E233" s="49"/>
      <c r="F233" s="26"/>
      <c r="G233" s="26"/>
      <c r="H233" s="26"/>
      <c r="I233" s="26"/>
      <c r="J233" s="26"/>
      <c r="K233" s="509"/>
      <c r="L233" s="26"/>
      <c r="M233" s="26"/>
      <c r="N233" s="47"/>
      <c r="O233" s="26"/>
      <c r="P233" s="26"/>
      <c r="Q233" s="47"/>
      <c r="R233" s="26"/>
      <c r="S233" s="26"/>
      <c r="T233" s="47"/>
      <c r="U233" s="26"/>
      <c r="V233" s="26"/>
      <c r="W233" s="47"/>
    </row>
    <row r="234" spans="1:23" s="40" customFormat="1">
      <c r="A234" s="71"/>
      <c r="B234" s="70"/>
      <c r="C234" s="107"/>
      <c r="D234" s="107"/>
      <c r="E234" s="49"/>
      <c r="F234" s="26"/>
      <c r="G234" s="26"/>
      <c r="H234" s="26"/>
      <c r="I234" s="26"/>
      <c r="J234" s="26"/>
      <c r="K234" s="509"/>
      <c r="L234" s="26"/>
      <c r="M234" s="26"/>
      <c r="N234" s="47"/>
      <c r="O234" s="26"/>
      <c r="P234" s="26"/>
      <c r="Q234" s="47"/>
      <c r="R234" s="26"/>
      <c r="S234" s="26"/>
      <c r="T234" s="47"/>
      <c r="U234" s="26"/>
      <c r="V234" s="26"/>
      <c r="W234" s="47"/>
    </row>
    <row r="235" spans="1:23" s="40" customFormat="1" ht="14.1">
      <c r="A235" s="68"/>
      <c r="B235" s="69"/>
      <c r="C235" s="107"/>
      <c r="D235" s="107"/>
      <c r="E235" s="49"/>
      <c r="F235" s="26"/>
      <c r="G235" s="26"/>
      <c r="H235" s="26"/>
      <c r="I235" s="26"/>
      <c r="J235" s="26"/>
      <c r="K235" s="509"/>
      <c r="L235" s="26"/>
      <c r="M235" s="26"/>
      <c r="N235" s="47"/>
      <c r="O235" s="26"/>
      <c r="P235" s="26"/>
      <c r="Q235" s="47"/>
      <c r="R235" s="26"/>
      <c r="S235" s="26"/>
      <c r="T235" s="47"/>
      <c r="U235" s="26"/>
      <c r="V235" s="26"/>
      <c r="W235" s="47"/>
    </row>
    <row r="236" spans="1:23" s="40" customFormat="1">
      <c r="A236" s="72"/>
      <c r="B236" s="73"/>
      <c r="C236" s="476"/>
      <c r="D236" s="476"/>
      <c r="E236" s="49"/>
      <c r="F236" s="26"/>
      <c r="G236" s="26"/>
      <c r="H236" s="26"/>
      <c r="I236" s="26"/>
      <c r="J236" s="26"/>
      <c r="K236" s="509"/>
      <c r="L236" s="26"/>
      <c r="M236" s="26"/>
      <c r="N236" s="47"/>
      <c r="O236" s="26"/>
      <c r="P236" s="26"/>
      <c r="Q236" s="47"/>
      <c r="R236" s="26"/>
      <c r="S236" s="26"/>
      <c r="T236" s="47"/>
      <c r="U236" s="26"/>
      <c r="V236" s="26"/>
      <c r="W236" s="47"/>
    </row>
    <row r="237" spans="1:23" s="40" customFormat="1">
      <c r="A237" s="71"/>
      <c r="B237" s="70"/>
      <c r="C237" s="107"/>
      <c r="D237" s="107"/>
      <c r="E237" s="49"/>
      <c r="F237" s="26"/>
      <c r="G237" s="26"/>
      <c r="H237" s="26"/>
      <c r="I237" s="26"/>
      <c r="J237" s="26"/>
      <c r="K237" s="509"/>
      <c r="L237" s="26"/>
      <c r="M237" s="26"/>
      <c r="N237" s="47"/>
      <c r="O237" s="26"/>
      <c r="P237" s="26"/>
      <c r="Q237" s="47"/>
      <c r="R237" s="26"/>
      <c r="S237" s="26"/>
      <c r="T237" s="47"/>
      <c r="U237" s="26"/>
      <c r="V237" s="26"/>
      <c r="W237" s="47"/>
    </row>
    <row r="238" spans="1:23" s="40" customFormat="1" ht="14.1">
      <c r="A238" s="68"/>
      <c r="B238" s="69"/>
      <c r="C238" s="107"/>
      <c r="D238" s="107"/>
      <c r="E238" s="49"/>
      <c r="F238" s="26"/>
      <c r="G238" s="26"/>
      <c r="H238" s="26"/>
      <c r="I238" s="26"/>
      <c r="J238" s="26"/>
      <c r="K238" s="509"/>
      <c r="L238" s="26"/>
      <c r="M238" s="26"/>
      <c r="N238" s="47"/>
      <c r="O238" s="26"/>
      <c r="P238" s="26"/>
      <c r="Q238" s="47"/>
      <c r="R238" s="26"/>
      <c r="S238" s="26"/>
      <c r="T238" s="47"/>
      <c r="U238" s="26"/>
      <c r="V238" s="26"/>
      <c r="W238" s="47"/>
    </row>
    <row r="239" spans="1:23" s="40" customFormat="1">
      <c r="A239" s="71"/>
      <c r="B239" s="70"/>
      <c r="C239" s="107"/>
      <c r="D239" s="107"/>
      <c r="E239" s="49"/>
      <c r="F239" s="26"/>
      <c r="G239" s="26"/>
      <c r="H239" s="26"/>
      <c r="I239" s="26"/>
      <c r="J239" s="26"/>
      <c r="K239" s="509"/>
      <c r="L239" s="26"/>
      <c r="M239" s="26"/>
      <c r="N239" s="47"/>
      <c r="O239" s="26"/>
      <c r="P239" s="26"/>
      <c r="Q239" s="47"/>
      <c r="R239" s="26"/>
      <c r="S239" s="26"/>
      <c r="T239" s="47"/>
      <c r="U239" s="26"/>
      <c r="V239" s="26"/>
      <c r="W239" s="47"/>
    </row>
    <row r="240" spans="1:23" s="40" customFormat="1" ht="14.1">
      <c r="A240" s="68"/>
      <c r="B240" s="69"/>
      <c r="C240" s="107"/>
      <c r="D240" s="540"/>
      <c r="E240" s="49"/>
      <c r="F240" s="26"/>
      <c r="G240" s="26"/>
      <c r="H240" s="26"/>
      <c r="I240" s="26"/>
      <c r="J240" s="26"/>
      <c r="K240" s="509"/>
      <c r="L240" s="26"/>
      <c r="M240" s="26"/>
      <c r="N240" s="47"/>
      <c r="O240" s="26"/>
      <c r="P240" s="26"/>
      <c r="Q240" s="47"/>
      <c r="R240" s="26"/>
      <c r="S240" s="26"/>
      <c r="T240" s="47"/>
      <c r="U240" s="26"/>
      <c r="V240" s="26"/>
      <c r="W240" s="47"/>
    </row>
    <row r="241" spans="1:23" s="40" customFormat="1">
      <c r="A241" s="71"/>
      <c r="B241" s="70"/>
      <c r="C241" s="107"/>
      <c r="D241" s="107"/>
      <c r="E241" s="49"/>
      <c r="F241" s="26"/>
      <c r="G241" s="26"/>
      <c r="H241" s="26"/>
      <c r="I241" s="26"/>
      <c r="J241" s="26"/>
      <c r="K241" s="509"/>
      <c r="L241" s="26"/>
      <c r="M241" s="26"/>
      <c r="N241" s="47"/>
      <c r="O241" s="26"/>
      <c r="P241" s="26"/>
      <c r="Q241" s="47"/>
      <c r="R241" s="26"/>
      <c r="S241" s="26"/>
      <c r="T241" s="47"/>
      <c r="U241" s="26"/>
      <c r="V241" s="26"/>
      <c r="W241" s="47"/>
    </row>
    <row r="242" spans="1:23" s="40" customFormat="1">
      <c r="A242" s="71"/>
      <c r="B242" s="70"/>
      <c r="C242" s="107"/>
      <c r="D242" s="107"/>
      <c r="E242" s="49"/>
      <c r="F242" s="26"/>
      <c r="G242" s="26"/>
      <c r="H242" s="26"/>
      <c r="I242" s="26"/>
      <c r="J242" s="26"/>
      <c r="K242" s="509"/>
      <c r="L242" s="26"/>
      <c r="M242" s="26"/>
      <c r="N242" s="47"/>
      <c r="O242" s="26"/>
      <c r="P242" s="26"/>
      <c r="Q242" s="47"/>
      <c r="R242" s="26"/>
      <c r="S242" s="26"/>
      <c r="T242" s="47"/>
      <c r="U242" s="26"/>
      <c r="V242" s="26"/>
      <c r="W242" s="47"/>
    </row>
    <row r="243" spans="1:23" s="40" customFormat="1">
      <c r="A243" s="71"/>
      <c r="B243" s="70"/>
      <c r="C243" s="107"/>
      <c r="D243" s="107"/>
      <c r="E243" s="49"/>
      <c r="F243" s="26"/>
      <c r="G243" s="26"/>
      <c r="H243" s="26"/>
      <c r="I243" s="26"/>
      <c r="J243" s="26"/>
      <c r="K243" s="509"/>
      <c r="L243" s="26"/>
      <c r="M243" s="26"/>
      <c r="N243" s="47"/>
      <c r="O243" s="26"/>
      <c r="P243" s="26"/>
      <c r="Q243" s="47"/>
      <c r="R243" s="26"/>
      <c r="S243" s="26"/>
      <c r="T243" s="47"/>
      <c r="U243" s="26"/>
      <c r="V243" s="26"/>
      <c r="W243" s="47"/>
    </row>
    <row r="244" spans="1:23" s="40" customFormat="1">
      <c r="A244" s="71"/>
      <c r="B244" s="70"/>
      <c r="C244" s="107"/>
      <c r="D244" s="107"/>
      <c r="E244" s="49"/>
      <c r="F244" s="26"/>
      <c r="G244" s="26"/>
      <c r="H244" s="26"/>
      <c r="I244" s="26"/>
      <c r="J244" s="26"/>
      <c r="K244" s="509"/>
      <c r="L244" s="26"/>
      <c r="M244" s="26"/>
      <c r="N244" s="47"/>
      <c r="O244" s="26"/>
      <c r="P244" s="26"/>
      <c r="Q244" s="47"/>
      <c r="R244" s="26"/>
      <c r="S244" s="26"/>
      <c r="T244" s="47"/>
      <c r="U244" s="26"/>
      <c r="V244" s="26"/>
      <c r="W244" s="47"/>
    </row>
    <row r="245" spans="1:23" s="40" customFormat="1">
      <c r="A245" s="71"/>
      <c r="B245" s="70"/>
      <c r="C245" s="107"/>
      <c r="D245" s="107"/>
      <c r="E245" s="49"/>
      <c r="F245" s="26"/>
      <c r="G245" s="26"/>
      <c r="H245" s="26"/>
      <c r="I245" s="26"/>
      <c r="J245" s="26"/>
      <c r="K245" s="509"/>
      <c r="L245" s="26"/>
      <c r="M245" s="26"/>
      <c r="N245" s="47"/>
      <c r="O245" s="26"/>
      <c r="P245" s="26"/>
      <c r="Q245" s="47"/>
      <c r="R245" s="26"/>
      <c r="S245" s="26"/>
      <c r="T245" s="47"/>
      <c r="U245" s="26"/>
      <c r="V245" s="26"/>
      <c r="W245" s="47"/>
    </row>
    <row r="246" spans="1:23" s="40" customFormat="1">
      <c r="A246" s="71"/>
      <c r="B246" s="70"/>
      <c r="C246" s="107"/>
      <c r="D246" s="107"/>
      <c r="E246" s="49"/>
      <c r="F246" s="26"/>
      <c r="G246" s="26"/>
      <c r="H246" s="26"/>
      <c r="I246" s="26"/>
      <c r="J246" s="26"/>
      <c r="K246" s="509"/>
      <c r="L246" s="26"/>
      <c r="M246" s="26"/>
      <c r="N246" s="47"/>
      <c r="O246" s="26"/>
      <c r="P246" s="26"/>
      <c r="Q246" s="47"/>
      <c r="R246" s="26"/>
      <c r="S246" s="26"/>
      <c r="T246" s="47"/>
      <c r="U246" s="26"/>
      <c r="V246" s="26"/>
      <c r="W246" s="47"/>
    </row>
    <row r="247" spans="1:23" s="40" customFormat="1">
      <c r="A247" s="71"/>
      <c r="B247" s="70"/>
      <c r="C247" s="107"/>
      <c r="D247" s="107"/>
      <c r="E247" s="49"/>
      <c r="F247" s="26"/>
      <c r="G247" s="26"/>
      <c r="H247" s="26"/>
      <c r="I247" s="26"/>
      <c r="J247" s="26"/>
      <c r="K247" s="509"/>
      <c r="L247" s="26"/>
      <c r="M247" s="26"/>
      <c r="N247" s="47"/>
      <c r="O247" s="26"/>
      <c r="P247" s="26"/>
      <c r="Q247" s="47"/>
      <c r="R247" s="26"/>
      <c r="S247" s="26"/>
      <c r="T247" s="47"/>
      <c r="U247" s="26"/>
      <c r="V247" s="26"/>
      <c r="W247" s="47"/>
    </row>
    <row r="248" spans="1:23" s="40" customFormat="1">
      <c r="A248" s="71"/>
      <c r="B248" s="70"/>
      <c r="C248" s="107"/>
      <c r="D248" s="107"/>
      <c r="E248" s="49"/>
      <c r="F248" s="26"/>
      <c r="G248" s="26"/>
      <c r="H248" s="26"/>
      <c r="I248" s="26"/>
      <c r="J248" s="26"/>
      <c r="K248" s="509"/>
      <c r="L248" s="26"/>
      <c r="M248" s="26"/>
      <c r="N248" s="47"/>
      <c r="O248" s="26"/>
      <c r="P248" s="26"/>
      <c r="Q248" s="47"/>
      <c r="R248" s="26"/>
      <c r="S248" s="26"/>
      <c r="T248" s="47"/>
      <c r="U248" s="26"/>
      <c r="V248" s="26"/>
      <c r="W248" s="47"/>
    </row>
    <row r="249" spans="1:23" s="40" customFormat="1">
      <c r="A249" s="71"/>
      <c r="B249" s="70"/>
      <c r="C249" s="107"/>
      <c r="D249" s="107"/>
      <c r="E249" s="49"/>
      <c r="F249" s="26"/>
      <c r="G249" s="26"/>
      <c r="H249" s="26"/>
      <c r="I249" s="26"/>
      <c r="J249" s="26"/>
      <c r="K249" s="509"/>
      <c r="L249" s="26"/>
      <c r="M249" s="26"/>
      <c r="N249" s="47"/>
      <c r="O249" s="26"/>
      <c r="P249" s="26"/>
      <c r="Q249" s="47"/>
      <c r="R249" s="26"/>
      <c r="S249" s="26"/>
      <c r="T249" s="47"/>
      <c r="U249" s="26"/>
      <c r="V249" s="26"/>
      <c r="W249" s="47"/>
    </row>
    <row r="250" spans="1:23" s="40" customFormat="1">
      <c r="A250" s="71"/>
      <c r="B250" s="70"/>
      <c r="C250" s="107"/>
      <c r="D250" s="107"/>
      <c r="E250" s="49"/>
      <c r="F250" s="26"/>
      <c r="G250" s="26"/>
      <c r="H250" s="26"/>
      <c r="I250" s="26"/>
      <c r="J250" s="26"/>
      <c r="K250" s="509"/>
      <c r="L250" s="26"/>
      <c r="M250" s="26"/>
      <c r="N250" s="47"/>
      <c r="O250" s="26"/>
      <c r="P250" s="26"/>
      <c r="Q250" s="47"/>
      <c r="R250" s="26"/>
      <c r="S250" s="26"/>
      <c r="T250" s="47"/>
      <c r="U250" s="26"/>
      <c r="V250" s="26"/>
      <c r="W250" s="47"/>
    </row>
    <row r="251" spans="1:23" s="40" customFormat="1">
      <c r="A251" s="71"/>
      <c r="B251" s="70"/>
      <c r="C251" s="107"/>
      <c r="D251" s="107"/>
      <c r="E251" s="49"/>
      <c r="F251" s="26"/>
      <c r="G251" s="26"/>
      <c r="H251" s="26"/>
      <c r="I251" s="26"/>
      <c r="J251" s="26"/>
      <c r="K251" s="509"/>
      <c r="L251" s="26"/>
      <c r="M251" s="26"/>
      <c r="N251" s="47"/>
      <c r="O251" s="26"/>
      <c r="P251" s="26"/>
      <c r="Q251" s="47"/>
      <c r="R251" s="26"/>
      <c r="S251" s="26"/>
      <c r="T251" s="47"/>
      <c r="U251" s="26"/>
      <c r="V251" s="26"/>
      <c r="W251" s="47"/>
    </row>
    <row r="252" spans="1:23" s="40" customFormat="1" ht="14.1">
      <c r="A252" s="68"/>
      <c r="B252" s="69"/>
      <c r="C252" s="107"/>
      <c r="D252" s="107"/>
      <c r="E252" s="49"/>
      <c r="F252" s="26"/>
      <c r="G252" s="26"/>
      <c r="H252" s="26"/>
      <c r="I252" s="26"/>
      <c r="J252" s="26"/>
      <c r="K252" s="509"/>
      <c r="L252" s="26"/>
      <c r="M252" s="26"/>
      <c r="N252" s="47"/>
      <c r="O252" s="26"/>
      <c r="P252" s="26"/>
      <c r="Q252" s="47"/>
      <c r="R252" s="26"/>
      <c r="S252" s="26"/>
      <c r="T252" s="47"/>
      <c r="U252" s="26"/>
      <c r="V252" s="26"/>
      <c r="W252" s="47"/>
    </row>
    <row r="253" spans="1:23" s="40" customFormat="1">
      <c r="A253" s="71"/>
      <c r="B253" s="70"/>
      <c r="C253" s="107"/>
      <c r="D253" s="107"/>
      <c r="E253" s="49"/>
      <c r="F253" s="26"/>
      <c r="G253" s="26"/>
      <c r="H253" s="26"/>
      <c r="I253" s="26"/>
      <c r="J253" s="26"/>
      <c r="K253" s="509"/>
      <c r="L253" s="26"/>
      <c r="M253" s="26"/>
      <c r="N253" s="47"/>
      <c r="O253" s="26"/>
      <c r="P253" s="26"/>
      <c r="Q253" s="47"/>
      <c r="R253" s="26"/>
      <c r="S253" s="26"/>
      <c r="T253" s="47"/>
      <c r="U253" s="26"/>
      <c r="V253" s="26"/>
      <c r="W253" s="47"/>
    </row>
    <row r="254" spans="1:23" s="40" customFormat="1">
      <c r="A254" s="71"/>
      <c r="B254" s="70"/>
      <c r="C254" s="107"/>
      <c r="D254" s="107"/>
      <c r="E254" s="49"/>
      <c r="F254" s="26"/>
      <c r="G254" s="26"/>
      <c r="H254" s="26"/>
      <c r="I254" s="26"/>
      <c r="J254" s="26"/>
      <c r="K254" s="509"/>
      <c r="L254" s="26"/>
      <c r="M254" s="26"/>
      <c r="N254" s="47"/>
      <c r="O254" s="26"/>
      <c r="P254" s="26"/>
      <c r="Q254" s="47"/>
      <c r="R254" s="26"/>
      <c r="S254" s="26"/>
      <c r="T254" s="47"/>
      <c r="U254" s="26"/>
      <c r="V254" s="26"/>
      <c r="W254" s="47"/>
    </row>
    <row r="255" spans="1:23" s="40" customFormat="1">
      <c r="A255" s="71"/>
      <c r="B255" s="70"/>
      <c r="C255" s="107"/>
      <c r="D255" s="107"/>
      <c r="E255" s="49"/>
      <c r="F255" s="26"/>
      <c r="G255" s="26"/>
      <c r="H255" s="26"/>
      <c r="I255" s="26"/>
      <c r="J255" s="26"/>
      <c r="K255" s="509"/>
      <c r="L255" s="26"/>
      <c r="M255" s="26"/>
      <c r="N255" s="47"/>
      <c r="O255" s="26"/>
      <c r="P255" s="26"/>
      <c r="Q255" s="47"/>
      <c r="R255" s="26"/>
      <c r="S255" s="26"/>
      <c r="T255" s="47"/>
      <c r="U255" s="26"/>
      <c r="V255" s="26"/>
      <c r="W255" s="47"/>
    </row>
    <row r="256" spans="1:23" s="40" customFormat="1" ht="14.1">
      <c r="A256" s="68"/>
      <c r="B256" s="69"/>
      <c r="C256" s="479"/>
      <c r="D256" s="479"/>
      <c r="E256" s="49"/>
      <c r="F256" s="26"/>
      <c r="G256" s="26"/>
      <c r="H256" s="26"/>
      <c r="I256" s="26"/>
      <c r="J256" s="26"/>
      <c r="K256" s="509"/>
      <c r="L256" s="26"/>
      <c r="M256" s="26"/>
      <c r="N256" s="47"/>
      <c r="O256" s="26"/>
      <c r="P256" s="26"/>
      <c r="Q256" s="47"/>
      <c r="R256" s="26"/>
      <c r="S256" s="26"/>
      <c r="T256" s="47"/>
      <c r="U256" s="26"/>
      <c r="V256" s="26"/>
      <c r="W256" s="47"/>
    </row>
    <row r="257" spans="1:23" s="40" customFormat="1" ht="14.1">
      <c r="A257" s="68"/>
      <c r="B257" s="69"/>
      <c r="C257" s="107"/>
      <c r="D257" s="479"/>
      <c r="E257" s="49"/>
      <c r="F257" s="26"/>
      <c r="G257" s="26"/>
      <c r="H257" s="26"/>
      <c r="I257" s="26"/>
      <c r="J257" s="26"/>
      <c r="K257" s="509"/>
      <c r="L257" s="26"/>
      <c r="M257" s="26"/>
      <c r="N257" s="47"/>
      <c r="O257" s="26"/>
      <c r="P257" s="26"/>
      <c r="Q257" s="47"/>
      <c r="R257" s="26"/>
      <c r="S257" s="26"/>
      <c r="T257" s="47"/>
      <c r="U257" s="26"/>
      <c r="V257" s="26"/>
      <c r="W257" s="47"/>
    </row>
    <row r="258" spans="1:23" s="40" customFormat="1" ht="14.1">
      <c r="A258" s="68"/>
      <c r="B258" s="69"/>
      <c r="C258" s="479"/>
      <c r="D258" s="479"/>
      <c r="E258" s="49"/>
      <c r="F258" s="26"/>
      <c r="G258" s="26"/>
      <c r="H258" s="26"/>
      <c r="I258" s="26"/>
      <c r="J258" s="26"/>
      <c r="K258" s="509"/>
      <c r="L258" s="26"/>
      <c r="M258" s="26"/>
      <c r="N258" s="47"/>
      <c r="O258" s="26"/>
      <c r="P258" s="26"/>
      <c r="Q258" s="47"/>
      <c r="R258" s="26"/>
      <c r="S258" s="26"/>
      <c r="T258" s="47"/>
      <c r="U258" s="26"/>
      <c r="V258" s="26"/>
      <c r="W258" s="47"/>
    </row>
    <row r="259" spans="1:23" s="40" customFormat="1" ht="14.1">
      <c r="A259" s="68"/>
      <c r="B259" s="69"/>
      <c r="C259" s="479"/>
      <c r="D259" s="540"/>
      <c r="E259" s="49"/>
      <c r="F259" s="26"/>
      <c r="G259" s="26"/>
      <c r="H259" s="26"/>
      <c r="I259" s="26"/>
      <c r="J259" s="26"/>
      <c r="K259" s="509"/>
      <c r="L259" s="26"/>
      <c r="M259" s="26"/>
      <c r="N259" s="47"/>
      <c r="O259" s="26"/>
      <c r="P259" s="26"/>
      <c r="Q259" s="47"/>
      <c r="R259" s="26"/>
      <c r="S259" s="26"/>
      <c r="T259" s="47"/>
      <c r="U259" s="26"/>
      <c r="V259" s="26"/>
      <c r="W259" s="47"/>
    </row>
    <row r="260" spans="1:23" s="40" customFormat="1" ht="14.1">
      <c r="A260" s="68"/>
      <c r="B260" s="69"/>
      <c r="C260" s="107"/>
      <c r="D260" s="540"/>
      <c r="E260" s="49"/>
      <c r="F260" s="26"/>
      <c r="G260" s="26"/>
      <c r="H260" s="26"/>
      <c r="I260" s="26"/>
      <c r="J260" s="26"/>
      <c r="K260" s="509"/>
      <c r="L260" s="26"/>
      <c r="M260" s="26"/>
      <c r="N260" s="47"/>
      <c r="O260" s="26"/>
      <c r="P260" s="26"/>
      <c r="Q260" s="47"/>
      <c r="R260" s="26"/>
      <c r="S260" s="26"/>
      <c r="T260" s="47"/>
      <c r="U260" s="26"/>
      <c r="V260" s="26"/>
      <c r="W260" s="47"/>
    </row>
    <row r="261" spans="1:23" s="40" customFormat="1">
      <c r="A261" s="71"/>
      <c r="B261" s="70"/>
      <c r="C261" s="107"/>
      <c r="D261" s="107"/>
      <c r="E261" s="49"/>
      <c r="F261" s="26"/>
      <c r="G261" s="26"/>
      <c r="H261" s="26"/>
      <c r="I261" s="26"/>
      <c r="J261" s="26"/>
      <c r="K261" s="509"/>
      <c r="L261" s="26"/>
      <c r="M261" s="26"/>
      <c r="N261" s="47"/>
      <c r="O261" s="26"/>
      <c r="P261" s="26"/>
      <c r="Q261" s="47"/>
      <c r="R261" s="26"/>
      <c r="S261" s="26"/>
      <c r="T261" s="47"/>
      <c r="U261" s="26"/>
      <c r="V261" s="26"/>
      <c r="W261" s="47"/>
    </row>
    <row r="262" spans="1:23" s="40" customFormat="1" ht="14.1">
      <c r="A262" s="68"/>
      <c r="B262" s="69"/>
      <c r="C262" s="107"/>
      <c r="D262" s="107"/>
      <c r="E262" s="49"/>
      <c r="F262" s="26"/>
      <c r="G262" s="26"/>
      <c r="H262" s="26"/>
      <c r="I262" s="26"/>
      <c r="J262" s="26"/>
      <c r="K262" s="509"/>
      <c r="L262" s="26"/>
      <c r="M262" s="26"/>
      <c r="N262" s="47"/>
      <c r="O262" s="26"/>
      <c r="P262" s="26"/>
      <c r="Q262" s="47"/>
      <c r="R262" s="26"/>
      <c r="S262" s="26"/>
      <c r="T262" s="47"/>
      <c r="U262" s="26"/>
      <c r="V262" s="26"/>
      <c r="W262" s="47"/>
    </row>
    <row r="263" spans="1:23" s="40" customFormat="1">
      <c r="A263" s="71"/>
      <c r="B263" s="70"/>
      <c r="C263" s="107"/>
      <c r="D263" s="107"/>
      <c r="E263" s="49"/>
      <c r="F263" s="26"/>
      <c r="G263" s="26"/>
      <c r="H263" s="26"/>
      <c r="I263" s="26"/>
      <c r="J263" s="26"/>
      <c r="K263" s="509"/>
      <c r="L263" s="26"/>
      <c r="M263" s="26"/>
      <c r="N263" s="47"/>
      <c r="O263" s="26"/>
      <c r="P263" s="26"/>
      <c r="Q263" s="47"/>
      <c r="R263" s="26"/>
      <c r="S263" s="26"/>
      <c r="T263" s="47"/>
      <c r="U263" s="26"/>
      <c r="V263" s="26"/>
      <c r="W263" s="47"/>
    </row>
    <row r="264" spans="1:23" s="40" customFormat="1" ht="14.1">
      <c r="A264" s="68"/>
      <c r="B264" s="69"/>
      <c r="C264" s="107"/>
      <c r="D264" s="107"/>
      <c r="E264" s="49"/>
      <c r="F264" s="26"/>
      <c r="G264" s="26"/>
      <c r="H264" s="26"/>
      <c r="I264" s="26"/>
      <c r="J264" s="26"/>
      <c r="K264" s="509"/>
      <c r="L264" s="26"/>
      <c r="M264" s="26"/>
      <c r="N264" s="47"/>
      <c r="O264" s="26"/>
      <c r="P264" s="26"/>
      <c r="Q264" s="47"/>
      <c r="R264" s="26"/>
      <c r="S264" s="26"/>
      <c r="T264" s="47"/>
      <c r="U264" s="26"/>
      <c r="V264" s="26"/>
      <c r="W264" s="47"/>
    </row>
    <row r="265" spans="1:23" s="40" customFormat="1">
      <c r="A265" s="71"/>
      <c r="B265" s="70"/>
      <c r="C265" s="107"/>
      <c r="D265" s="107"/>
      <c r="E265" s="49"/>
      <c r="F265" s="26"/>
      <c r="G265" s="26"/>
      <c r="H265" s="26"/>
      <c r="I265" s="26"/>
      <c r="J265" s="26"/>
      <c r="K265" s="509"/>
      <c r="L265" s="26"/>
      <c r="M265" s="26"/>
      <c r="N265" s="47"/>
      <c r="O265" s="26"/>
      <c r="P265" s="26"/>
      <c r="Q265" s="47"/>
      <c r="R265" s="26"/>
      <c r="S265" s="26"/>
      <c r="T265" s="47"/>
      <c r="U265" s="26"/>
      <c r="V265" s="26"/>
      <c r="W265" s="47"/>
    </row>
    <row r="266" spans="1:23" s="40" customFormat="1">
      <c r="A266" s="71"/>
      <c r="B266" s="70"/>
      <c r="C266" s="107"/>
      <c r="D266" s="107"/>
      <c r="E266" s="49"/>
      <c r="F266" s="26"/>
      <c r="G266" s="26"/>
      <c r="H266" s="26"/>
      <c r="I266" s="26"/>
      <c r="J266" s="26"/>
      <c r="K266" s="509"/>
      <c r="L266" s="26"/>
      <c r="M266" s="26"/>
      <c r="N266" s="47"/>
      <c r="O266" s="26"/>
      <c r="P266" s="26"/>
      <c r="Q266" s="47"/>
      <c r="R266" s="26"/>
      <c r="S266" s="26"/>
      <c r="T266" s="47"/>
      <c r="U266" s="26"/>
      <c r="V266" s="26"/>
      <c r="W266" s="47"/>
    </row>
    <row r="267" spans="1:23" s="40" customFormat="1" ht="14.1">
      <c r="A267" s="68"/>
      <c r="B267" s="69"/>
      <c r="C267" s="479"/>
      <c r="D267" s="479"/>
      <c r="E267" s="49"/>
      <c r="F267" s="26"/>
      <c r="G267" s="26"/>
      <c r="H267" s="26"/>
      <c r="I267" s="26"/>
      <c r="J267" s="26"/>
      <c r="K267" s="509"/>
      <c r="L267" s="26"/>
      <c r="M267" s="26"/>
      <c r="N267" s="47"/>
      <c r="O267" s="26"/>
      <c r="P267" s="26"/>
      <c r="Q267" s="47"/>
      <c r="R267" s="26"/>
      <c r="S267" s="26"/>
      <c r="T267" s="47"/>
      <c r="U267" s="26"/>
      <c r="V267" s="26"/>
      <c r="W267" s="47"/>
    </row>
    <row r="268" spans="1:23" s="40" customFormat="1" ht="14.1">
      <c r="A268" s="68"/>
      <c r="B268" s="69"/>
      <c r="C268" s="479"/>
      <c r="D268" s="479"/>
      <c r="E268" s="49"/>
      <c r="F268" s="26"/>
      <c r="G268" s="26"/>
      <c r="H268" s="26"/>
      <c r="I268" s="26"/>
      <c r="J268" s="26"/>
      <c r="K268" s="509"/>
      <c r="L268" s="26"/>
      <c r="M268" s="26"/>
      <c r="N268" s="47"/>
      <c r="O268" s="26"/>
      <c r="P268" s="26"/>
      <c r="Q268" s="47"/>
      <c r="R268" s="26"/>
      <c r="S268" s="26"/>
      <c r="T268" s="47"/>
      <c r="U268" s="26"/>
      <c r="V268" s="26"/>
      <c r="W268" s="47"/>
    </row>
    <row r="269" spans="1:23" s="40" customFormat="1" ht="14.1">
      <c r="A269" s="68"/>
      <c r="B269" s="69"/>
      <c r="C269" s="479"/>
      <c r="D269" s="479"/>
      <c r="E269" s="49"/>
      <c r="F269" s="26"/>
      <c r="G269" s="26"/>
      <c r="H269" s="26"/>
      <c r="I269" s="26"/>
      <c r="J269" s="26"/>
      <c r="K269" s="509"/>
      <c r="L269" s="26"/>
      <c r="M269" s="26"/>
      <c r="N269" s="47"/>
      <c r="O269" s="26"/>
      <c r="P269" s="26"/>
      <c r="Q269" s="47"/>
      <c r="R269" s="26"/>
      <c r="S269" s="26"/>
      <c r="T269" s="47"/>
      <c r="U269" s="26"/>
      <c r="V269" s="26"/>
      <c r="W269" s="47"/>
    </row>
    <row r="270" spans="1:23" s="40" customFormat="1">
      <c r="A270" s="71"/>
      <c r="B270" s="70"/>
      <c r="C270" s="107"/>
      <c r="D270" s="107"/>
      <c r="E270" s="49"/>
      <c r="F270" s="26"/>
      <c r="G270" s="26"/>
      <c r="H270" s="26"/>
      <c r="I270" s="26"/>
      <c r="J270" s="26"/>
      <c r="K270" s="509"/>
      <c r="L270" s="26"/>
      <c r="M270" s="26"/>
      <c r="N270" s="47"/>
      <c r="O270" s="26"/>
      <c r="P270" s="26"/>
      <c r="Q270" s="47"/>
      <c r="R270" s="26"/>
      <c r="S270" s="26"/>
      <c r="T270" s="47"/>
      <c r="U270" s="26"/>
      <c r="V270" s="26"/>
      <c r="W270" s="47"/>
    </row>
    <row r="271" spans="1:23" s="40" customFormat="1">
      <c r="A271" s="71"/>
      <c r="B271" s="70"/>
      <c r="C271" s="107"/>
      <c r="D271" s="107"/>
      <c r="E271" s="49"/>
      <c r="F271" s="26"/>
      <c r="G271" s="26"/>
      <c r="H271" s="26"/>
      <c r="I271" s="26"/>
      <c r="J271" s="26"/>
      <c r="K271" s="509"/>
      <c r="L271" s="26"/>
      <c r="M271" s="26"/>
      <c r="N271" s="47"/>
      <c r="O271" s="26"/>
      <c r="P271" s="26"/>
      <c r="Q271" s="47"/>
      <c r="R271" s="26"/>
      <c r="S271" s="26"/>
      <c r="T271" s="47"/>
      <c r="U271" s="26"/>
      <c r="V271" s="26"/>
      <c r="W271" s="47"/>
    </row>
    <row r="272" spans="1:23" s="40" customFormat="1">
      <c r="A272" s="71"/>
      <c r="B272" s="70"/>
      <c r="C272" s="107"/>
      <c r="D272" s="107"/>
      <c r="E272" s="49"/>
      <c r="F272" s="26"/>
      <c r="G272" s="26"/>
      <c r="H272" s="26"/>
      <c r="I272" s="26"/>
      <c r="J272" s="26"/>
      <c r="K272" s="509"/>
      <c r="L272" s="26"/>
      <c r="M272" s="26"/>
      <c r="N272" s="47"/>
      <c r="O272" s="26"/>
      <c r="P272" s="26"/>
      <c r="Q272" s="47"/>
      <c r="R272" s="26"/>
      <c r="S272" s="26"/>
      <c r="T272" s="47"/>
      <c r="U272" s="26"/>
      <c r="V272" s="26"/>
      <c r="W272" s="47"/>
    </row>
    <row r="273" spans="1:23" s="40" customFormat="1" ht="14.1">
      <c r="A273" s="68"/>
      <c r="B273" s="69"/>
      <c r="C273" s="107"/>
      <c r="D273" s="107"/>
      <c r="E273" s="49"/>
      <c r="F273" s="26"/>
      <c r="G273" s="26"/>
      <c r="H273" s="26"/>
      <c r="I273" s="26"/>
      <c r="J273" s="26"/>
      <c r="K273" s="509"/>
      <c r="L273" s="26"/>
      <c r="M273" s="26"/>
      <c r="N273" s="47"/>
      <c r="O273" s="26"/>
      <c r="P273" s="26"/>
      <c r="Q273" s="47"/>
      <c r="R273" s="26"/>
      <c r="S273" s="26"/>
      <c r="T273" s="47"/>
      <c r="U273" s="26"/>
      <c r="V273" s="26"/>
      <c r="W273" s="47"/>
    </row>
    <row r="274" spans="1:23" s="40" customFormat="1">
      <c r="A274" s="71"/>
      <c r="B274" s="70"/>
      <c r="C274" s="107"/>
      <c r="D274" s="107"/>
      <c r="E274" s="49"/>
      <c r="F274" s="26"/>
      <c r="G274" s="26"/>
      <c r="H274" s="26"/>
      <c r="I274" s="26"/>
      <c r="J274" s="26"/>
      <c r="K274" s="509"/>
      <c r="L274" s="26"/>
      <c r="M274" s="26"/>
      <c r="N274" s="47"/>
      <c r="O274" s="26"/>
      <c r="P274" s="26"/>
      <c r="Q274" s="47"/>
      <c r="R274" s="26"/>
      <c r="S274" s="26"/>
      <c r="T274" s="47"/>
      <c r="U274" s="26"/>
      <c r="V274" s="26"/>
      <c r="W274" s="47"/>
    </row>
    <row r="275" spans="1:23" s="40" customFormat="1">
      <c r="A275" s="71"/>
      <c r="B275" s="70"/>
      <c r="C275" s="107"/>
      <c r="D275" s="107"/>
      <c r="E275" s="49"/>
      <c r="F275" s="26"/>
      <c r="G275" s="26"/>
      <c r="H275" s="26"/>
      <c r="I275" s="26"/>
      <c r="J275" s="26"/>
      <c r="K275" s="509"/>
      <c r="L275" s="26"/>
      <c r="M275" s="26"/>
      <c r="N275" s="47"/>
      <c r="O275" s="26"/>
      <c r="P275" s="26"/>
      <c r="Q275" s="47"/>
      <c r="R275" s="26"/>
      <c r="S275" s="26"/>
      <c r="T275" s="47"/>
      <c r="U275" s="26"/>
      <c r="V275" s="26"/>
      <c r="W275" s="47"/>
    </row>
    <row r="276" spans="1:23" s="40" customFormat="1" ht="14.1">
      <c r="A276" s="68"/>
      <c r="B276" s="69"/>
      <c r="C276" s="479"/>
      <c r="D276" s="479"/>
      <c r="E276" s="49"/>
      <c r="F276" s="26"/>
      <c r="G276" s="26"/>
      <c r="H276" s="26"/>
      <c r="I276" s="26"/>
      <c r="J276" s="26"/>
      <c r="K276" s="509"/>
      <c r="L276" s="26"/>
      <c r="M276" s="26"/>
      <c r="N276" s="47"/>
      <c r="O276" s="26"/>
      <c r="P276" s="26"/>
      <c r="Q276" s="47"/>
      <c r="R276" s="26"/>
      <c r="S276" s="26"/>
      <c r="T276" s="47"/>
      <c r="U276" s="26"/>
      <c r="V276" s="26"/>
      <c r="W276" s="47"/>
    </row>
    <row r="277" spans="1:23" s="40" customFormat="1" ht="14.1">
      <c r="A277" s="68"/>
      <c r="B277" s="69"/>
      <c r="C277" s="479"/>
      <c r="D277" s="479"/>
      <c r="E277" s="49"/>
      <c r="F277" s="26"/>
      <c r="G277" s="26"/>
      <c r="H277" s="26"/>
      <c r="I277" s="26"/>
      <c r="J277" s="26"/>
      <c r="K277" s="509"/>
      <c r="L277" s="26"/>
      <c r="M277" s="26"/>
      <c r="N277" s="47"/>
      <c r="O277" s="26"/>
      <c r="P277" s="26"/>
      <c r="Q277" s="47"/>
      <c r="R277" s="26"/>
      <c r="S277" s="26"/>
      <c r="T277" s="47"/>
      <c r="U277" s="26"/>
      <c r="V277" s="26"/>
      <c r="W277" s="47"/>
    </row>
    <row r="278" spans="1:23" s="40" customFormat="1" ht="14.1">
      <c r="A278" s="68"/>
      <c r="B278" s="69"/>
      <c r="C278" s="479"/>
      <c r="D278" s="479"/>
      <c r="E278" s="49"/>
      <c r="F278" s="26"/>
      <c r="G278" s="26"/>
      <c r="H278" s="26"/>
      <c r="I278" s="26"/>
      <c r="J278" s="26"/>
      <c r="K278" s="509"/>
      <c r="L278" s="26"/>
      <c r="M278" s="26"/>
      <c r="N278" s="47"/>
      <c r="O278" s="26"/>
      <c r="P278" s="26"/>
      <c r="Q278" s="47"/>
      <c r="R278" s="26"/>
      <c r="S278" s="26"/>
      <c r="T278" s="47"/>
      <c r="U278" s="26"/>
      <c r="V278" s="26"/>
      <c r="W278" s="47"/>
    </row>
    <row r="279" spans="1:23" s="40" customFormat="1" ht="14.1">
      <c r="A279" s="68"/>
      <c r="B279" s="69"/>
      <c r="C279" s="479"/>
      <c r="D279" s="479"/>
      <c r="E279" s="49"/>
      <c r="F279" s="26"/>
      <c r="G279" s="26"/>
      <c r="H279" s="26"/>
      <c r="I279" s="26"/>
      <c r="J279" s="26"/>
      <c r="K279" s="509"/>
      <c r="L279" s="26"/>
      <c r="M279" s="26"/>
      <c r="N279" s="47"/>
      <c r="O279" s="26"/>
      <c r="P279" s="26"/>
      <c r="Q279" s="47"/>
      <c r="R279" s="26"/>
      <c r="S279" s="26"/>
      <c r="T279" s="47"/>
      <c r="U279" s="26"/>
      <c r="V279" s="26"/>
      <c r="W279" s="47"/>
    </row>
    <row r="280" spans="1:23" s="40" customFormat="1" ht="14.1">
      <c r="A280" s="68"/>
      <c r="B280" s="69"/>
      <c r="C280" s="479"/>
      <c r="D280" s="479"/>
      <c r="E280" s="49"/>
      <c r="F280" s="26"/>
      <c r="G280" s="26"/>
      <c r="H280" s="26"/>
      <c r="I280" s="26"/>
      <c r="J280" s="26"/>
      <c r="K280" s="509"/>
      <c r="L280" s="26"/>
      <c r="M280" s="26"/>
      <c r="N280" s="47"/>
      <c r="O280" s="26"/>
      <c r="P280" s="26"/>
      <c r="Q280" s="47"/>
      <c r="R280" s="26"/>
      <c r="S280" s="26"/>
      <c r="T280" s="47"/>
      <c r="U280" s="26"/>
      <c r="V280" s="26"/>
      <c r="W280" s="47"/>
    </row>
    <row r="281" spans="1:23" s="40" customFormat="1">
      <c r="A281" s="71"/>
      <c r="B281" s="70"/>
      <c r="C281" s="107"/>
      <c r="D281" s="107"/>
      <c r="E281" s="49"/>
      <c r="F281" s="26"/>
      <c r="G281" s="26"/>
      <c r="H281" s="26"/>
      <c r="I281" s="26"/>
      <c r="J281" s="26"/>
      <c r="K281" s="509"/>
      <c r="L281" s="26"/>
      <c r="M281" s="26"/>
      <c r="N281" s="47"/>
      <c r="O281" s="26"/>
      <c r="P281" s="26"/>
      <c r="Q281" s="47"/>
      <c r="R281" s="26"/>
      <c r="S281" s="26"/>
      <c r="T281" s="47"/>
      <c r="U281" s="26"/>
      <c r="V281" s="26"/>
      <c r="W281" s="47"/>
    </row>
    <row r="282" spans="1:23" s="40" customFormat="1">
      <c r="A282" s="71"/>
      <c r="B282" s="70"/>
      <c r="C282" s="107"/>
      <c r="D282" s="107"/>
      <c r="E282" s="49"/>
      <c r="F282" s="26"/>
      <c r="G282" s="26"/>
      <c r="H282" s="26"/>
      <c r="I282" s="26"/>
      <c r="J282" s="26"/>
      <c r="K282" s="509"/>
      <c r="L282" s="26"/>
      <c r="M282" s="26"/>
      <c r="N282" s="47"/>
      <c r="O282" s="26"/>
      <c r="P282" s="26"/>
      <c r="Q282" s="47"/>
      <c r="R282" s="26"/>
      <c r="S282" s="26"/>
      <c r="T282" s="47"/>
      <c r="U282" s="26"/>
      <c r="V282" s="26"/>
      <c r="W282" s="47"/>
    </row>
    <row r="283" spans="1:23" s="40" customFormat="1" ht="14.1">
      <c r="A283" s="68"/>
      <c r="B283" s="69"/>
      <c r="C283" s="107"/>
      <c r="D283" s="107"/>
      <c r="E283" s="49"/>
      <c r="F283" s="26"/>
      <c r="G283" s="26"/>
      <c r="H283" s="26"/>
      <c r="I283" s="26"/>
      <c r="J283" s="26"/>
      <c r="K283" s="509"/>
      <c r="L283" s="26"/>
      <c r="M283" s="26"/>
      <c r="N283" s="47"/>
      <c r="O283" s="26"/>
      <c r="P283" s="26"/>
      <c r="Q283" s="47"/>
      <c r="R283" s="26"/>
      <c r="S283" s="26"/>
      <c r="T283" s="47"/>
      <c r="U283" s="26"/>
      <c r="V283" s="26"/>
      <c r="W283" s="47"/>
    </row>
    <row r="284" spans="1:23" s="40" customFormat="1" ht="14.1">
      <c r="A284" s="68"/>
      <c r="B284" s="69"/>
      <c r="C284" s="107"/>
      <c r="D284" s="107"/>
      <c r="E284" s="49"/>
      <c r="F284" s="26"/>
      <c r="G284" s="26"/>
      <c r="H284" s="26"/>
      <c r="I284" s="26"/>
      <c r="J284" s="26"/>
      <c r="K284" s="509"/>
      <c r="L284" s="26"/>
      <c r="M284" s="26"/>
      <c r="N284" s="47"/>
      <c r="O284" s="26"/>
      <c r="P284" s="26"/>
      <c r="Q284" s="47"/>
      <c r="R284" s="26"/>
      <c r="S284" s="26"/>
      <c r="T284" s="47"/>
      <c r="U284" s="26"/>
      <c r="V284" s="26"/>
      <c r="W284" s="47"/>
    </row>
    <row r="285" spans="1:23" s="40" customFormat="1">
      <c r="A285" s="71"/>
      <c r="B285" s="70"/>
      <c r="C285" s="107"/>
      <c r="D285" s="107"/>
      <c r="E285" s="49"/>
      <c r="F285" s="26"/>
      <c r="G285" s="26"/>
      <c r="H285" s="26"/>
      <c r="I285" s="26"/>
      <c r="J285" s="26"/>
      <c r="K285" s="509"/>
      <c r="L285" s="26"/>
      <c r="M285" s="26"/>
      <c r="N285" s="47"/>
      <c r="O285" s="26"/>
      <c r="P285" s="26"/>
      <c r="Q285" s="47"/>
      <c r="R285" s="26"/>
      <c r="S285" s="26"/>
      <c r="T285" s="47"/>
      <c r="U285" s="26"/>
      <c r="V285" s="26"/>
      <c r="W285" s="47"/>
    </row>
    <row r="286" spans="1:23" s="40" customFormat="1" ht="14.1">
      <c r="A286" s="68"/>
      <c r="B286" s="69"/>
      <c r="C286" s="479"/>
      <c r="D286" s="479"/>
      <c r="E286" s="49"/>
      <c r="F286" s="26"/>
      <c r="G286" s="26"/>
      <c r="H286" s="26"/>
      <c r="I286" s="26"/>
      <c r="J286" s="26"/>
      <c r="K286" s="509"/>
      <c r="L286" s="26"/>
      <c r="M286" s="26"/>
      <c r="N286" s="47"/>
      <c r="O286" s="26"/>
      <c r="P286" s="26"/>
      <c r="Q286" s="47"/>
      <c r="R286" s="26"/>
      <c r="S286" s="26"/>
      <c r="T286" s="47"/>
      <c r="U286" s="26"/>
      <c r="V286" s="26"/>
      <c r="W286" s="47"/>
    </row>
    <row r="287" spans="1:23" s="40" customFormat="1" ht="14.1">
      <c r="A287" s="68"/>
      <c r="B287" s="69"/>
      <c r="C287" s="479"/>
      <c r="D287" s="479"/>
      <c r="E287" s="49"/>
      <c r="F287" s="26"/>
      <c r="G287" s="26"/>
      <c r="H287" s="26"/>
      <c r="I287" s="26"/>
      <c r="J287" s="26"/>
      <c r="K287" s="509"/>
      <c r="L287" s="26"/>
      <c r="M287" s="26"/>
      <c r="N287" s="47"/>
      <c r="O287" s="26"/>
      <c r="P287" s="26"/>
      <c r="Q287" s="47"/>
      <c r="R287" s="26"/>
      <c r="S287" s="26"/>
      <c r="T287" s="47"/>
      <c r="U287" s="26"/>
      <c r="V287" s="26"/>
      <c r="W287" s="47"/>
    </row>
    <row r="288" spans="1:23" s="40" customFormat="1" ht="14.1">
      <c r="A288" s="68"/>
      <c r="B288" s="69"/>
      <c r="C288" s="479"/>
      <c r="D288" s="479"/>
      <c r="E288" s="49"/>
      <c r="F288" s="26"/>
      <c r="G288" s="26"/>
      <c r="H288" s="26"/>
      <c r="I288" s="26"/>
      <c r="J288" s="26"/>
      <c r="K288" s="509"/>
      <c r="L288" s="26"/>
      <c r="M288" s="26"/>
      <c r="N288" s="47"/>
      <c r="O288" s="26"/>
      <c r="P288" s="26"/>
      <c r="Q288" s="47"/>
      <c r="R288" s="26"/>
      <c r="S288" s="26"/>
      <c r="T288" s="47"/>
      <c r="U288" s="26"/>
      <c r="V288" s="26"/>
      <c r="W288" s="47"/>
    </row>
    <row r="289" spans="1:23" s="40" customFormat="1" ht="14.1">
      <c r="A289" s="68"/>
      <c r="B289" s="69"/>
      <c r="C289" s="479"/>
      <c r="D289" s="479"/>
      <c r="E289" s="49"/>
      <c r="F289" s="26"/>
      <c r="G289" s="26"/>
      <c r="H289" s="26"/>
      <c r="I289" s="26"/>
      <c r="J289" s="26"/>
      <c r="K289" s="509"/>
      <c r="L289" s="26"/>
      <c r="M289" s="26"/>
      <c r="N289" s="47"/>
      <c r="O289" s="26"/>
      <c r="P289" s="26"/>
      <c r="Q289" s="47"/>
      <c r="R289" s="26"/>
      <c r="S289" s="26"/>
      <c r="T289" s="47"/>
      <c r="U289" s="26"/>
      <c r="V289" s="26"/>
      <c r="W289" s="47"/>
    </row>
    <row r="290" spans="1:23" s="40" customFormat="1" ht="14.1">
      <c r="A290" s="68"/>
      <c r="B290" s="69"/>
      <c r="C290" s="479"/>
      <c r="D290" s="479"/>
      <c r="E290" s="49"/>
      <c r="F290" s="26"/>
      <c r="G290" s="26"/>
      <c r="H290" s="26"/>
      <c r="I290" s="26"/>
      <c r="J290" s="26"/>
      <c r="K290" s="509"/>
      <c r="L290" s="26"/>
      <c r="M290" s="26"/>
      <c r="N290" s="47"/>
      <c r="O290" s="26"/>
      <c r="P290" s="26"/>
      <c r="Q290" s="47"/>
      <c r="R290" s="26"/>
      <c r="S290" s="26"/>
      <c r="T290" s="47"/>
      <c r="U290" s="26"/>
      <c r="V290" s="26"/>
      <c r="W290" s="47"/>
    </row>
    <row r="291" spans="1:23" s="40" customFormat="1" ht="14.1">
      <c r="A291" s="68"/>
      <c r="B291" s="69"/>
      <c r="C291" s="479"/>
      <c r="D291" s="479"/>
      <c r="E291" s="49"/>
      <c r="F291" s="26"/>
      <c r="G291" s="26"/>
      <c r="H291" s="26"/>
      <c r="I291" s="26"/>
      <c r="J291" s="26"/>
      <c r="K291" s="509"/>
      <c r="L291" s="26"/>
      <c r="M291" s="26"/>
      <c r="N291" s="47"/>
      <c r="O291" s="26"/>
      <c r="P291" s="26"/>
      <c r="Q291" s="47"/>
      <c r="R291" s="26"/>
      <c r="S291" s="26"/>
      <c r="T291" s="47"/>
      <c r="U291" s="26"/>
      <c r="V291" s="26"/>
      <c r="W291" s="47"/>
    </row>
    <row r="292" spans="1:23" s="40" customFormat="1" ht="14.1">
      <c r="A292" s="68"/>
      <c r="B292" s="69"/>
      <c r="C292" s="479"/>
      <c r="D292" s="479"/>
      <c r="E292" s="49"/>
      <c r="F292" s="26"/>
      <c r="G292" s="26"/>
      <c r="H292" s="26"/>
      <c r="I292" s="26"/>
      <c r="J292" s="26"/>
      <c r="K292" s="509"/>
      <c r="L292" s="26"/>
      <c r="M292" s="26"/>
      <c r="N292" s="47"/>
      <c r="O292" s="26"/>
      <c r="P292" s="26"/>
      <c r="Q292" s="47"/>
      <c r="R292" s="26"/>
      <c r="S292" s="26"/>
      <c r="T292" s="47"/>
      <c r="U292" s="26"/>
      <c r="V292" s="26"/>
      <c r="W292" s="47"/>
    </row>
    <row r="293" spans="1:23" s="40" customFormat="1">
      <c r="A293" s="71"/>
      <c r="B293" s="70"/>
      <c r="C293" s="107"/>
      <c r="D293" s="107"/>
      <c r="E293" s="49"/>
      <c r="F293" s="26"/>
      <c r="G293" s="26"/>
      <c r="H293" s="26"/>
      <c r="I293" s="26"/>
      <c r="J293" s="26"/>
      <c r="K293" s="509"/>
      <c r="L293" s="26"/>
      <c r="M293" s="26"/>
      <c r="N293" s="47"/>
      <c r="O293" s="26"/>
      <c r="P293" s="26"/>
      <c r="Q293" s="47"/>
      <c r="R293" s="26"/>
      <c r="S293" s="26"/>
      <c r="T293" s="47"/>
      <c r="U293" s="26"/>
      <c r="V293" s="26"/>
      <c r="W293" s="47"/>
    </row>
    <row r="294" spans="1:23" s="40" customFormat="1" ht="14.1">
      <c r="A294" s="68"/>
      <c r="B294" s="69"/>
      <c r="C294" s="107"/>
      <c r="D294" s="107"/>
      <c r="E294" s="49"/>
      <c r="F294" s="26"/>
      <c r="G294" s="26"/>
      <c r="H294" s="26"/>
      <c r="I294" s="26"/>
      <c r="J294" s="26"/>
      <c r="K294" s="509"/>
      <c r="L294" s="26"/>
      <c r="M294" s="26"/>
      <c r="N294" s="47"/>
      <c r="O294" s="26"/>
      <c r="P294" s="26"/>
      <c r="Q294" s="47"/>
      <c r="R294" s="26"/>
      <c r="S294" s="26"/>
      <c r="T294" s="47"/>
      <c r="U294" s="26"/>
      <c r="V294" s="26"/>
      <c r="W294" s="47"/>
    </row>
    <row r="295" spans="1:23" s="40" customFormat="1">
      <c r="A295" s="71"/>
      <c r="B295" s="70"/>
      <c r="C295" s="107"/>
      <c r="D295" s="107"/>
      <c r="E295" s="49"/>
      <c r="F295" s="26"/>
      <c r="G295" s="26"/>
      <c r="H295" s="26"/>
      <c r="I295" s="26"/>
      <c r="J295" s="26"/>
      <c r="K295" s="509"/>
      <c r="L295" s="26"/>
      <c r="M295" s="26"/>
      <c r="N295" s="47"/>
      <c r="O295" s="26"/>
      <c r="P295" s="26"/>
      <c r="Q295" s="47"/>
      <c r="R295" s="26"/>
      <c r="S295" s="26"/>
      <c r="T295" s="47"/>
      <c r="U295" s="26"/>
      <c r="V295" s="26"/>
      <c r="W295" s="47"/>
    </row>
    <row r="296" spans="1:23" s="40" customFormat="1">
      <c r="A296" s="71"/>
      <c r="B296" s="70"/>
      <c r="C296" s="107"/>
      <c r="D296" s="107"/>
      <c r="E296" s="49"/>
      <c r="F296" s="26"/>
      <c r="G296" s="26"/>
      <c r="H296" s="26"/>
      <c r="I296" s="26"/>
      <c r="J296" s="26"/>
      <c r="K296" s="509"/>
      <c r="L296" s="26"/>
      <c r="M296" s="26"/>
      <c r="N296" s="47"/>
      <c r="O296" s="26"/>
      <c r="P296" s="26"/>
      <c r="Q296" s="47"/>
      <c r="R296" s="26"/>
      <c r="S296" s="26"/>
      <c r="T296" s="47"/>
      <c r="U296" s="26"/>
      <c r="V296" s="26"/>
      <c r="W296" s="47"/>
    </row>
    <row r="297" spans="1:23" s="40" customFormat="1">
      <c r="A297" s="71"/>
      <c r="B297" s="70"/>
      <c r="C297" s="107"/>
      <c r="D297" s="107"/>
      <c r="E297" s="49"/>
      <c r="F297" s="26"/>
      <c r="G297" s="26"/>
      <c r="H297" s="26"/>
      <c r="I297" s="26"/>
      <c r="J297" s="26"/>
      <c r="K297" s="509"/>
      <c r="L297" s="26"/>
      <c r="M297" s="26"/>
      <c r="N297" s="47"/>
      <c r="O297" s="26"/>
      <c r="P297" s="26"/>
      <c r="Q297" s="47"/>
      <c r="R297" s="26"/>
      <c r="S297" s="26"/>
      <c r="T297" s="47"/>
      <c r="U297" s="26"/>
      <c r="V297" s="26"/>
      <c r="W297" s="47"/>
    </row>
    <row r="298" spans="1:23" s="40" customFormat="1">
      <c r="A298" s="71"/>
      <c r="B298" s="70"/>
      <c r="C298" s="107"/>
      <c r="D298" s="107"/>
      <c r="E298" s="49"/>
      <c r="F298" s="26"/>
      <c r="G298" s="26"/>
      <c r="H298" s="26"/>
      <c r="I298" s="26"/>
      <c r="J298" s="26"/>
      <c r="K298" s="509"/>
      <c r="L298" s="26"/>
      <c r="M298" s="26"/>
      <c r="N298" s="47"/>
      <c r="O298" s="26"/>
      <c r="P298" s="26"/>
      <c r="Q298" s="47"/>
      <c r="R298" s="26"/>
      <c r="S298" s="26"/>
      <c r="T298" s="47"/>
      <c r="U298" s="26"/>
      <c r="V298" s="26"/>
      <c r="W298" s="47"/>
    </row>
    <row r="299" spans="1:23" s="40" customFormat="1">
      <c r="A299" s="71"/>
      <c r="B299" s="70"/>
      <c r="C299" s="107"/>
      <c r="D299" s="107"/>
      <c r="E299" s="49"/>
      <c r="F299" s="26"/>
      <c r="G299" s="26"/>
      <c r="H299" s="26"/>
      <c r="I299" s="26"/>
      <c r="J299" s="26"/>
      <c r="K299" s="509"/>
      <c r="L299" s="26"/>
      <c r="M299" s="26"/>
      <c r="N299" s="47"/>
      <c r="O299" s="26"/>
      <c r="P299" s="26"/>
      <c r="Q299" s="47"/>
      <c r="R299" s="26"/>
      <c r="S299" s="26"/>
      <c r="T299" s="47"/>
      <c r="U299" s="26"/>
      <c r="V299" s="26"/>
      <c r="W299" s="47"/>
    </row>
    <row r="300" spans="1:23" s="40" customFormat="1" ht="14.1">
      <c r="A300" s="68"/>
      <c r="B300" s="69"/>
      <c r="C300" s="107"/>
      <c r="D300" s="107"/>
      <c r="E300" s="49"/>
      <c r="F300" s="26"/>
      <c r="G300" s="26"/>
      <c r="H300" s="26"/>
      <c r="I300" s="26"/>
      <c r="J300" s="26"/>
      <c r="K300" s="509"/>
      <c r="L300" s="26"/>
      <c r="M300" s="26"/>
      <c r="N300" s="47"/>
      <c r="O300" s="26"/>
      <c r="P300" s="26"/>
      <c r="Q300" s="47"/>
      <c r="R300" s="26"/>
      <c r="S300" s="26"/>
      <c r="T300" s="47"/>
      <c r="U300" s="26"/>
      <c r="V300" s="26"/>
      <c r="W300" s="47"/>
    </row>
    <row r="301" spans="1:23" s="40" customFormat="1" ht="14.1">
      <c r="A301" s="68"/>
      <c r="B301" s="69"/>
      <c r="C301" s="107"/>
      <c r="D301" s="107"/>
      <c r="E301" s="49"/>
      <c r="F301" s="26"/>
      <c r="G301" s="26"/>
      <c r="H301" s="26"/>
      <c r="I301" s="26"/>
      <c r="J301" s="26"/>
      <c r="K301" s="509"/>
      <c r="L301" s="26"/>
      <c r="M301" s="26"/>
      <c r="N301" s="47"/>
      <c r="O301" s="26"/>
      <c r="P301" s="26"/>
      <c r="Q301" s="47"/>
      <c r="R301" s="26"/>
      <c r="S301" s="26"/>
      <c r="T301" s="47"/>
      <c r="U301" s="26"/>
      <c r="V301" s="26"/>
      <c r="W301" s="47"/>
    </row>
    <row r="302" spans="1:23" s="40" customFormat="1" ht="14.1">
      <c r="A302" s="68"/>
      <c r="B302" s="69"/>
      <c r="C302" s="107"/>
      <c r="D302" s="107"/>
      <c r="E302" s="49"/>
      <c r="F302" s="26"/>
      <c r="G302" s="26"/>
      <c r="H302" s="26"/>
      <c r="I302" s="26"/>
      <c r="J302" s="26"/>
      <c r="K302" s="509"/>
      <c r="L302" s="26"/>
      <c r="M302" s="26"/>
      <c r="N302" s="47"/>
      <c r="O302" s="26"/>
      <c r="P302" s="26"/>
      <c r="Q302" s="47"/>
      <c r="R302" s="26"/>
      <c r="S302" s="26"/>
      <c r="T302" s="47"/>
      <c r="U302" s="26"/>
      <c r="V302" s="26"/>
      <c r="W302" s="47"/>
    </row>
    <row r="303" spans="1:23" s="40" customFormat="1" ht="14.1">
      <c r="A303" s="68"/>
      <c r="B303" s="69"/>
      <c r="C303" s="107"/>
      <c r="D303" s="107"/>
      <c r="E303" s="49"/>
      <c r="F303" s="26"/>
      <c r="G303" s="26"/>
      <c r="H303" s="26"/>
      <c r="I303" s="26"/>
      <c r="J303" s="26"/>
      <c r="K303" s="509"/>
      <c r="L303" s="26"/>
      <c r="M303" s="26"/>
      <c r="N303" s="47"/>
      <c r="O303" s="26"/>
      <c r="P303" s="26"/>
      <c r="Q303" s="47"/>
      <c r="R303" s="26"/>
      <c r="S303" s="26"/>
      <c r="T303" s="47"/>
      <c r="U303" s="26"/>
      <c r="V303" s="26"/>
      <c r="W303" s="47"/>
    </row>
    <row r="304" spans="1:23" s="40" customFormat="1" ht="14.1">
      <c r="A304" s="68"/>
      <c r="B304" s="69"/>
      <c r="C304" s="107"/>
      <c r="D304" s="107"/>
      <c r="E304" s="49"/>
      <c r="F304" s="26"/>
      <c r="G304" s="26"/>
      <c r="H304" s="26"/>
      <c r="I304" s="26"/>
      <c r="J304" s="26"/>
      <c r="K304" s="509"/>
      <c r="L304" s="26"/>
      <c r="M304" s="26"/>
      <c r="N304" s="47"/>
      <c r="O304" s="26"/>
      <c r="P304" s="26"/>
      <c r="Q304" s="47"/>
      <c r="R304" s="26"/>
      <c r="S304" s="26"/>
      <c r="T304" s="47"/>
      <c r="U304" s="26"/>
      <c r="V304" s="26"/>
      <c r="W304" s="47"/>
    </row>
    <row r="305" spans="1:23" s="40" customFormat="1" ht="14.1">
      <c r="A305" s="68"/>
      <c r="B305" s="69"/>
      <c r="C305" s="107"/>
      <c r="D305" s="107"/>
      <c r="E305" s="49"/>
      <c r="F305" s="26"/>
      <c r="G305" s="26"/>
      <c r="H305" s="26"/>
      <c r="I305" s="26"/>
      <c r="J305" s="26"/>
      <c r="K305" s="509"/>
      <c r="L305" s="26"/>
      <c r="M305" s="26"/>
      <c r="N305" s="47"/>
      <c r="O305" s="26"/>
      <c r="P305" s="26"/>
      <c r="Q305" s="47"/>
      <c r="R305" s="26"/>
      <c r="S305" s="26"/>
      <c r="T305" s="47"/>
      <c r="U305" s="26"/>
      <c r="V305" s="26"/>
      <c r="W305" s="47"/>
    </row>
    <row r="306" spans="1:23" s="40" customFormat="1" ht="14.1">
      <c r="A306" s="68"/>
      <c r="B306" s="69"/>
      <c r="C306" s="107"/>
      <c r="D306" s="107"/>
      <c r="E306" s="49"/>
      <c r="F306" s="26"/>
      <c r="G306" s="26"/>
      <c r="H306" s="26"/>
      <c r="I306" s="26"/>
      <c r="J306" s="26"/>
      <c r="K306" s="509"/>
      <c r="L306" s="26"/>
      <c r="M306" s="26"/>
      <c r="N306" s="47"/>
      <c r="O306" s="26"/>
      <c r="P306" s="26"/>
      <c r="Q306" s="47"/>
      <c r="R306" s="26"/>
      <c r="S306" s="26"/>
      <c r="T306" s="47"/>
      <c r="U306" s="26"/>
      <c r="V306" s="26"/>
      <c r="W306" s="47"/>
    </row>
    <row r="307" spans="1:23" s="40" customFormat="1" ht="14.1">
      <c r="A307" s="68"/>
      <c r="B307" s="69"/>
      <c r="C307" s="107"/>
      <c r="D307" s="107"/>
      <c r="E307" s="49"/>
      <c r="F307" s="26"/>
      <c r="G307" s="26"/>
      <c r="H307" s="26"/>
      <c r="I307" s="26"/>
      <c r="J307" s="26"/>
      <c r="K307" s="509"/>
      <c r="L307" s="26"/>
      <c r="M307" s="26"/>
      <c r="N307" s="47"/>
      <c r="O307" s="26"/>
      <c r="P307" s="26"/>
      <c r="Q307" s="47"/>
      <c r="R307" s="26"/>
      <c r="S307" s="26"/>
      <c r="T307" s="47"/>
      <c r="U307" s="26"/>
      <c r="V307" s="26"/>
      <c r="W307" s="47"/>
    </row>
    <row r="308" spans="1:23" s="40" customFormat="1">
      <c r="A308" s="71"/>
      <c r="B308" s="70"/>
      <c r="C308" s="107"/>
      <c r="D308" s="107"/>
      <c r="E308" s="49"/>
      <c r="F308" s="26"/>
      <c r="G308" s="26"/>
      <c r="H308" s="26"/>
      <c r="I308" s="26"/>
      <c r="J308" s="26"/>
      <c r="K308" s="509"/>
      <c r="L308" s="26"/>
      <c r="M308" s="26"/>
      <c r="N308" s="47"/>
      <c r="O308" s="26"/>
      <c r="P308" s="26"/>
      <c r="Q308" s="47"/>
      <c r="R308" s="26"/>
      <c r="S308" s="26"/>
      <c r="T308" s="47"/>
      <c r="U308" s="26"/>
      <c r="V308" s="26"/>
      <c r="W308" s="47"/>
    </row>
    <row r="309" spans="1:23" s="40" customFormat="1">
      <c r="A309" s="71"/>
      <c r="B309" s="70"/>
      <c r="C309" s="107"/>
      <c r="D309" s="107"/>
      <c r="E309" s="49"/>
      <c r="F309" s="26"/>
      <c r="G309" s="26"/>
      <c r="H309" s="26"/>
      <c r="I309" s="26"/>
      <c r="J309" s="26"/>
      <c r="K309" s="509"/>
      <c r="L309" s="26"/>
      <c r="M309" s="26"/>
      <c r="N309" s="47"/>
      <c r="O309" s="26"/>
      <c r="P309" s="26"/>
      <c r="Q309" s="47"/>
      <c r="R309" s="26"/>
      <c r="S309" s="26"/>
      <c r="T309" s="47"/>
      <c r="U309" s="26"/>
      <c r="V309" s="26"/>
      <c r="W309" s="47"/>
    </row>
    <row r="310" spans="1:23" s="40" customFormat="1" ht="14.1">
      <c r="A310" s="68"/>
      <c r="B310" s="69"/>
      <c r="C310" s="107"/>
      <c r="D310" s="107"/>
      <c r="E310" s="49"/>
      <c r="F310" s="26"/>
      <c r="G310" s="26"/>
      <c r="H310" s="26"/>
      <c r="I310" s="26"/>
      <c r="J310" s="26"/>
      <c r="K310" s="509"/>
      <c r="L310" s="26"/>
      <c r="M310" s="26"/>
      <c r="N310" s="47"/>
      <c r="O310" s="26"/>
      <c r="P310" s="26"/>
      <c r="Q310" s="47"/>
      <c r="R310" s="26"/>
      <c r="S310" s="26"/>
      <c r="T310" s="47"/>
      <c r="U310" s="26"/>
      <c r="V310" s="26"/>
      <c r="W310" s="47"/>
    </row>
    <row r="311" spans="1:23" s="40" customFormat="1">
      <c r="A311" s="71"/>
      <c r="B311" s="70"/>
      <c r="C311" s="107"/>
      <c r="D311" s="107"/>
      <c r="E311" s="49"/>
      <c r="F311" s="26"/>
      <c r="G311" s="26"/>
      <c r="H311" s="26"/>
      <c r="I311" s="26"/>
      <c r="J311" s="26"/>
      <c r="K311" s="509"/>
      <c r="L311" s="26"/>
      <c r="M311" s="26"/>
      <c r="N311" s="47"/>
      <c r="O311" s="26"/>
      <c r="P311" s="26"/>
      <c r="Q311" s="47"/>
      <c r="R311" s="26"/>
      <c r="S311" s="26"/>
      <c r="T311" s="47"/>
      <c r="U311" s="26"/>
      <c r="V311" s="26"/>
      <c r="W311" s="47"/>
    </row>
    <row r="312" spans="1:23" s="40" customFormat="1">
      <c r="A312" s="71"/>
      <c r="B312" s="70"/>
      <c r="C312" s="107"/>
      <c r="D312" s="107"/>
      <c r="E312" s="49"/>
      <c r="F312" s="26"/>
      <c r="G312" s="26"/>
      <c r="H312" s="26"/>
      <c r="I312" s="26"/>
      <c r="J312" s="26"/>
      <c r="K312" s="509"/>
      <c r="L312" s="26"/>
      <c r="M312" s="26"/>
      <c r="N312" s="47"/>
      <c r="O312" s="26"/>
      <c r="P312" s="26"/>
      <c r="Q312" s="47"/>
      <c r="R312" s="26"/>
      <c r="S312" s="26"/>
      <c r="T312" s="47"/>
      <c r="U312" s="26"/>
      <c r="V312" s="26"/>
      <c r="W312" s="47"/>
    </row>
    <row r="313" spans="1:23" s="40" customFormat="1">
      <c r="A313" s="71"/>
      <c r="B313" s="70"/>
      <c r="C313" s="107"/>
      <c r="D313" s="107"/>
      <c r="E313" s="49"/>
      <c r="F313" s="26"/>
      <c r="G313" s="26"/>
      <c r="H313" s="26"/>
      <c r="I313" s="26"/>
      <c r="J313" s="26"/>
      <c r="K313" s="509"/>
      <c r="L313" s="26"/>
      <c r="M313" s="26"/>
      <c r="N313" s="47"/>
      <c r="O313" s="26"/>
      <c r="P313" s="26"/>
      <c r="Q313" s="47"/>
      <c r="R313" s="26"/>
      <c r="S313" s="26"/>
      <c r="T313" s="47"/>
      <c r="U313" s="26"/>
      <c r="V313" s="26"/>
      <c r="W313" s="47"/>
    </row>
    <row r="314" spans="1:23" s="40" customFormat="1">
      <c r="A314" s="71"/>
      <c r="B314" s="70"/>
      <c r="C314" s="107"/>
      <c r="D314" s="107"/>
      <c r="E314" s="49"/>
      <c r="F314" s="26"/>
      <c r="G314" s="26"/>
      <c r="H314" s="26"/>
      <c r="I314" s="26"/>
      <c r="J314" s="26"/>
      <c r="K314" s="509"/>
      <c r="L314" s="26"/>
      <c r="M314" s="26"/>
      <c r="N314" s="47"/>
      <c r="O314" s="26"/>
      <c r="P314" s="26"/>
      <c r="Q314" s="47"/>
      <c r="R314" s="26"/>
      <c r="S314" s="26"/>
      <c r="T314" s="47"/>
      <c r="U314" s="26"/>
      <c r="V314" s="26"/>
      <c r="W314" s="47"/>
    </row>
    <row r="315" spans="1:23" s="40" customFormat="1" ht="14.1">
      <c r="A315" s="68"/>
      <c r="B315" s="69"/>
      <c r="C315" s="107"/>
      <c r="D315" s="107"/>
      <c r="E315" s="49"/>
      <c r="F315" s="26"/>
      <c r="G315" s="26"/>
      <c r="H315" s="26"/>
      <c r="I315" s="26"/>
      <c r="J315" s="26"/>
      <c r="K315" s="509"/>
      <c r="L315" s="26"/>
      <c r="M315" s="26"/>
      <c r="N315" s="47"/>
      <c r="O315" s="26"/>
      <c r="P315" s="26"/>
      <c r="Q315" s="47"/>
      <c r="R315" s="26"/>
      <c r="S315" s="26"/>
      <c r="T315" s="47"/>
      <c r="U315" s="26"/>
      <c r="V315" s="26"/>
      <c r="W315" s="47"/>
    </row>
    <row r="316" spans="1:23" s="40" customFormat="1">
      <c r="A316" s="71"/>
      <c r="B316" s="70"/>
      <c r="C316" s="107"/>
      <c r="D316" s="107"/>
      <c r="E316" s="49"/>
      <c r="F316" s="26"/>
      <c r="G316" s="26"/>
      <c r="H316" s="26"/>
      <c r="I316" s="26"/>
      <c r="J316" s="26"/>
      <c r="K316" s="509"/>
      <c r="L316" s="26"/>
      <c r="M316" s="26"/>
      <c r="N316" s="47"/>
      <c r="O316" s="26"/>
      <c r="P316" s="26"/>
      <c r="Q316" s="47"/>
      <c r="R316" s="26"/>
      <c r="S316" s="26"/>
      <c r="T316" s="47"/>
      <c r="U316" s="26"/>
      <c r="V316" s="26"/>
      <c r="W316" s="47"/>
    </row>
    <row r="317" spans="1:23" s="40" customFormat="1">
      <c r="A317" s="71"/>
      <c r="B317" s="70"/>
      <c r="C317" s="107"/>
      <c r="D317" s="107"/>
      <c r="E317" s="49"/>
      <c r="F317" s="26"/>
      <c r="G317" s="26"/>
      <c r="H317" s="26"/>
      <c r="I317" s="26"/>
      <c r="J317" s="26"/>
      <c r="K317" s="509"/>
      <c r="L317" s="26"/>
      <c r="M317" s="26"/>
      <c r="N317" s="47"/>
      <c r="O317" s="26"/>
      <c r="P317" s="26"/>
      <c r="Q317" s="47"/>
      <c r="R317" s="26"/>
      <c r="S317" s="26"/>
      <c r="T317" s="47"/>
      <c r="U317" s="26"/>
      <c r="V317" s="26"/>
      <c r="W317" s="47"/>
    </row>
    <row r="318" spans="1:23" s="40" customFormat="1">
      <c r="A318" s="71"/>
      <c r="B318" s="70"/>
      <c r="C318" s="107"/>
      <c r="D318" s="107"/>
      <c r="E318" s="49"/>
      <c r="F318" s="26"/>
      <c r="G318" s="26"/>
      <c r="H318" s="26"/>
      <c r="I318" s="26"/>
      <c r="J318" s="26"/>
      <c r="K318" s="509"/>
      <c r="L318" s="26"/>
      <c r="M318" s="26"/>
      <c r="N318" s="47"/>
      <c r="O318" s="26"/>
      <c r="P318" s="26"/>
      <c r="Q318" s="47"/>
      <c r="R318" s="26"/>
      <c r="S318" s="26"/>
      <c r="T318" s="47"/>
      <c r="U318" s="26"/>
      <c r="V318" s="26"/>
      <c r="W318" s="47"/>
    </row>
    <row r="319" spans="1:23" s="40" customFormat="1">
      <c r="A319" s="71"/>
      <c r="B319" s="70"/>
      <c r="C319" s="107"/>
      <c r="D319" s="107"/>
      <c r="E319" s="49"/>
      <c r="F319" s="26"/>
      <c r="G319" s="26"/>
      <c r="H319" s="26"/>
      <c r="I319" s="26"/>
      <c r="J319" s="26"/>
      <c r="K319" s="509"/>
      <c r="L319" s="26"/>
      <c r="M319" s="26"/>
      <c r="N319" s="47"/>
      <c r="O319" s="26"/>
      <c r="P319" s="26"/>
      <c r="Q319" s="47"/>
      <c r="R319" s="26"/>
      <c r="S319" s="26"/>
      <c r="T319" s="47"/>
      <c r="U319" s="26"/>
      <c r="V319" s="26"/>
      <c r="W319" s="47"/>
    </row>
    <row r="320" spans="1:23" s="40" customFormat="1">
      <c r="A320" s="71"/>
      <c r="B320" s="70"/>
      <c r="C320" s="107"/>
      <c r="D320" s="107"/>
      <c r="E320" s="49"/>
      <c r="F320" s="26"/>
      <c r="G320" s="26"/>
      <c r="H320" s="26"/>
      <c r="I320" s="26"/>
      <c r="J320" s="26"/>
      <c r="K320" s="509"/>
      <c r="L320" s="26"/>
      <c r="M320" s="26"/>
      <c r="N320" s="47"/>
      <c r="O320" s="26"/>
      <c r="P320" s="26"/>
      <c r="Q320" s="47"/>
      <c r="R320" s="26"/>
      <c r="S320" s="26"/>
      <c r="T320" s="47"/>
      <c r="U320" s="26"/>
      <c r="V320" s="26"/>
      <c r="W320" s="47"/>
    </row>
    <row r="321" spans="1:23" s="40" customFormat="1">
      <c r="A321" s="74"/>
      <c r="B321" s="46"/>
      <c r="C321" s="26"/>
      <c r="D321" s="26"/>
      <c r="E321" s="49"/>
      <c r="F321" s="26"/>
      <c r="G321" s="26"/>
      <c r="H321" s="26"/>
      <c r="I321" s="26"/>
      <c r="J321" s="26"/>
      <c r="K321" s="509"/>
      <c r="L321" s="26"/>
      <c r="M321" s="26"/>
      <c r="N321" s="47"/>
      <c r="O321" s="26"/>
      <c r="P321" s="26"/>
      <c r="Q321" s="47"/>
      <c r="R321" s="26"/>
      <c r="S321" s="26"/>
      <c r="T321" s="47"/>
      <c r="U321" s="26"/>
      <c r="V321" s="26"/>
      <c r="W321" s="47"/>
    </row>
    <row r="322" spans="1:23" s="40" customFormat="1">
      <c r="A322" s="74"/>
      <c r="B322" s="46"/>
      <c r="C322" s="26"/>
      <c r="D322" s="26"/>
      <c r="E322" s="49"/>
      <c r="F322" s="26"/>
      <c r="G322" s="26"/>
      <c r="H322" s="26"/>
      <c r="I322" s="26"/>
      <c r="J322" s="26"/>
      <c r="K322" s="509"/>
      <c r="L322" s="26"/>
      <c r="M322" s="26"/>
      <c r="N322" s="47"/>
      <c r="O322" s="26"/>
      <c r="P322" s="26"/>
      <c r="Q322" s="47"/>
      <c r="R322" s="26"/>
      <c r="S322" s="26"/>
      <c r="T322" s="47"/>
      <c r="U322" s="26"/>
      <c r="V322" s="26"/>
      <c r="W322" s="47"/>
    </row>
    <row r="323" spans="1:23" s="40" customFormat="1">
      <c r="A323" s="74"/>
      <c r="B323" s="46"/>
      <c r="C323" s="26"/>
      <c r="D323" s="26"/>
      <c r="E323" s="49"/>
      <c r="F323" s="26"/>
      <c r="G323" s="26"/>
      <c r="H323" s="26"/>
      <c r="I323" s="26"/>
      <c r="J323" s="26"/>
      <c r="K323" s="509"/>
      <c r="L323" s="26"/>
      <c r="M323" s="26"/>
      <c r="N323" s="47"/>
      <c r="O323" s="26"/>
      <c r="P323" s="26"/>
      <c r="Q323" s="47"/>
      <c r="R323" s="26"/>
      <c r="S323" s="26"/>
      <c r="T323" s="47"/>
      <c r="U323" s="26"/>
      <c r="V323" s="26"/>
      <c r="W323" s="47"/>
    </row>
    <row r="324" spans="1:23" s="40" customFormat="1">
      <c r="A324" s="74"/>
      <c r="B324" s="46"/>
      <c r="C324" s="26"/>
      <c r="D324" s="26"/>
      <c r="E324" s="49"/>
      <c r="F324" s="26"/>
      <c r="G324" s="26"/>
      <c r="H324" s="26"/>
      <c r="I324" s="26"/>
      <c r="J324" s="26"/>
      <c r="K324" s="509"/>
      <c r="L324" s="26"/>
      <c r="M324" s="26"/>
      <c r="N324" s="47"/>
      <c r="O324" s="26"/>
      <c r="P324" s="26"/>
      <c r="Q324" s="47"/>
      <c r="R324" s="26"/>
      <c r="S324" s="26"/>
      <c r="T324" s="47"/>
      <c r="U324" s="26"/>
      <c r="V324" s="26"/>
      <c r="W324" s="47"/>
    </row>
    <row r="325" spans="1:23" s="40" customFormat="1">
      <c r="A325" s="74"/>
      <c r="B325" s="46"/>
      <c r="C325" s="26"/>
      <c r="D325" s="26"/>
      <c r="E325" s="49"/>
      <c r="F325" s="26"/>
      <c r="G325" s="26"/>
      <c r="H325" s="26"/>
      <c r="I325" s="26"/>
      <c r="J325" s="26"/>
      <c r="K325" s="509"/>
      <c r="L325" s="26"/>
      <c r="M325" s="26"/>
      <c r="N325" s="47"/>
      <c r="O325" s="26"/>
      <c r="P325" s="26"/>
      <c r="Q325" s="47"/>
      <c r="R325" s="26"/>
      <c r="S325" s="26"/>
      <c r="T325" s="47"/>
      <c r="U325" s="26"/>
      <c r="V325" s="26"/>
      <c r="W325" s="47"/>
    </row>
    <row r="326" spans="1:23" s="40" customFormat="1">
      <c r="A326" s="74"/>
      <c r="B326" s="46"/>
      <c r="C326" s="26"/>
      <c r="D326" s="26"/>
      <c r="E326" s="49"/>
      <c r="F326" s="26"/>
      <c r="G326" s="26"/>
      <c r="H326" s="26"/>
      <c r="I326" s="26"/>
      <c r="J326" s="26"/>
      <c r="K326" s="509"/>
      <c r="L326" s="26"/>
      <c r="M326" s="26"/>
      <c r="N326" s="47"/>
      <c r="O326" s="26"/>
      <c r="P326" s="26"/>
      <c r="Q326" s="47"/>
      <c r="R326" s="26"/>
      <c r="S326" s="26"/>
      <c r="T326" s="47"/>
      <c r="U326" s="26"/>
      <c r="V326" s="26"/>
      <c r="W326" s="47"/>
    </row>
    <row r="327" spans="1:23" s="40" customFormat="1">
      <c r="A327" s="74"/>
      <c r="B327" s="46"/>
      <c r="C327" s="26"/>
      <c r="D327" s="26"/>
      <c r="E327" s="49"/>
      <c r="F327" s="26"/>
      <c r="G327" s="26"/>
      <c r="H327" s="26"/>
      <c r="I327" s="26"/>
      <c r="J327" s="26"/>
      <c r="K327" s="509"/>
      <c r="L327" s="26"/>
      <c r="M327" s="26"/>
      <c r="N327" s="47"/>
      <c r="O327" s="26"/>
      <c r="P327" s="26"/>
      <c r="Q327" s="47"/>
      <c r="R327" s="26"/>
      <c r="S327" s="26"/>
      <c r="T327" s="47"/>
      <c r="U327" s="26"/>
      <c r="V327" s="26"/>
      <c r="W327" s="47"/>
    </row>
    <row r="328" spans="1:23" s="40" customFormat="1">
      <c r="A328" s="74"/>
      <c r="B328" s="46"/>
      <c r="C328" s="26"/>
      <c r="D328" s="26"/>
      <c r="E328" s="49"/>
      <c r="F328" s="26"/>
      <c r="G328" s="26"/>
      <c r="H328" s="26"/>
      <c r="I328" s="26"/>
      <c r="J328" s="26"/>
      <c r="K328" s="509"/>
      <c r="L328" s="26"/>
      <c r="M328" s="26"/>
      <c r="N328" s="47"/>
      <c r="O328" s="26"/>
      <c r="P328" s="26"/>
      <c r="Q328" s="47"/>
      <c r="R328" s="26"/>
      <c r="S328" s="26"/>
      <c r="T328" s="47"/>
      <c r="U328" s="26"/>
      <c r="V328" s="26"/>
      <c r="W328" s="47"/>
    </row>
    <row r="329" spans="1:23" s="40" customFormat="1">
      <c r="A329" s="74"/>
      <c r="B329" s="46"/>
      <c r="C329" s="26"/>
      <c r="D329" s="26"/>
      <c r="E329" s="49"/>
      <c r="F329" s="26"/>
      <c r="G329" s="26"/>
      <c r="H329" s="26"/>
      <c r="I329" s="26"/>
      <c r="J329" s="26"/>
      <c r="K329" s="509"/>
      <c r="L329" s="26"/>
      <c r="M329" s="26"/>
      <c r="N329" s="47"/>
      <c r="O329" s="26"/>
      <c r="P329" s="26"/>
      <c r="Q329" s="47"/>
      <c r="R329" s="26"/>
      <c r="S329" s="26"/>
      <c r="T329" s="47"/>
      <c r="U329" s="26"/>
      <c r="V329" s="26"/>
      <c r="W329" s="47"/>
    </row>
    <row r="330" spans="1:23" s="40" customFormat="1">
      <c r="A330" s="74"/>
      <c r="B330" s="46"/>
      <c r="C330" s="26"/>
      <c r="D330" s="26"/>
      <c r="E330" s="49"/>
      <c r="F330" s="26"/>
      <c r="G330" s="26"/>
      <c r="H330" s="26"/>
      <c r="I330" s="26"/>
      <c r="J330" s="26"/>
      <c r="K330" s="509"/>
      <c r="L330" s="26"/>
      <c r="M330" s="26"/>
      <c r="N330" s="47"/>
      <c r="O330" s="26"/>
      <c r="P330" s="26"/>
      <c r="Q330" s="47"/>
      <c r="R330" s="26"/>
      <c r="S330" s="26"/>
      <c r="T330" s="47"/>
      <c r="U330" s="26"/>
      <c r="V330" s="26"/>
      <c r="W330" s="47"/>
    </row>
    <row r="331" spans="1:23" s="40" customFormat="1">
      <c r="A331" s="74"/>
      <c r="B331" s="46"/>
      <c r="C331" s="26"/>
      <c r="D331" s="26"/>
      <c r="E331" s="49"/>
      <c r="F331" s="26"/>
      <c r="G331" s="26"/>
      <c r="H331" s="26"/>
      <c r="I331" s="26"/>
      <c r="J331" s="26"/>
      <c r="K331" s="509"/>
      <c r="L331" s="26"/>
      <c r="M331" s="26"/>
      <c r="N331" s="47"/>
      <c r="O331" s="26"/>
      <c r="P331" s="26"/>
      <c r="Q331" s="47"/>
      <c r="R331" s="26"/>
      <c r="S331" s="26"/>
      <c r="T331" s="47"/>
      <c r="U331" s="26"/>
      <c r="V331" s="26"/>
      <c r="W331" s="47"/>
    </row>
    <row r="332" spans="1:23" s="40" customFormat="1">
      <c r="A332" s="74"/>
      <c r="B332" s="46"/>
      <c r="C332" s="26"/>
      <c r="D332" s="26"/>
      <c r="E332" s="49"/>
      <c r="F332" s="26"/>
      <c r="G332" s="26"/>
      <c r="H332" s="26"/>
      <c r="I332" s="26"/>
      <c r="J332" s="26"/>
      <c r="K332" s="509"/>
      <c r="L332" s="26"/>
      <c r="M332" s="26"/>
      <c r="N332" s="47"/>
      <c r="O332" s="26"/>
      <c r="P332" s="26"/>
      <c r="Q332" s="47"/>
      <c r="R332" s="26"/>
      <c r="S332" s="26"/>
      <c r="T332" s="47"/>
      <c r="U332" s="26"/>
      <c r="V332" s="26"/>
      <c r="W332" s="47"/>
    </row>
    <row r="333" spans="1:23" s="40" customFormat="1">
      <c r="A333" s="74"/>
      <c r="B333" s="46"/>
      <c r="C333" s="26"/>
      <c r="D333" s="26"/>
      <c r="E333" s="49"/>
      <c r="F333" s="26"/>
      <c r="G333" s="26"/>
      <c r="H333" s="26"/>
      <c r="I333" s="26"/>
      <c r="J333" s="26"/>
      <c r="K333" s="509"/>
      <c r="L333" s="26"/>
      <c r="M333" s="26"/>
      <c r="N333" s="47"/>
      <c r="O333" s="26"/>
      <c r="P333" s="26"/>
      <c r="Q333" s="47"/>
      <c r="R333" s="26"/>
      <c r="S333" s="26"/>
      <c r="T333" s="47"/>
      <c r="U333" s="26"/>
      <c r="V333" s="26"/>
      <c r="W333" s="47"/>
    </row>
    <row r="334" spans="1:23" s="40" customFormat="1">
      <c r="A334" s="74"/>
      <c r="B334" s="46"/>
      <c r="C334" s="26"/>
      <c r="D334" s="26"/>
      <c r="E334" s="49"/>
      <c r="F334" s="26"/>
      <c r="G334" s="26"/>
      <c r="H334" s="26"/>
      <c r="I334" s="26"/>
      <c r="J334" s="26"/>
      <c r="K334" s="509"/>
      <c r="L334" s="26"/>
      <c r="M334" s="26"/>
      <c r="N334" s="47"/>
      <c r="O334" s="26"/>
      <c r="P334" s="26"/>
      <c r="Q334" s="47"/>
      <c r="R334" s="26"/>
      <c r="S334" s="26"/>
      <c r="T334" s="47"/>
      <c r="U334" s="26"/>
      <c r="V334" s="26"/>
      <c r="W334" s="47"/>
    </row>
    <row r="335" spans="1:23" s="40" customFormat="1">
      <c r="A335" s="74"/>
      <c r="B335" s="46"/>
      <c r="C335" s="26"/>
      <c r="D335" s="26"/>
      <c r="E335" s="49"/>
      <c r="F335" s="26"/>
      <c r="G335" s="26"/>
      <c r="H335" s="26"/>
      <c r="I335" s="26"/>
      <c r="J335" s="26"/>
      <c r="K335" s="509"/>
      <c r="L335" s="26"/>
      <c r="M335" s="26"/>
      <c r="N335" s="47"/>
      <c r="O335" s="26"/>
      <c r="P335" s="26"/>
      <c r="Q335" s="47"/>
      <c r="R335" s="26"/>
      <c r="S335" s="26"/>
      <c r="T335" s="47"/>
      <c r="U335" s="26"/>
      <c r="V335" s="26"/>
      <c r="W335" s="47"/>
    </row>
    <row r="336" spans="1:23" s="40" customFormat="1">
      <c r="A336" s="74"/>
      <c r="B336" s="46"/>
      <c r="C336" s="26"/>
      <c r="D336" s="26"/>
      <c r="E336" s="49"/>
      <c r="F336" s="26"/>
      <c r="G336" s="26"/>
      <c r="H336" s="26"/>
      <c r="I336" s="26"/>
      <c r="J336" s="26"/>
      <c r="K336" s="509"/>
      <c r="L336" s="26"/>
      <c r="M336" s="26"/>
      <c r="N336" s="47"/>
      <c r="O336" s="26"/>
      <c r="P336" s="26"/>
      <c r="Q336" s="47"/>
      <c r="R336" s="26"/>
      <c r="S336" s="26"/>
      <c r="T336" s="47"/>
      <c r="U336" s="26"/>
      <c r="V336" s="26"/>
      <c r="W336" s="47"/>
    </row>
    <row r="337" spans="1:23" s="40" customFormat="1">
      <c r="A337" s="74"/>
      <c r="B337" s="46"/>
      <c r="C337" s="26"/>
      <c r="D337" s="26"/>
      <c r="E337" s="49"/>
      <c r="F337" s="26"/>
      <c r="G337" s="26"/>
      <c r="H337" s="26"/>
      <c r="I337" s="26"/>
      <c r="J337" s="26"/>
      <c r="K337" s="509"/>
      <c r="L337" s="26"/>
      <c r="M337" s="26"/>
      <c r="N337" s="47"/>
      <c r="O337" s="26"/>
      <c r="P337" s="26"/>
      <c r="Q337" s="47"/>
      <c r="R337" s="26"/>
      <c r="S337" s="26"/>
      <c r="T337" s="47"/>
      <c r="U337" s="26"/>
      <c r="V337" s="26"/>
      <c r="W337" s="47"/>
    </row>
    <row r="338" spans="1:23" s="40" customFormat="1">
      <c r="A338" s="74"/>
      <c r="B338" s="46"/>
      <c r="C338" s="26"/>
      <c r="D338" s="26"/>
      <c r="E338" s="49"/>
      <c r="F338" s="26"/>
      <c r="G338" s="26"/>
      <c r="H338" s="26"/>
      <c r="I338" s="26"/>
      <c r="J338" s="26"/>
      <c r="K338" s="509"/>
      <c r="L338" s="26"/>
      <c r="M338" s="26"/>
      <c r="N338" s="47"/>
      <c r="O338" s="26"/>
      <c r="P338" s="26"/>
      <c r="Q338" s="47"/>
      <c r="R338" s="26"/>
      <c r="S338" s="26"/>
      <c r="T338" s="47"/>
      <c r="U338" s="26"/>
      <c r="V338" s="26"/>
      <c r="W338" s="47"/>
    </row>
    <row r="339" spans="1:23" s="40" customFormat="1">
      <c r="A339" s="74"/>
      <c r="B339" s="46"/>
      <c r="C339" s="26"/>
      <c r="D339" s="26"/>
      <c r="E339" s="49"/>
      <c r="F339" s="26"/>
      <c r="G339" s="26"/>
      <c r="H339" s="26"/>
      <c r="I339" s="26"/>
      <c r="J339" s="26"/>
      <c r="K339" s="509"/>
      <c r="L339" s="26"/>
      <c r="M339" s="26"/>
      <c r="N339" s="47"/>
      <c r="O339" s="26"/>
      <c r="P339" s="26"/>
      <c r="Q339" s="47"/>
      <c r="R339" s="26"/>
      <c r="S339" s="26"/>
      <c r="T339" s="47"/>
      <c r="U339" s="26"/>
      <c r="V339" s="26"/>
      <c r="W339" s="47"/>
    </row>
    <row r="340" spans="1:23" s="40" customFormat="1">
      <c r="A340" s="74"/>
      <c r="B340" s="46"/>
      <c r="C340" s="26"/>
      <c r="D340" s="26"/>
      <c r="E340" s="49"/>
      <c r="F340" s="26"/>
      <c r="G340" s="26"/>
      <c r="H340" s="26"/>
      <c r="I340" s="26"/>
      <c r="J340" s="26"/>
      <c r="K340" s="509"/>
      <c r="L340" s="26"/>
      <c r="M340" s="26"/>
      <c r="N340" s="47"/>
      <c r="O340" s="26"/>
      <c r="P340" s="26"/>
      <c r="Q340" s="47"/>
      <c r="R340" s="26"/>
      <c r="S340" s="26"/>
      <c r="T340" s="47"/>
      <c r="U340" s="26"/>
      <c r="V340" s="26"/>
      <c r="W340" s="47"/>
    </row>
    <row r="341" spans="1:23" s="40" customFormat="1">
      <c r="A341" s="74"/>
      <c r="B341" s="46"/>
      <c r="C341" s="26"/>
      <c r="D341" s="26"/>
      <c r="E341" s="49"/>
      <c r="F341" s="26"/>
      <c r="G341" s="26"/>
      <c r="H341" s="26"/>
      <c r="I341" s="26"/>
      <c r="J341" s="26"/>
      <c r="K341" s="509"/>
      <c r="L341" s="26"/>
      <c r="M341" s="26"/>
      <c r="N341" s="47"/>
      <c r="O341" s="26"/>
      <c r="P341" s="26"/>
      <c r="Q341" s="47"/>
      <c r="R341" s="26"/>
      <c r="S341" s="26"/>
      <c r="T341" s="47"/>
      <c r="U341" s="26"/>
      <c r="V341" s="26"/>
      <c r="W341" s="47"/>
    </row>
    <row r="342" spans="1:23" s="40" customFormat="1">
      <c r="A342" s="74"/>
      <c r="B342" s="46"/>
      <c r="C342" s="26"/>
      <c r="D342" s="26"/>
      <c r="E342" s="49"/>
      <c r="F342" s="26"/>
      <c r="G342" s="26"/>
      <c r="H342" s="26"/>
      <c r="I342" s="26"/>
      <c r="J342" s="26"/>
      <c r="K342" s="509"/>
      <c r="L342" s="26"/>
      <c r="M342" s="26"/>
      <c r="N342" s="47"/>
      <c r="O342" s="26"/>
      <c r="P342" s="26"/>
      <c r="Q342" s="47"/>
      <c r="R342" s="26"/>
      <c r="S342" s="26"/>
      <c r="T342" s="47"/>
      <c r="U342" s="26"/>
      <c r="V342" s="26"/>
      <c r="W342" s="47"/>
    </row>
    <row r="343" spans="1:23" s="40" customFormat="1">
      <c r="A343" s="74"/>
      <c r="B343" s="46"/>
      <c r="C343" s="26"/>
      <c r="D343" s="26"/>
      <c r="E343" s="49"/>
      <c r="F343" s="26"/>
      <c r="G343" s="26"/>
      <c r="H343" s="26"/>
      <c r="I343" s="26"/>
      <c r="J343" s="26"/>
      <c r="K343" s="509"/>
      <c r="L343" s="26"/>
      <c r="M343" s="26"/>
      <c r="N343" s="47"/>
      <c r="O343" s="26"/>
      <c r="P343" s="26"/>
      <c r="Q343" s="47"/>
      <c r="R343" s="26"/>
      <c r="S343" s="26"/>
      <c r="T343" s="47"/>
      <c r="U343" s="26"/>
      <c r="V343" s="26"/>
      <c r="W343" s="47"/>
    </row>
    <row r="344" spans="1:23" s="40" customFormat="1">
      <c r="A344" s="74"/>
      <c r="B344" s="46"/>
      <c r="C344" s="26"/>
      <c r="D344" s="26"/>
      <c r="E344" s="49"/>
      <c r="F344" s="26"/>
      <c r="G344" s="26"/>
      <c r="H344" s="26"/>
      <c r="I344" s="26"/>
      <c r="J344" s="26"/>
      <c r="K344" s="509"/>
      <c r="L344" s="26"/>
      <c r="M344" s="26"/>
      <c r="N344" s="47"/>
      <c r="O344" s="26"/>
      <c r="P344" s="26"/>
      <c r="Q344" s="47"/>
      <c r="R344" s="26"/>
      <c r="S344" s="26"/>
      <c r="T344" s="47"/>
      <c r="U344" s="26"/>
      <c r="V344" s="26"/>
      <c r="W344" s="47"/>
    </row>
    <row r="345" spans="1:23" s="40" customFormat="1">
      <c r="A345" s="74"/>
      <c r="B345" s="46"/>
      <c r="C345" s="26"/>
      <c r="D345" s="26"/>
      <c r="E345" s="49"/>
      <c r="F345" s="26"/>
      <c r="G345" s="26"/>
      <c r="H345" s="26"/>
      <c r="I345" s="26"/>
      <c r="J345" s="26"/>
      <c r="K345" s="509"/>
      <c r="L345" s="26"/>
      <c r="M345" s="26"/>
      <c r="N345" s="47"/>
      <c r="O345" s="26"/>
      <c r="P345" s="26"/>
      <c r="Q345" s="47"/>
      <c r="R345" s="26"/>
      <c r="S345" s="26"/>
      <c r="T345" s="47"/>
      <c r="U345" s="26"/>
      <c r="V345" s="26"/>
      <c r="W345" s="47"/>
    </row>
    <row r="346" spans="1:23" s="40" customFormat="1">
      <c r="A346" s="74"/>
      <c r="B346" s="46"/>
      <c r="C346" s="26"/>
      <c r="D346" s="26"/>
      <c r="E346" s="49"/>
      <c r="F346" s="26"/>
      <c r="G346" s="26"/>
      <c r="H346" s="26"/>
      <c r="I346" s="26"/>
      <c r="J346" s="26"/>
      <c r="K346" s="509"/>
      <c r="L346" s="26"/>
      <c r="M346" s="26"/>
      <c r="N346" s="47"/>
      <c r="O346" s="26"/>
      <c r="P346" s="26"/>
      <c r="Q346" s="47"/>
      <c r="R346" s="26"/>
      <c r="S346" s="26"/>
      <c r="T346" s="47"/>
      <c r="U346" s="26"/>
      <c r="V346" s="26"/>
      <c r="W346" s="47"/>
    </row>
    <row r="347" spans="1:23" s="40" customFormat="1">
      <c r="A347" s="74"/>
      <c r="B347" s="46"/>
      <c r="C347" s="26"/>
      <c r="D347" s="26"/>
      <c r="E347" s="49"/>
      <c r="F347" s="26"/>
      <c r="G347" s="26"/>
      <c r="H347" s="26"/>
      <c r="I347" s="26"/>
      <c r="J347" s="26"/>
      <c r="K347" s="509"/>
      <c r="L347" s="26"/>
      <c r="M347" s="26"/>
      <c r="N347" s="47"/>
      <c r="O347" s="26"/>
      <c r="P347" s="26"/>
      <c r="Q347" s="47"/>
      <c r="R347" s="26"/>
      <c r="S347" s="26"/>
      <c r="T347" s="47"/>
      <c r="U347" s="26"/>
      <c r="V347" s="26"/>
      <c r="W347" s="47"/>
    </row>
    <row r="348" spans="1:23" s="40" customFormat="1">
      <c r="A348" s="74"/>
      <c r="B348" s="46"/>
      <c r="C348" s="26"/>
      <c r="D348" s="26"/>
      <c r="E348" s="49"/>
      <c r="F348" s="26"/>
      <c r="G348" s="26"/>
      <c r="H348" s="26"/>
      <c r="I348" s="26"/>
      <c r="J348" s="26"/>
      <c r="K348" s="509"/>
      <c r="L348" s="26"/>
      <c r="M348" s="26"/>
      <c r="N348" s="47"/>
      <c r="O348" s="26"/>
      <c r="P348" s="26"/>
      <c r="Q348" s="47"/>
      <c r="R348" s="26"/>
      <c r="S348" s="26"/>
      <c r="T348" s="47"/>
      <c r="U348" s="26"/>
      <c r="V348" s="26"/>
      <c r="W348" s="47"/>
    </row>
    <row r="349" spans="1:23" s="40" customFormat="1">
      <c r="A349" s="74"/>
      <c r="B349" s="46"/>
      <c r="C349" s="26"/>
      <c r="D349" s="26"/>
      <c r="E349" s="49"/>
      <c r="F349" s="26"/>
      <c r="G349" s="26"/>
      <c r="H349" s="26"/>
      <c r="I349" s="26"/>
      <c r="J349" s="26"/>
      <c r="K349" s="509"/>
      <c r="L349" s="26"/>
      <c r="M349" s="26"/>
      <c r="N349" s="47"/>
      <c r="O349" s="26"/>
      <c r="P349" s="26"/>
      <c r="Q349" s="47"/>
      <c r="R349" s="26"/>
      <c r="S349" s="26"/>
      <c r="T349" s="47"/>
      <c r="U349" s="26"/>
      <c r="V349" s="26"/>
      <c r="W349" s="47"/>
    </row>
    <row r="350" spans="1:23" s="40" customFormat="1">
      <c r="A350" s="74"/>
      <c r="B350" s="46"/>
      <c r="C350" s="26"/>
      <c r="D350" s="26"/>
      <c r="E350" s="49"/>
      <c r="F350" s="26"/>
      <c r="G350" s="26"/>
      <c r="H350" s="26"/>
      <c r="I350" s="26"/>
      <c r="J350" s="26"/>
      <c r="K350" s="509"/>
      <c r="L350" s="26"/>
      <c r="M350" s="26"/>
      <c r="N350" s="47"/>
      <c r="O350" s="26"/>
      <c r="P350" s="26"/>
      <c r="Q350" s="47"/>
      <c r="R350" s="26"/>
      <c r="S350" s="26"/>
      <c r="T350" s="47"/>
      <c r="U350" s="26"/>
      <c r="V350" s="26"/>
      <c r="W350" s="47"/>
    </row>
    <row r="351" spans="1:23" s="40" customFormat="1">
      <c r="A351" s="74"/>
      <c r="B351" s="46"/>
      <c r="C351" s="26"/>
      <c r="D351" s="26"/>
      <c r="E351" s="49"/>
      <c r="F351" s="26"/>
      <c r="G351" s="26"/>
      <c r="H351" s="26"/>
      <c r="I351" s="26"/>
      <c r="J351" s="26"/>
      <c r="K351" s="509"/>
      <c r="L351" s="26"/>
      <c r="M351" s="26"/>
      <c r="N351" s="47"/>
      <c r="O351" s="26"/>
      <c r="P351" s="26"/>
      <c r="Q351" s="47"/>
      <c r="R351" s="26"/>
      <c r="S351" s="26"/>
      <c r="T351" s="47"/>
      <c r="U351" s="26"/>
      <c r="V351" s="26"/>
      <c r="W351" s="47"/>
    </row>
    <row r="352" spans="1:23" s="40" customFormat="1">
      <c r="A352" s="74"/>
      <c r="B352" s="46"/>
      <c r="C352" s="26"/>
      <c r="D352" s="26"/>
      <c r="E352" s="49"/>
      <c r="F352" s="26"/>
      <c r="G352" s="26"/>
      <c r="H352" s="26"/>
      <c r="I352" s="26"/>
      <c r="J352" s="26"/>
      <c r="K352" s="509"/>
      <c r="L352" s="26"/>
      <c r="M352" s="26"/>
      <c r="N352" s="47"/>
      <c r="O352" s="26"/>
      <c r="P352" s="26"/>
      <c r="Q352" s="47"/>
      <c r="R352" s="26"/>
      <c r="S352" s="26"/>
      <c r="T352" s="47"/>
      <c r="U352" s="26"/>
      <c r="V352" s="26"/>
      <c r="W352" s="47"/>
    </row>
    <row r="353" spans="1:23" s="40" customFormat="1">
      <c r="A353" s="74"/>
      <c r="B353" s="46"/>
      <c r="C353" s="26"/>
      <c r="D353" s="26"/>
      <c r="E353" s="49"/>
      <c r="F353" s="26"/>
      <c r="G353" s="26"/>
      <c r="H353" s="26"/>
      <c r="I353" s="26"/>
      <c r="J353" s="26"/>
      <c r="K353" s="509"/>
      <c r="L353" s="26"/>
      <c r="M353" s="26"/>
      <c r="N353" s="47"/>
      <c r="O353" s="26"/>
      <c r="P353" s="26"/>
      <c r="Q353" s="47"/>
      <c r="R353" s="26"/>
      <c r="S353" s="26"/>
      <c r="T353" s="47"/>
      <c r="U353" s="26"/>
      <c r="V353" s="26"/>
      <c r="W353" s="47"/>
    </row>
    <row r="354" spans="1:23" s="40" customFormat="1">
      <c r="A354" s="74"/>
      <c r="B354" s="46"/>
      <c r="C354" s="26"/>
      <c r="D354" s="26"/>
      <c r="E354" s="49"/>
      <c r="F354" s="26"/>
      <c r="G354" s="26"/>
      <c r="H354" s="26"/>
      <c r="I354" s="26"/>
      <c r="J354" s="26"/>
      <c r="K354" s="509"/>
      <c r="L354" s="26"/>
      <c r="M354" s="26"/>
      <c r="N354" s="47"/>
      <c r="O354" s="26"/>
      <c r="P354" s="26"/>
      <c r="Q354" s="47"/>
      <c r="R354" s="26"/>
      <c r="S354" s="26"/>
      <c r="T354" s="47"/>
      <c r="U354" s="26"/>
      <c r="V354" s="26"/>
      <c r="W354" s="47"/>
    </row>
    <row r="355" spans="1:23" s="40" customFormat="1">
      <c r="A355" s="74"/>
      <c r="B355" s="46"/>
      <c r="C355" s="26"/>
      <c r="D355" s="26"/>
      <c r="E355" s="49"/>
      <c r="F355" s="26"/>
      <c r="G355" s="26"/>
      <c r="H355" s="26"/>
      <c r="I355" s="26"/>
      <c r="J355" s="26"/>
      <c r="K355" s="509"/>
      <c r="L355" s="26"/>
      <c r="M355" s="26"/>
      <c r="N355" s="47"/>
      <c r="O355" s="26"/>
      <c r="P355" s="26"/>
      <c r="Q355" s="47"/>
      <c r="R355" s="26"/>
      <c r="S355" s="26"/>
      <c r="T355" s="47"/>
      <c r="U355" s="26"/>
      <c r="V355" s="26"/>
      <c r="W355" s="47"/>
    </row>
    <row r="356" spans="1:23" s="40" customFormat="1">
      <c r="A356" s="74"/>
      <c r="B356" s="46"/>
      <c r="C356" s="26"/>
      <c r="D356" s="26"/>
      <c r="E356" s="49"/>
      <c r="F356" s="26"/>
      <c r="G356" s="26"/>
      <c r="H356" s="26"/>
      <c r="I356" s="26"/>
      <c r="J356" s="26"/>
      <c r="K356" s="509"/>
      <c r="L356" s="26"/>
      <c r="M356" s="26"/>
      <c r="N356" s="47"/>
      <c r="O356" s="26"/>
      <c r="P356" s="26"/>
      <c r="Q356" s="47"/>
      <c r="R356" s="26"/>
      <c r="S356" s="26"/>
      <c r="T356" s="47"/>
      <c r="U356" s="26"/>
      <c r="V356" s="26"/>
      <c r="W356" s="47"/>
    </row>
    <row r="357" spans="1:23" s="40" customFormat="1">
      <c r="A357" s="74"/>
      <c r="B357" s="46"/>
      <c r="C357" s="26"/>
      <c r="D357" s="26"/>
      <c r="E357" s="49"/>
      <c r="F357" s="26"/>
      <c r="G357" s="26"/>
      <c r="H357" s="26"/>
      <c r="I357" s="26"/>
      <c r="J357" s="26"/>
      <c r="K357" s="509"/>
      <c r="L357" s="26"/>
      <c r="M357" s="26"/>
      <c r="N357" s="47"/>
      <c r="O357" s="26"/>
      <c r="P357" s="26"/>
      <c r="Q357" s="47"/>
      <c r="R357" s="26"/>
      <c r="S357" s="26"/>
      <c r="T357" s="47"/>
      <c r="U357" s="26"/>
      <c r="V357" s="26"/>
      <c r="W357" s="47"/>
    </row>
    <row r="358" spans="1:23" s="40" customFormat="1">
      <c r="A358" s="74"/>
      <c r="B358" s="46"/>
      <c r="C358" s="26"/>
      <c r="D358" s="26"/>
      <c r="E358" s="49"/>
      <c r="F358" s="26"/>
      <c r="G358" s="26"/>
      <c r="H358" s="26"/>
      <c r="I358" s="26"/>
      <c r="J358" s="26"/>
      <c r="K358" s="509"/>
      <c r="L358" s="26"/>
      <c r="M358" s="26"/>
      <c r="N358" s="47"/>
      <c r="O358" s="26"/>
      <c r="P358" s="26"/>
      <c r="Q358" s="47"/>
      <c r="R358" s="26"/>
      <c r="S358" s="26"/>
      <c r="T358" s="47"/>
      <c r="U358" s="26"/>
      <c r="V358" s="26"/>
      <c r="W358" s="47"/>
    </row>
    <row r="359" spans="1:23" s="40" customFormat="1">
      <c r="A359" s="74"/>
      <c r="B359" s="46"/>
      <c r="C359" s="26"/>
      <c r="D359" s="26"/>
      <c r="E359" s="49"/>
      <c r="F359" s="26"/>
      <c r="G359" s="26"/>
      <c r="H359" s="26"/>
      <c r="I359" s="26"/>
      <c r="J359" s="26"/>
      <c r="K359" s="509"/>
      <c r="L359" s="26"/>
      <c r="M359" s="26"/>
      <c r="N359" s="47"/>
      <c r="O359" s="26"/>
      <c r="P359" s="26"/>
      <c r="Q359" s="47"/>
      <c r="R359" s="26"/>
      <c r="S359" s="26"/>
      <c r="T359" s="47"/>
      <c r="U359" s="26"/>
      <c r="V359" s="26"/>
      <c r="W359" s="47"/>
    </row>
    <row r="360" spans="1:23" s="40" customFormat="1">
      <c r="A360" s="74"/>
      <c r="B360" s="46"/>
      <c r="C360" s="26"/>
      <c r="D360" s="26"/>
      <c r="E360" s="49"/>
      <c r="F360" s="26"/>
      <c r="G360" s="26"/>
      <c r="H360" s="26"/>
      <c r="I360" s="26"/>
      <c r="J360" s="26"/>
      <c r="K360" s="509"/>
      <c r="L360" s="26"/>
      <c r="M360" s="26"/>
      <c r="N360" s="47"/>
      <c r="O360" s="26"/>
      <c r="P360" s="26"/>
      <c r="Q360" s="47"/>
      <c r="R360" s="26"/>
      <c r="S360" s="26"/>
      <c r="T360" s="47"/>
      <c r="U360" s="26"/>
      <c r="V360" s="26"/>
      <c r="W360" s="47"/>
    </row>
    <row r="361" spans="1:23" s="40" customFormat="1">
      <c r="A361" s="74"/>
      <c r="B361" s="46"/>
      <c r="C361" s="26"/>
      <c r="D361" s="26"/>
      <c r="E361" s="49"/>
      <c r="F361" s="26"/>
      <c r="G361" s="26"/>
      <c r="H361" s="26"/>
      <c r="I361" s="26"/>
      <c r="J361" s="26"/>
      <c r="K361" s="509"/>
      <c r="L361" s="26"/>
      <c r="M361" s="26"/>
      <c r="N361" s="47"/>
      <c r="O361" s="26"/>
      <c r="P361" s="26"/>
      <c r="Q361" s="47"/>
      <c r="R361" s="26"/>
      <c r="S361" s="26"/>
      <c r="T361" s="47"/>
      <c r="U361" s="26"/>
      <c r="V361" s="26"/>
      <c r="W361" s="47"/>
    </row>
    <row r="362" spans="1:23" s="40" customFormat="1">
      <c r="A362" s="74"/>
      <c r="B362" s="46"/>
      <c r="C362" s="26"/>
      <c r="D362" s="26"/>
      <c r="E362" s="49"/>
      <c r="F362" s="26"/>
      <c r="G362" s="26"/>
      <c r="H362" s="26"/>
      <c r="I362" s="26"/>
      <c r="J362" s="26"/>
      <c r="K362" s="509"/>
      <c r="L362" s="26"/>
      <c r="M362" s="26"/>
      <c r="N362" s="47"/>
      <c r="O362" s="26"/>
      <c r="P362" s="26"/>
      <c r="Q362" s="47"/>
      <c r="R362" s="26"/>
      <c r="S362" s="26"/>
      <c r="T362" s="47"/>
      <c r="U362" s="26"/>
      <c r="V362" s="26"/>
      <c r="W362" s="47"/>
    </row>
    <row r="363" spans="1:23" s="40" customFormat="1">
      <c r="A363" s="74"/>
      <c r="B363" s="46"/>
      <c r="C363" s="26"/>
      <c r="D363" s="26"/>
      <c r="E363" s="49"/>
      <c r="F363" s="26"/>
      <c r="G363" s="26"/>
      <c r="H363" s="26"/>
      <c r="I363" s="26"/>
      <c r="J363" s="26"/>
      <c r="K363" s="509"/>
      <c r="L363" s="26"/>
      <c r="M363" s="26"/>
      <c r="N363" s="47"/>
      <c r="O363" s="26"/>
      <c r="P363" s="26"/>
      <c r="Q363" s="47"/>
      <c r="R363" s="26"/>
      <c r="S363" s="26"/>
      <c r="T363" s="47"/>
      <c r="U363" s="26"/>
      <c r="V363" s="26"/>
      <c r="W363" s="47"/>
    </row>
    <row r="364" spans="1:23" s="40" customFormat="1">
      <c r="A364" s="74"/>
      <c r="B364" s="46"/>
      <c r="C364" s="26"/>
      <c r="D364" s="26"/>
      <c r="E364" s="49"/>
      <c r="F364" s="26"/>
      <c r="G364" s="26"/>
      <c r="H364" s="26"/>
      <c r="I364" s="26"/>
      <c r="J364" s="26"/>
      <c r="K364" s="509"/>
      <c r="L364" s="26"/>
      <c r="M364" s="26"/>
      <c r="N364" s="47"/>
      <c r="O364" s="26"/>
      <c r="P364" s="26"/>
      <c r="Q364" s="47"/>
      <c r="R364" s="26"/>
      <c r="S364" s="26"/>
      <c r="T364" s="47"/>
      <c r="U364" s="26"/>
      <c r="V364" s="26"/>
      <c r="W364" s="47"/>
    </row>
    <row r="365" spans="1:23" s="40" customFormat="1">
      <c r="A365" s="74"/>
      <c r="B365" s="46"/>
      <c r="C365" s="26"/>
      <c r="D365" s="26"/>
      <c r="E365" s="49"/>
      <c r="F365" s="26"/>
      <c r="G365" s="26"/>
      <c r="H365" s="26"/>
      <c r="I365" s="26"/>
      <c r="J365" s="26"/>
      <c r="K365" s="509"/>
      <c r="L365" s="26"/>
      <c r="M365" s="26"/>
      <c r="N365" s="47"/>
      <c r="O365" s="26"/>
      <c r="P365" s="26"/>
      <c r="Q365" s="47"/>
      <c r="R365" s="26"/>
      <c r="S365" s="26"/>
      <c r="T365" s="47"/>
      <c r="U365" s="26"/>
      <c r="V365" s="26"/>
      <c r="W365" s="47"/>
    </row>
    <row r="366" spans="1:23" s="40" customFormat="1">
      <c r="A366" s="74"/>
      <c r="B366" s="46"/>
      <c r="C366" s="26"/>
      <c r="D366" s="26"/>
      <c r="E366" s="49"/>
      <c r="F366" s="26"/>
      <c r="G366" s="26"/>
      <c r="H366" s="26"/>
      <c r="I366" s="26"/>
      <c r="J366" s="26"/>
      <c r="K366" s="509"/>
      <c r="L366" s="26"/>
      <c r="M366" s="26"/>
      <c r="N366" s="47"/>
      <c r="O366" s="26"/>
      <c r="P366" s="26"/>
      <c r="Q366" s="47"/>
      <c r="R366" s="26"/>
      <c r="S366" s="26"/>
      <c r="T366" s="47"/>
      <c r="U366" s="26"/>
      <c r="V366" s="26"/>
      <c r="W366" s="47"/>
    </row>
    <row r="367" spans="1:23" s="40" customFormat="1">
      <c r="A367" s="74"/>
      <c r="B367" s="46"/>
      <c r="C367" s="26"/>
      <c r="D367" s="26"/>
      <c r="E367" s="49"/>
      <c r="F367" s="26"/>
      <c r="G367" s="26"/>
      <c r="H367" s="26"/>
      <c r="I367" s="26"/>
      <c r="J367" s="26"/>
      <c r="K367" s="509"/>
      <c r="L367" s="26"/>
      <c r="M367" s="26"/>
      <c r="N367" s="47"/>
      <c r="O367" s="26"/>
      <c r="P367" s="26"/>
      <c r="Q367" s="47"/>
      <c r="R367" s="26"/>
      <c r="S367" s="26"/>
      <c r="T367" s="47"/>
      <c r="U367" s="26"/>
      <c r="V367" s="26"/>
      <c r="W367" s="47"/>
    </row>
    <row r="368" spans="1:23" s="40" customFormat="1">
      <c r="A368" s="74"/>
      <c r="B368" s="46"/>
      <c r="C368" s="26"/>
      <c r="D368" s="26"/>
      <c r="E368" s="49"/>
      <c r="F368" s="26"/>
      <c r="G368" s="26"/>
      <c r="H368" s="26"/>
      <c r="I368" s="26"/>
      <c r="J368" s="26"/>
      <c r="K368" s="509"/>
      <c r="L368" s="26"/>
      <c r="M368" s="26"/>
      <c r="N368" s="47"/>
      <c r="O368" s="26"/>
      <c r="P368" s="26"/>
      <c r="Q368" s="47"/>
      <c r="R368" s="26"/>
      <c r="S368" s="26"/>
      <c r="T368" s="47"/>
      <c r="U368" s="26"/>
      <c r="V368" s="26"/>
      <c r="W368" s="47"/>
    </row>
    <row r="369" spans="1:23" s="40" customFormat="1">
      <c r="A369" s="74"/>
      <c r="B369" s="46"/>
      <c r="C369" s="26"/>
      <c r="D369" s="26"/>
      <c r="E369" s="49"/>
      <c r="F369" s="26"/>
      <c r="G369" s="26"/>
      <c r="H369" s="26"/>
      <c r="I369" s="26"/>
      <c r="J369" s="26"/>
      <c r="K369" s="509"/>
      <c r="L369" s="26"/>
      <c r="M369" s="26"/>
      <c r="N369" s="47"/>
      <c r="O369" s="26"/>
      <c r="P369" s="26"/>
      <c r="Q369" s="47"/>
      <c r="R369" s="26"/>
      <c r="S369" s="26"/>
      <c r="T369" s="47"/>
      <c r="U369" s="26"/>
      <c r="V369" s="26"/>
      <c r="W369" s="47"/>
    </row>
    <row r="370" spans="1:23" s="40" customFormat="1">
      <c r="A370" s="74"/>
      <c r="B370" s="46"/>
      <c r="C370" s="26"/>
      <c r="D370" s="26"/>
      <c r="E370" s="49"/>
      <c r="F370" s="26"/>
      <c r="G370" s="26"/>
      <c r="H370" s="26"/>
      <c r="I370" s="26"/>
      <c r="J370" s="26"/>
      <c r="K370" s="509"/>
      <c r="L370" s="26"/>
      <c r="M370" s="26"/>
      <c r="N370" s="47"/>
      <c r="O370" s="26"/>
      <c r="P370" s="26"/>
      <c r="Q370" s="47"/>
      <c r="R370" s="26"/>
      <c r="S370" s="26"/>
      <c r="T370" s="47"/>
      <c r="U370" s="26"/>
      <c r="V370" s="26"/>
      <c r="W370" s="47"/>
    </row>
    <row r="371" spans="1:23" s="40" customFormat="1">
      <c r="A371" s="74"/>
      <c r="B371" s="46"/>
      <c r="C371" s="26"/>
      <c r="D371" s="26"/>
      <c r="E371" s="49"/>
      <c r="F371" s="26"/>
      <c r="G371" s="26"/>
      <c r="H371" s="26"/>
      <c r="I371" s="26"/>
      <c r="J371" s="26"/>
      <c r="K371" s="509"/>
      <c r="L371" s="26"/>
      <c r="M371" s="26"/>
      <c r="N371" s="47"/>
      <c r="O371" s="26"/>
      <c r="P371" s="26"/>
      <c r="Q371" s="47"/>
      <c r="R371" s="26"/>
      <c r="S371" s="26"/>
      <c r="T371" s="47"/>
      <c r="U371" s="26"/>
      <c r="V371" s="26"/>
      <c r="W371" s="47"/>
    </row>
    <row r="372" spans="1:23" s="40" customFormat="1">
      <c r="A372" s="74"/>
      <c r="B372" s="46"/>
      <c r="C372" s="26"/>
      <c r="D372" s="26"/>
      <c r="E372" s="49"/>
      <c r="F372" s="26"/>
      <c r="G372" s="26"/>
      <c r="H372" s="26"/>
      <c r="I372" s="26"/>
      <c r="J372" s="26"/>
      <c r="K372" s="509"/>
      <c r="L372" s="26"/>
      <c r="M372" s="26"/>
      <c r="N372" s="47"/>
      <c r="O372" s="26"/>
      <c r="P372" s="26"/>
      <c r="Q372" s="47"/>
      <c r="R372" s="26"/>
      <c r="S372" s="26"/>
      <c r="T372" s="47"/>
      <c r="U372" s="26"/>
      <c r="V372" s="26"/>
      <c r="W372" s="47"/>
    </row>
    <row r="373" spans="1:23" s="40" customFormat="1">
      <c r="A373" s="74"/>
      <c r="B373" s="46"/>
      <c r="C373" s="26"/>
      <c r="D373" s="26"/>
      <c r="E373" s="49"/>
      <c r="F373" s="26"/>
      <c r="G373" s="26"/>
      <c r="H373" s="26"/>
      <c r="I373" s="26"/>
      <c r="J373" s="26"/>
      <c r="K373" s="509"/>
      <c r="L373" s="26"/>
      <c r="M373" s="26"/>
      <c r="N373" s="47"/>
      <c r="O373" s="26"/>
      <c r="P373" s="26"/>
      <c r="Q373" s="47"/>
      <c r="R373" s="26"/>
      <c r="S373" s="26"/>
      <c r="T373" s="47"/>
      <c r="U373" s="26"/>
      <c r="V373" s="26"/>
      <c r="W373" s="47"/>
    </row>
    <row r="374" spans="1:23" s="40" customFormat="1">
      <c r="A374" s="74"/>
      <c r="B374" s="46"/>
      <c r="C374" s="26"/>
      <c r="D374" s="26"/>
      <c r="E374" s="49"/>
      <c r="F374" s="26"/>
      <c r="G374" s="26"/>
      <c r="H374" s="26"/>
      <c r="I374" s="26"/>
      <c r="J374" s="26"/>
      <c r="K374" s="509"/>
      <c r="L374" s="26"/>
      <c r="M374" s="26"/>
      <c r="N374" s="47"/>
      <c r="O374" s="26"/>
      <c r="P374" s="26"/>
      <c r="Q374" s="47"/>
      <c r="R374" s="26"/>
      <c r="S374" s="26"/>
      <c r="T374" s="47"/>
      <c r="U374" s="26"/>
      <c r="V374" s="26"/>
      <c r="W374" s="47"/>
    </row>
    <row r="375" spans="1:23" s="40" customFormat="1">
      <c r="A375" s="74"/>
      <c r="B375" s="46"/>
      <c r="C375" s="26"/>
      <c r="D375" s="26"/>
      <c r="E375" s="49"/>
      <c r="F375" s="26"/>
      <c r="G375" s="26"/>
      <c r="H375" s="26"/>
      <c r="I375" s="26"/>
      <c r="J375" s="26"/>
      <c r="K375" s="509"/>
      <c r="L375" s="26"/>
      <c r="M375" s="26"/>
      <c r="N375" s="47"/>
      <c r="O375" s="26"/>
      <c r="P375" s="26"/>
      <c r="Q375" s="47"/>
      <c r="R375" s="26"/>
      <c r="S375" s="26"/>
      <c r="T375" s="47"/>
      <c r="U375" s="26"/>
      <c r="V375" s="26"/>
      <c r="W375" s="47"/>
    </row>
    <row r="376" spans="1:23" s="40" customFormat="1">
      <c r="A376" s="74"/>
      <c r="B376" s="46"/>
      <c r="C376" s="26"/>
      <c r="D376" s="26"/>
      <c r="E376" s="49"/>
      <c r="F376" s="26"/>
      <c r="G376" s="26"/>
      <c r="H376" s="26"/>
      <c r="I376" s="26"/>
      <c r="J376" s="26"/>
      <c r="K376" s="509"/>
      <c r="L376" s="26"/>
      <c r="M376" s="26"/>
      <c r="N376" s="47"/>
      <c r="O376" s="26"/>
      <c r="P376" s="26"/>
      <c r="Q376" s="47"/>
      <c r="R376" s="26"/>
      <c r="S376" s="26"/>
      <c r="T376" s="47"/>
      <c r="U376" s="26"/>
      <c r="V376" s="26"/>
      <c r="W376" s="47"/>
    </row>
    <row r="377" spans="1:23" s="40" customFormat="1">
      <c r="A377" s="74"/>
      <c r="B377" s="46"/>
      <c r="C377" s="26"/>
      <c r="D377" s="26"/>
      <c r="E377" s="49"/>
      <c r="F377" s="26"/>
      <c r="G377" s="26"/>
      <c r="H377" s="26"/>
      <c r="I377" s="26"/>
      <c r="J377" s="26"/>
      <c r="K377" s="509"/>
      <c r="L377" s="26"/>
      <c r="M377" s="26"/>
      <c r="N377" s="47"/>
      <c r="O377" s="26"/>
      <c r="P377" s="26"/>
      <c r="Q377" s="47"/>
      <c r="R377" s="26"/>
      <c r="S377" s="26"/>
      <c r="T377" s="47"/>
      <c r="U377" s="26"/>
      <c r="V377" s="26"/>
      <c r="W377" s="47"/>
    </row>
    <row r="378" spans="1:23" s="40" customFormat="1">
      <c r="A378" s="74"/>
      <c r="B378" s="46"/>
      <c r="C378" s="26"/>
      <c r="D378" s="26"/>
      <c r="E378" s="49"/>
      <c r="F378" s="26"/>
      <c r="G378" s="26"/>
      <c r="H378" s="26"/>
      <c r="I378" s="26"/>
      <c r="J378" s="26"/>
      <c r="K378" s="509"/>
      <c r="L378" s="26"/>
      <c r="M378" s="26"/>
      <c r="N378" s="47"/>
      <c r="O378" s="26"/>
      <c r="P378" s="26"/>
      <c r="Q378" s="47"/>
      <c r="R378" s="26"/>
      <c r="S378" s="26"/>
      <c r="T378" s="47"/>
      <c r="U378" s="26"/>
      <c r="V378" s="26"/>
      <c r="W378" s="47"/>
    </row>
    <row r="379" spans="1:23" s="40" customFormat="1">
      <c r="A379" s="74"/>
      <c r="B379" s="46"/>
      <c r="C379" s="26"/>
      <c r="D379" s="26"/>
      <c r="E379" s="49"/>
      <c r="F379" s="26"/>
      <c r="G379" s="26"/>
      <c r="H379" s="26"/>
      <c r="I379" s="26"/>
      <c r="J379" s="26"/>
      <c r="K379" s="509"/>
      <c r="L379" s="26"/>
      <c r="M379" s="26"/>
      <c r="N379" s="47"/>
      <c r="O379" s="26"/>
      <c r="P379" s="26"/>
      <c r="Q379" s="47"/>
      <c r="R379" s="26"/>
      <c r="S379" s="26"/>
      <c r="T379" s="47"/>
      <c r="U379" s="26"/>
      <c r="V379" s="26"/>
      <c r="W379" s="47"/>
    </row>
    <row r="380" spans="1:23" s="40" customFormat="1">
      <c r="A380" s="74"/>
      <c r="B380" s="46"/>
      <c r="C380" s="26"/>
      <c r="D380" s="26"/>
      <c r="E380" s="49"/>
      <c r="F380" s="26"/>
      <c r="G380" s="26"/>
      <c r="H380" s="26"/>
      <c r="I380" s="26"/>
      <c r="J380" s="26"/>
      <c r="K380" s="509"/>
      <c r="L380" s="26"/>
      <c r="M380" s="26"/>
      <c r="N380" s="47"/>
      <c r="O380" s="26"/>
      <c r="P380" s="26"/>
      <c r="Q380" s="47"/>
      <c r="R380" s="26"/>
      <c r="S380" s="26"/>
      <c r="T380" s="47"/>
      <c r="U380" s="26"/>
      <c r="V380" s="26"/>
      <c r="W380" s="47"/>
    </row>
    <row r="381" spans="1:23" s="40" customFormat="1">
      <c r="A381" s="74"/>
      <c r="B381" s="46"/>
      <c r="C381" s="26"/>
      <c r="D381" s="26"/>
      <c r="E381" s="49"/>
      <c r="F381" s="26"/>
      <c r="G381" s="26"/>
      <c r="H381" s="26"/>
      <c r="I381" s="26"/>
      <c r="J381" s="26"/>
      <c r="K381" s="509"/>
      <c r="L381" s="26"/>
      <c r="M381" s="26"/>
      <c r="N381" s="47"/>
      <c r="O381" s="26"/>
      <c r="P381" s="26"/>
      <c r="Q381" s="47"/>
      <c r="R381" s="26"/>
      <c r="S381" s="26"/>
      <c r="T381" s="47"/>
      <c r="U381" s="26"/>
      <c r="V381" s="26"/>
      <c r="W381" s="47"/>
    </row>
    <row r="382" spans="1:23" s="40" customFormat="1">
      <c r="A382" s="74"/>
      <c r="B382" s="46"/>
      <c r="C382" s="26"/>
      <c r="D382" s="26"/>
      <c r="E382" s="49"/>
      <c r="F382" s="26"/>
      <c r="G382" s="26"/>
      <c r="H382" s="26"/>
      <c r="I382" s="26"/>
      <c r="J382" s="26"/>
      <c r="K382" s="509"/>
      <c r="L382" s="26"/>
      <c r="M382" s="26"/>
      <c r="N382" s="47"/>
      <c r="O382" s="26"/>
      <c r="P382" s="26"/>
      <c r="Q382" s="47"/>
      <c r="R382" s="26"/>
      <c r="S382" s="26"/>
      <c r="T382" s="47"/>
      <c r="U382" s="26"/>
      <c r="V382" s="26"/>
      <c r="W382" s="47"/>
    </row>
    <row r="383" spans="1:23" s="40" customFormat="1">
      <c r="A383" s="74"/>
      <c r="B383" s="46"/>
      <c r="C383" s="26"/>
      <c r="D383" s="26"/>
      <c r="E383" s="49"/>
      <c r="F383" s="26"/>
      <c r="G383" s="26"/>
      <c r="H383" s="26"/>
      <c r="I383" s="26"/>
      <c r="J383" s="26"/>
      <c r="K383" s="509"/>
      <c r="L383" s="26"/>
      <c r="M383" s="26"/>
      <c r="N383" s="47"/>
      <c r="O383" s="26"/>
      <c r="P383" s="26"/>
      <c r="Q383" s="47"/>
      <c r="R383" s="26"/>
      <c r="S383" s="26"/>
      <c r="T383" s="47"/>
      <c r="U383" s="26"/>
      <c r="V383" s="26"/>
      <c r="W383" s="47"/>
    </row>
    <row r="384" spans="1:23" s="40" customFormat="1">
      <c r="A384" s="74"/>
      <c r="B384" s="46"/>
      <c r="C384" s="26"/>
      <c r="D384" s="26"/>
      <c r="E384" s="49"/>
      <c r="F384" s="26"/>
      <c r="G384" s="26"/>
      <c r="H384" s="26"/>
      <c r="I384" s="26"/>
      <c r="J384" s="26"/>
      <c r="K384" s="509"/>
      <c r="L384" s="26"/>
      <c r="M384" s="26"/>
      <c r="N384" s="47"/>
      <c r="O384" s="26"/>
      <c r="P384" s="26"/>
      <c r="Q384" s="47"/>
      <c r="R384" s="26"/>
      <c r="S384" s="26"/>
      <c r="T384" s="47"/>
      <c r="U384" s="26"/>
      <c r="V384" s="26"/>
      <c r="W384" s="47"/>
    </row>
    <row r="385" spans="1:23" s="40" customFormat="1">
      <c r="A385" s="74"/>
      <c r="B385" s="46"/>
      <c r="C385" s="26"/>
      <c r="D385" s="26"/>
      <c r="E385" s="49"/>
      <c r="F385" s="26"/>
      <c r="G385" s="26"/>
      <c r="H385" s="26"/>
      <c r="I385" s="26"/>
      <c r="J385" s="26"/>
      <c r="K385" s="509"/>
      <c r="L385" s="26"/>
      <c r="M385" s="26"/>
      <c r="N385" s="47"/>
      <c r="O385" s="26"/>
      <c r="P385" s="26"/>
      <c r="Q385" s="47"/>
      <c r="R385" s="26"/>
      <c r="S385" s="26"/>
      <c r="T385" s="47"/>
      <c r="U385" s="26"/>
      <c r="V385" s="26"/>
      <c r="W385" s="47"/>
    </row>
    <row r="386" spans="1:23" s="40" customFormat="1">
      <c r="A386" s="74"/>
      <c r="B386" s="46"/>
      <c r="C386" s="26"/>
      <c r="D386" s="26"/>
      <c r="E386" s="49"/>
      <c r="F386" s="26"/>
      <c r="G386" s="26"/>
      <c r="H386" s="26"/>
      <c r="I386" s="26"/>
      <c r="J386" s="26"/>
      <c r="K386" s="509"/>
      <c r="L386" s="26"/>
      <c r="M386" s="26"/>
      <c r="N386" s="47"/>
      <c r="O386" s="26"/>
      <c r="P386" s="26"/>
      <c r="Q386" s="47"/>
      <c r="R386" s="26"/>
      <c r="S386" s="26"/>
      <c r="T386" s="47"/>
      <c r="U386" s="26"/>
      <c r="V386" s="26"/>
      <c r="W386" s="47"/>
    </row>
    <row r="387" spans="1:23" s="40" customFormat="1">
      <c r="A387" s="74"/>
      <c r="B387" s="46"/>
      <c r="C387" s="26"/>
      <c r="D387" s="26"/>
      <c r="E387" s="49"/>
      <c r="F387" s="26"/>
      <c r="G387" s="26"/>
      <c r="H387" s="26"/>
      <c r="I387" s="26"/>
      <c r="J387" s="26"/>
      <c r="K387" s="509"/>
      <c r="L387" s="26"/>
      <c r="M387" s="26"/>
      <c r="N387" s="47"/>
      <c r="O387" s="26"/>
      <c r="P387" s="26"/>
      <c r="Q387" s="47"/>
      <c r="R387" s="26"/>
      <c r="S387" s="26"/>
      <c r="T387" s="47"/>
      <c r="U387" s="26"/>
      <c r="V387" s="26"/>
      <c r="W387" s="47"/>
    </row>
    <row r="388" spans="1:23" s="40" customFormat="1">
      <c r="A388" s="74"/>
      <c r="B388" s="46"/>
      <c r="C388" s="26"/>
      <c r="D388" s="26"/>
      <c r="E388" s="49"/>
      <c r="F388" s="26"/>
      <c r="G388" s="26"/>
      <c r="H388" s="26"/>
      <c r="I388" s="26"/>
      <c r="J388" s="26"/>
      <c r="K388" s="509"/>
      <c r="L388" s="26"/>
      <c r="M388" s="26"/>
      <c r="N388" s="47"/>
      <c r="O388" s="26"/>
      <c r="P388" s="26"/>
      <c r="Q388" s="47"/>
      <c r="R388" s="26"/>
      <c r="S388" s="26"/>
      <c r="T388" s="47"/>
      <c r="U388" s="26"/>
      <c r="V388" s="26"/>
      <c r="W388" s="47"/>
    </row>
    <row r="389" spans="1:23" s="40" customFormat="1">
      <c r="A389" s="74"/>
      <c r="B389" s="46"/>
      <c r="C389" s="26"/>
      <c r="D389" s="26"/>
      <c r="E389" s="49"/>
      <c r="F389" s="26"/>
      <c r="G389" s="26"/>
      <c r="H389" s="26"/>
      <c r="I389" s="26"/>
      <c r="J389" s="26"/>
      <c r="K389" s="509"/>
      <c r="L389" s="26"/>
      <c r="M389" s="26"/>
      <c r="N389" s="47"/>
      <c r="O389" s="26"/>
      <c r="P389" s="26"/>
      <c r="Q389" s="47"/>
      <c r="R389" s="26"/>
      <c r="S389" s="26"/>
      <c r="T389" s="47"/>
      <c r="U389" s="26"/>
      <c r="V389" s="26"/>
      <c r="W389" s="47"/>
    </row>
    <row r="390" spans="1:23" s="40" customFormat="1">
      <c r="A390" s="74"/>
      <c r="B390" s="46"/>
      <c r="C390" s="26"/>
      <c r="D390" s="26"/>
      <c r="E390" s="49"/>
      <c r="F390" s="26"/>
      <c r="G390" s="26"/>
      <c r="H390" s="26"/>
      <c r="I390" s="26"/>
      <c r="J390" s="26"/>
      <c r="K390" s="509"/>
      <c r="L390" s="26"/>
      <c r="M390" s="26"/>
      <c r="N390" s="47"/>
      <c r="O390" s="26"/>
      <c r="P390" s="26"/>
      <c r="Q390" s="47"/>
      <c r="R390" s="26"/>
      <c r="S390" s="26"/>
      <c r="T390" s="47"/>
      <c r="U390" s="26"/>
      <c r="V390" s="26"/>
      <c r="W390" s="47"/>
    </row>
    <row r="391" spans="1:23" s="40" customFormat="1">
      <c r="A391" s="74"/>
      <c r="B391" s="46"/>
      <c r="C391" s="26"/>
      <c r="D391" s="26"/>
      <c r="E391" s="49"/>
      <c r="F391" s="26"/>
      <c r="G391" s="26"/>
      <c r="H391" s="26"/>
      <c r="I391" s="26"/>
      <c r="J391" s="26"/>
      <c r="K391" s="509"/>
      <c r="L391" s="26"/>
      <c r="M391" s="26"/>
      <c r="N391" s="47"/>
      <c r="O391" s="26"/>
      <c r="P391" s="26"/>
      <c r="Q391" s="47"/>
      <c r="R391" s="26"/>
      <c r="S391" s="26"/>
      <c r="T391" s="47"/>
      <c r="U391" s="26"/>
      <c r="V391" s="26"/>
      <c r="W391" s="47"/>
    </row>
    <row r="392" spans="1:23" s="40" customFormat="1">
      <c r="A392" s="74"/>
      <c r="B392" s="46"/>
      <c r="C392" s="26"/>
      <c r="D392" s="26"/>
      <c r="E392" s="49"/>
      <c r="F392" s="26"/>
      <c r="G392" s="26"/>
      <c r="H392" s="26"/>
      <c r="I392" s="26"/>
      <c r="J392" s="26"/>
      <c r="K392" s="509"/>
      <c r="L392" s="26"/>
      <c r="M392" s="26"/>
      <c r="N392" s="47"/>
      <c r="O392" s="26"/>
      <c r="P392" s="26"/>
      <c r="Q392" s="47"/>
      <c r="R392" s="26"/>
      <c r="S392" s="26"/>
      <c r="T392" s="47"/>
      <c r="U392" s="26"/>
      <c r="V392" s="26"/>
      <c r="W392" s="47"/>
    </row>
    <row r="393" spans="1:23" s="40" customFormat="1">
      <c r="A393" s="74"/>
      <c r="B393" s="46"/>
      <c r="C393" s="26"/>
      <c r="D393" s="26"/>
      <c r="E393" s="49"/>
      <c r="F393" s="26"/>
      <c r="G393" s="26"/>
      <c r="H393" s="26"/>
      <c r="I393" s="26"/>
      <c r="J393" s="26"/>
      <c r="K393" s="509"/>
      <c r="L393" s="26"/>
      <c r="M393" s="26"/>
      <c r="N393" s="47"/>
      <c r="O393" s="26"/>
      <c r="P393" s="26"/>
      <c r="Q393" s="47"/>
      <c r="R393" s="26"/>
      <c r="S393" s="26"/>
      <c r="T393" s="47"/>
      <c r="U393" s="26"/>
      <c r="V393" s="26"/>
      <c r="W393" s="47"/>
    </row>
    <row r="394" spans="1:23" s="40" customFormat="1">
      <c r="A394" s="74"/>
      <c r="B394" s="46"/>
      <c r="C394" s="26"/>
      <c r="D394" s="26"/>
      <c r="E394" s="49"/>
      <c r="F394" s="26"/>
      <c r="G394" s="26"/>
      <c r="H394" s="26"/>
      <c r="I394" s="26"/>
      <c r="J394" s="26"/>
      <c r="K394" s="509"/>
      <c r="L394" s="26"/>
      <c r="M394" s="26"/>
      <c r="N394" s="47"/>
      <c r="O394" s="26"/>
      <c r="P394" s="26"/>
      <c r="Q394" s="47"/>
      <c r="R394" s="26"/>
      <c r="S394" s="26"/>
      <c r="T394" s="47"/>
      <c r="U394" s="26"/>
      <c r="V394" s="26"/>
      <c r="W394" s="47"/>
    </row>
    <row r="395" spans="1:23" s="40" customFormat="1">
      <c r="A395" s="74"/>
      <c r="B395" s="46"/>
      <c r="C395" s="26"/>
      <c r="D395" s="26"/>
      <c r="E395" s="49"/>
      <c r="F395" s="26"/>
      <c r="G395" s="26"/>
      <c r="H395" s="26"/>
      <c r="I395" s="26"/>
      <c r="J395" s="26"/>
      <c r="K395" s="509"/>
      <c r="L395" s="26"/>
      <c r="M395" s="26"/>
      <c r="N395" s="47"/>
      <c r="O395" s="26"/>
      <c r="P395" s="26"/>
      <c r="Q395" s="47"/>
      <c r="R395" s="26"/>
      <c r="S395" s="26"/>
      <c r="T395" s="47"/>
      <c r="U395" s="26"/>
      <c r="V395" s="26"/>
      <c r="W395" s="47"/>
    </row>
    <row r="396" spans="1:23" s="40" customFormat="1">
      <c r="A396" s="74"/>
      <c r="B396" s="46"/>
      <c r="C396" s="26"/>
      <c r="D396" s="26"/>
      <c r="E396" s="49"/>
      <c r="F396" s="26"/>
      <c r="G396" s="26"/>
      <c r="H396" s="26"/>
      <c r="I396" s="26"/>
      <c r="J396" s="26"/>
      <c r="K396" s="509"/>
      <c r="L396" s="26"/>
      <c r="M396" s="26"/>
      <c r="N396" s="47"/>
      <c r="O396" s="26"/>
      <c r="P396" s="26"/>
      <c r="Q396" s="47"/>
      <c r="R396" s="26"/>
      <c r="S396" s="26"/>
      <c r="T396" s="47"/>
      <c r="U396" s="26"/>
      <c r="V396" s="26"/>
      <c r="W396" s="47"/>
    </row>
    <row r="397" spans="1:23" s="40" customFormat="1">
      <c r="A397" s="74"/>
      <c r="B397" s="46"/>
      <c r="C397" s="26"/>
      <c r="D397" s="26"/>
      <c r="E397" s="49"/>
      <c r="F397" s="26"/>
      <c r="G397" s="26"/>
      <c r="H397" s="26"/>
      <c r="I397" s="26"/>
      <c r="J397" s="26"/>
      <c r="K397" s="509"/>
      <c r="L397" s="26"/>
      <c r="M397" s="26"/>
      <c r="N397" s="47"/>
      <c r="O397" s="26"/>
      <c r="P397" s="26"/>
      <c r="Q397" s="47"/>
      <c r="R397" s="26"/>
      <c r="S397" s="26"/>
      <c r="T397" s="47"/>
      <c r="U397" s="26"/>
      <c r="V397" s="26"/>
      <c r="W397" s="47"/>
    </row>
    <row r="398" spans="1:23" s="40" customFormat="1">
      <c r="A398" s="74"/>
      <c r="B398" s="46"/>
      <c r="C398" s="26"/>
      <c r="D398" s="26"/>
      <c r="E398" s="49"/>
      <c r="F398" s="26"/>
      <c r="G398" s="26"/>
      <c r="H398" s="26"/>
      <c r="I398" s="26"/>
      <c r="J398" s="26"/>
      <c r="K398" s="509"/>
      <c r="L398" s="26"/>
      <c r="M398" s="26"/>
      <c r="N398" s="47"/>
      <c r="O398" s="26"/>
      <c r="P398" s="26"/>
      <c r="Q398" s="47"/>
      <c r="R398" s="26"/>
      <c r="S398" s="26"/>
      <c r="T398" s="47"/>
      <c r="U398" s="26"/>
      <c r="V398" s="26"/>
      <c r="W398" s="47"/>
    </row>
    <row r="399" spans="1:23" s="40" customFormat="1">
      <c r="A399" s="74"/>
      <c r="B399" s="46"/>
      <c r="C399" s="26"/>
      <c r="D399" s="26"/>
      <c r="E399" s="49"/>
      <c r="F399" s="26"/>
      <c r="G399" s="26"/>
      <c r="H399" s="26"/>
      <c r="I399" s="26"/>
      <c r="J399" s="26"/>
      <c r="K399" s="509"/>
      <c r="L399" s="26"/>
      <c r="M399" s="26"/>
      <c r="N399" s="47"/>
      <c r="O399" s="26"/>
      <c r="P399" s="26"/>
      <c r="Q399" s="47"/>
      <c r="R399" s="26"/>
      <c r="S399" s="26"/>
      <c r="T399" s="47"/>
      <c r="U399" s="26"/>
      <c r="V399" s="26"/>
      <c r="W399" s="47"/>
    </row>
    <row r="400" spans="1:23" s="40" customFormat="1">
      <c r="A400" s="74"/>
      <c r="B400" s="46"/>
      <c r="C400" s="26"/>
      <c r="D400" s="26"/>
      <c r="E400" s="49"/>
      <c r="F400" s="26"/>
      <c r="G400" s="26"/>
      <c r="H400" s="26"/>
      <c r="I400" s="26"/>
      <c r="J400" s="26"/>
      <c r="K400" s="509"/>
      <c r="L400" s="26"/>
      <c r="M400" s="26"/>
      <c r="N400" s="47"/>
      <c r="O400" s="26"/>
      <c r="P400" s="26"/>
      <c r="Q400" s="47"/>
      <c r="R400" s="26"/>
      <c r="S400" s="26"/>
      <c r="T400" s="47"/>
      <c r="U400" s="26"/>
      <c r="V400" s="26"/>
      <c r="W400" s="47"/>
    </row>
    <row r="401" spans="1:23" s="40" customFormat="1">
      <c r="A401" s="74"/>
      <c r="B401" s="46"/>
      <c r="C401" s="26"/>
      <c r="D401" s="26"/>
      <c r="E401" s="49"/>
      <c r="F401" s="26"/>
      <c r="G401" s="26"/>
      <c r="H401" s="26"/>
      <c r="I401" s="26"/>
      <c r="J401" s="26"/>
      <c r="K401" s="509"/>
      <c r="L401" s="26"/>
      <c r="M401" s="26"/>
      <c r="N401" s="47"/>
      <c r="O401" s="26"/>
      <c r="P401" s="26"/>
      <c r="Q401" s="47"/>
      <c r="R401" s="26"/>
      <c r="S401" s="26"/>
      <c r="T401" s="47"/>
      <c r="U401" s="26"/>
      <c r="V401" s="26"/>
      <c r="W401" s="47"/>
    </row>
    <row r="402" spans="1:23" s="40" customFormat="1">
      <c r="A402" s="74"/>
      <c r="B402" s="46"/>
      <c r="C402" s="26"/>
      <c r="D402" s="26"/>
      <c r="E402" s="49"/>
      <c r="F402" s="26"/>
      <c r="G402" s="26"/>
      <c r="H402" s="26"/>
      <c r="I402" s="26"/>
      <c r="J402" s="26"/>
      <c r="K402" s="509"/>
      <c r="L402" s="26"/>
      <c r="M402" s="26"/>
      <c r="N402" s="47"/>
      <c r="O402" s="26"/>
      <c r="P402" s="26"/>
      <c r="Q402" s="47"/>
      <c r="R402" s="26"/>
      <c r="S402" s="26"/>
      <c r="T402" s="47"/>
      <c r="U402" s="26"/>
      <c r="V402" s="26"/>
      <c r="W402" s="47"/>
    </row>
    <row r="403" spans="1:23" s="40" customFormat="1">
      <c r="A403" s="74"/>
      <c r="B403" s="46"/>
      <c r="C403" s="26"/>
      <c r="D403" s="26"/>
      <c r="E403" s="49"/>
      <c r="F403" s="26"/>
      <c r="G403" s="26"/>
      <c r="H403" s="26"/>
      <c r="I403" s="26"/>
      <c r="J403" s="26"/>
      <c r="K403" s="509"/>
      <c r="L403" s="26"/>
      <c r="M403" s="26"/>
      <c r="N403" s="47"/>
      <c r="O403" s="26"/>
      <c r="P403" s="26"/>
      <c r="Q403" s="47"/>
      <c r="R403" s="26"/>
      <c r="S403" s="26"/>
      <c r="T403" s="47"/>
      <c r="U403" s="26"/>
      <c r="V403" s="26"/>
      <c r="W403" s="47"/>
    </row>
    <row r="404" spans="1:23" s="40" customFormat="1">
      <c r="A404" s="74"/>
      <c r="B404" s="46"/>
      <c r="C404" s="26"/>
      <c r="D404" s="26"/>
      <c r="E404" s="49"/>
      <c r="F404" s="26"/>
      <c r="G404" s="26"/>
      <c r="H404" s="26"/>
      <c r="I404" s="26"/>
      <c r="J404" s="26"/>
      <c r="K404" s="509"/>
      <c r="L404" s="26"/>
      <c r="M404" s="26"/>
      <c r="N404" s="47"/>
      <c r="O404" s="26"/>
      <c r="P404" s="26"/>
      <c r="Q404" s="47"/>
      <c r="R404" s="26"/>
      <c r="S404" s="26"/>
      <c r="T404" s="47"/>
      <c r="U404" s="26"/>
      <c r="V404" s="26"/>
      <c r="W404" s="47"/>
    </row>
    <row r="405" spans="1:23" s="40" customFormat="1">
      <c r="A405" s="74"/>
      <c r="B405" s="46"/>
      <c r="C405" s="26"/>
      <c r="D405" s="26"/>
      <c r="E405" s="49"/>
      <c r="F405" s="26"/>
      <c r="G405" s="26"/>
      <c r="H405" s="26"/>
      <c r="I405" s="26"/>
      <c r="J405" s="26"/>
      <c r="K405" s="509"/>
      <c r="L405" s="26"/>
      <c r="M405" s="26"/>
      <c r="N405" s="47"/>
      <c r="O405" s="26"/>
      <c r="P405" s="26"/>
      <c r="Q405" s="47"/>
      <c r="R405" s="26"/>
      <c r="S405" s="26"/>
      <c r="T405" s="47"/>
      <c r="U405" s="26"/>
      <c r="V405" s="26"/>
      <c r="W405" s="47"/>
    </row>
    <row r="406" spans="1:23" s="40" customFormat="1">
      <c r="A406" s="74"/>
      <c r="B406" s="46"/>
      <c r="C406" s="26"/>
      <c r="D406" s="26"/>
      <c r="E406" s="49"/>
      <c r="F406" s="26"/>
      <c r="G406" s="26"/>
      <c r="H406" s="26"/>
      <c r="I406" s="26"/>
      <c r="J406" s="26"/>
      <c r="K406" s="509"/>
      <c r="L406" s="26"/>
      <c r="M406" s="26"/>
      <c r="N406" s="47"/>
      <c r="O406" s="26"/>
      <c r="P406" s="26"/>
      <c r="Q406" s="47"/>
      <c r="R406" s="26"/>
      <c r="S406" s="26"/>
      <c r="T406" s="47"/>
      <c r="U406" s="26"/>
      <c r="V406" s="26"/>
      <c r="W406" s="47"/>
    </row>
    <row r="407" spans="1:23" s="40" customFormat="1">
      <c r="A407" s="74"/>
      <c r="B407" s="46"/>
      <c r="C407" s="26"/>
      <c r="D407" s="26"/>
      <c r="E407" s="49"/>
      <c r="F407" s="26"/>
      <c r="G407" s="26"/>
      <c r="H407" s="26"/>
      <c r="I407" s="26"/>
      <c r="J407" s="26"/>
      <c r="K407" s="509"/>
      <c r="L407" s="26"/>
      <c r="M407" s="26"/>
      <c r="N407" s="47"/>
      <c r="O407" s="26"/>
      <c r="P407" s="26"/>
      <c r="Q407" s="47"/>
      <c r="R407" s="26"/>
      <c r="S407" s="26"/>
      <c r="T407" s="47"/>
      <c r="U407" s="26"/>
      <c r="V407" s="26"/>
      <c r="W407" s="47"/>
    </row>
    <row r="408" spans="1:23" s="40" customFormat="1">
      <c r="A408" s="74"/>
      <c r="B408" s="46"/>
      <c r="C408" s="26"/>
      <c r="D408" s="26"/>
      <c r="E408" s="49"/>
      <c r="F408" s="26"/>
      <c r="G408" s="26"/>
      <c r="H408" s="26"/>
      <c r="I408" s="26"/>
      <c r="J408" s="26"/>
      <c r="K408" s="509"/>
      <c r="L408" s="26"/>
      <c r="M408" s="26"/>
      <c r="N408" s="47"/>
      <c r="O408" s="26"/>
      <c r="P408" s="26"/>
      <c r="Q408" s="47"/>
      <c r="R408" s="26"/>
      <c r="S408" s="26"/>
      <c r="T408" s="47"/>
      <c r="U408" s="26"/>
      <c r="V408" s="26"/>
      <c r="W408" s="47"/>
    </row>
    <row r="409" spans="1:23" s="40" customFormat="1">
      <c r="A409" s="74"/>
      <c r="B409" s="46"/>
      <c r="C409" s="26"/>
      <c r="D409" s="26"/>
      <c r="E409" s="49"/>
      <c r="F409" s="26"/>
      <c r="G409" s="26"/>
      <c r="H409" s="26"/>
      <c r="I409" s="26"/>
      <c r="J409" s="26"/>
      <c r="K409" s="509"/>
      <c r="L409" s="26"/>
      <c r="M409" s="26"/>
      <c r="N409" s="47"/>
      <c r="O409" s="26"/>
      <c r="P409" s="26"/>
      <c r="Q409" s="47"/>
      <c r="R409" s="26"/>
      <c r="S409" s="26"/>
      <c r="T409" s="47"/>
      <c r="U409" s="26"/>
      <c r="V409" s="26"/>
      <c r="W409" s="47"/>
    </row>
    <row r="410" spans="1:23" s="40" customFormat="1">
      <c r="A410" s="74"/>
      <c r="B410" s="46"/>
      <c r="C410" s="26"/>
      <c r="D410" s="26"/>
      <c r="E410" s="49"/>
      <c r="F410" s="26"/>
      <c r="G410" s="26"/>
      <c r="H410" s="26"/>
      <c r="I410" s="26"/>
      <c r="J410" s="26"/>
      <c r="K410" s="509"/>
      <c r="L410" s="26"/>
      <c r="M410" s="26"/>
      <c r="N410" s="47"/>
      <c r="O410" s="26"/>
      <c r="P410" s="26"/>
      <c r="Q410" s="47"/>
      <c r="R410" s="26"/>
      <c r="S410" s="26"/>
      <c r="T410" s="47"/>
      <c r="U410" s="26"/>
      <c r="V410" s="26"/>
      <c r="W410" s="47"/>
    </row>
    <row r="411" spans="1:23" s="40" customFormat="1">
      <c r="A411" s="74"/>
      <c r="B411" s="46"/>
      <c r="C411" s="26"/>
      <c r="D411" s="26"/>
      <c r="E411" s="49"/>
      <c r="F411" s="26"/>
      <c r="G411" s="26"/>
      <c r="H411" s="26"/>
      <c r="I411" s="26"/>
      <c r="J411" s="26"/>
      <c r="K411" s="509"/>
      <c r="L411" s="26"/>
      <c r="M411" s="26"/>
      <c r="N411" s="47"/>
      <c r="O411" s="26"/>
      <c r="P411" s="26"/>
      <c r="Q411" s="47"/>
      <c r="R411" s="26"/>
      <c r="S411" s="26"/>
      <c r="T411" s="47"/>
      <c r="U411" s="26"/>
      <c r="V411" s="26"/>
      <c r="W411" s="47"/>
    </row>
    <row r="412" spans="1:23" s="40" customFormat="1">
      <c r="A412" s="74"/>
      <c r="B412" s="46"/>
      <c r="C412" s="26"/>
      <c r="D412" s="26"/>
      <c r="E412" s="49"/>
      <c r="F412" s="26"/>
      <c r="G412" s="26"/>
      <c r="H412" s="26"/>
      <c r="I412" s="26"/>
      <c r="J412" s="26"/>
      <c r="K412" s="509"/>
      <c r="L412" s="26"/>
      <c r="M412" s="26"/>
      <c r="N412" s="47"/>
      <c r="O412" s="26"/>
      <c r="P412" s="26"/>
      <c r="Q412" s="47"/>
      <c r="R412" s="26"/>
      <c r="S412" s="26"/>
      <c r="T412" s="47"/>
      <c r="U412" s="26"/>
      <c r="V412" s="26"/>
      <c r="W412" s="47"/>
    </row>
    <row r="413" spans="1:23" s="40" customFormat="1">
      <c r="A413" s="74"/>
      <c r="B413" s="46"/>
      <c r="C413" s="26"/>
      <c r="D413" s="26"/>
      <c r="E413" s="49"/>
      <c r="F413" s="26"/>
      <c r="G413" s="26"/>
      <c r="H413" s="26"/>
      <c r="I413" s="26"/>
      <c r="J413" s="26"/>
      <c r="K413" s="509"/>
      <c r="L413" s="26"/>
      <c r="M413" s="26"/>
      <c r="N413" s="47"/>
      <c r="O413" s="26"/>
      <c r="P413" s="26"/>
      <c r="Q413" s="47"/>
      <c r="R413" s="26"/>
      <c r="S413" s="26"/>
      <c r="T413" s="47"/>
      <c r="U413" s="26"/>
      <c r="V413" s="26"/>
      <c r="W413" s="47"/>
    </row>
    <row r="414" spans="1:23" s="40" customFormat="1">
      <c r="A414" s="74"/>
      <c r="B414" s="46"/>
      <c r="C414" s="26"/>
      <c r="D414" s="26"/>
      <c r="E414" s="49"/>
      <c r="F414" s="26"/>
      <c r="G414" s="26"/>
      <c r="H414" s="26"/>
      <c r="I414" s="26"/>
      <c r="J414" s="26"/>
      <c r="K414" s="509"/>
      <c r="L414" s="26"/>
      <c r="M414" s="26"/>
      <c r="N414" s="47"/>
      <c r="O414" s="26"/>
      <c r="P414" s="26"/>
      <c r="Q414" s="47"/>
      <c r="R414" s="26"/>
      <c r="S414" s="26"/>
      <c r="T414" s="47"/>
      <c r="U414" s="26"/>
      <c r="V414" s="26"/>
      <c r="W414" s="47"/>
    </row>
    <row r="415" spans="1:23" s="40" customFormat="1">
      <c r="A415" s="74"/>
      <c r="B415" s="46"/>
      <c r="C415" s="26"/>
      <c r="D415" s="26"/>
      <c r="E415" s="49"/>
      <c r="F415" s="26"/>
      <c r="G415" s="26"/>
      <c r="H415" s="26"/>
      <c r="I415" s="26"/>
      <c r="J415" s="26"/>
      <c r="K415" s="509"/>
      <c r="L415" s="26"/>
      <c r="M415" s="26"/>
      <c r="N415" s="47"/>
      <c r="O415" s="26"/>
      <c r="P415" s="26"/>
      <c r="Q415" s="47"/>
      <c r="R415" s="26"/>
      <c r="S415" s="26"/>
      <c r="T415" s="47"/>
      <c r="U415" s="26"/>
      <c r="V415" s="26"/>
      <c r="W415" s="47"/>
    </row>
    <row r="416" spans="1:23" s="40" customFormat="1">
      <c r="A416" s="74"/>
      <c r="B416" s="46"/>
      <c r="C416" s="26"/>
      <c r="D416" s="26"/>
      <c r="E416" s="49"/>
      <c r="F416" s="26"/>
      <c r="G416" s="26"/>
      <c r="H416" s="26"/>
      <c r="I416" s="26"/>
      <c r="J416" s="26"/>
      <c r="K416" s="509"/>
      <c r="L416" s="26"/>
      <c r="M416" s="26"/>
      <c r="N416" s="47"/>
      <c r="O416" s="26"/>
      <c r="P416" s="26"/>
      <c r="Q416" s="47"/>
      <c r="R416" s="26"/>
      <c r="S416" s="26"/>
      <c r="T416" s="47"/>
      <c r="U416" s="26"/>
      <c r="V416" s="26"/>
      <c r="W416" s="47"/>
    </row>
    <row r="417" spans="1:23" s="40" customFormat="1">
      <c r="A417" s="74"/>
      <c r="B417" s="46"/>
      <c r="C417" s="26"/>
      <c r="D417" s="26"/>
      <c r="E417" s="49"/>
      <c r="F417" s="26"/>
      <c r="G417" s="26"/>
      <c r="H417" s="26"/>
      <c r="I417" s="26"/>
      <c r="J417" s="26"/>
      <c r="K417" s="509"/>
      <c r="L417" s="26"/>
      <c r="M417" s="26"/>
      <c r="N417" s="47"/>
      <c r="O417" s="26"/>
      <c r="P417" s="26"/>
      <c r="Q417" s="47"/>
      <c r="R417" s="26"/>
      <c r="S417" s="26"/>
      <c r="T417" s="47"/>
      <c r="U417" s="26"/>
      <c r="V417" s="26"/>
      <c r="W417" s="47"/>
    </row>
    <row r="418" spans="1:23" s="40" customFormat="1">
      <c r="A418" s="74"/>
      <c r="B418" s="46"/>
      <c r="C418" s="26"/>
      <c r="D418" s="26"/>
      <c r="E418" s="49"/>
      <c r="F418" s="26"/>
      <c r="G418" s="26"/>
      <c r="H418" s="26"/>
      <c r="I418" s="26"/>
      <c r="J418" s="26"/>
      <c r="K418" s="509"/>
      <c r="L418" s="26"/>
      <c r="M418" s="26"/>
      <c r="N418" s="47"/>
      <c r="O418" s="26"/>
      <c r="P418" s="26"/>
      <c r="Q418" s="47"/>
      <c r="R418" s="26"/>
      <c r="S418" s="26"/>
      <c r="T418" s="47"/>
      <c r="U418" s="26"/>
      <c r="V418" s="26"/>
      <c r="W418" s="47"/>
    </row>
    <row r="419" spans="1:23" s="40" customFormat="1">
      <c r="A419" s="74"/>
      <c r="B419" s="46"/>
      <c r="C419" s="26"/>
      <c r="D419" s="26"/>
      <c r="E419" s="49"/>
      <c r="F419" s="26"/>
      <c r="G419" s="26"/>
      <c r="H419" s="26"/>
      <c r="I419" s="26"/>
      <c r="J419" s="26"/>
      <c r="K419" s="509"/>
      <c r="L419" s="26"/>
      <c r="M419" s="26"/>
      <c r="N419" s="47"/>
      <c r="O419" s="26"/>
      <c r="P419" s="26"/>
      <c r="Q419" s="47"/>
      <c r="R419" s="26"/>
      <c r="S419" s="26"/>
      <c r="T419" s="47"/>
      <c r="U419" s="26"/>
      <c r="V419" s="26"/>
      <c r="W419" s="47"/>
    </row>
    <row r="420" spans="1:23" s="40" customFormat="1">
      <c r="A420" s="74"/>
      <c r="B420" s="46"/>
      <c r="C420" s="26"/>
      <c r="D420" s="26"/>
      <c r="E420" s="49"/>
      <c r="F420" s="26"/>
      <c r="G420" s="26"/>
      <c r="H420" s="26"/>
      <c r="I420" s="26"/>
      <c r="J420" s="26"/>
      <c r="K420" s="509"/>
      <c r="L420" s="26"/>
      <c r="M420" s="26"/>
      <c r="N420" s="47"/>
      <c r="O420" s="26"/>
      <c r="P420" s="26"/>
      <c r="Q420" s="47"/>
      <c r="R420" s="26"/>
      <c r="S420" s="26"/>
      <c r="T420" s="47"/>
      <c r="U420" s="26"/>
      <c r="V420" s="26"/>
      <c r="W420" s="47"/>
    </row>
    <row r="421" spans="1:23" s="40" customFormat="1">
      <c r="A421" s="74"/>
      <c r="B421" s="46"/>
      <c r="C421" s="26"/>
      <c r="D421" s="26"/>
      <c r="E421" s="49"/>
      <c r="F421" s="26"/>
      <c r="G421" s="26"/>
      <c r="H421" s="26"/>
      <c r="I421" s="26"/>
      <c r="J421" s="26"/>
      <c r="K421" s="509"/>
      <c r="L421" s="26"/>
      <c r="M421" s="26"/>
      <c r="N421" s="47"/>
      <c r="O421" s="26"/>
      <c r="P421" s="26"/>
      <c r="Q421" s="47"/>
      <c r="R421" s="26"/>
      <c r="S421" s="26"/>
      <c r="T421" s="47"/>
      <c r="U421" s="26"/>
      <c r="V421" s="26"/>
      <c r="W421" s="47"/>
    </row>
    <row r="422" spans="1:23" s="40" customFormat="1">
      <c r="A422" s="74"/>
      <c r="B422" s="46"/>
      <c r="C422" s="26"/>
      <c r="D422" s="26"/>
      <c r="E422" s="49"/>
      <c r="F422" s="26"/>
      <c r="G422" s="26"/>
      <c r="H422" s="26"/>
      <c r="I422" s="26"/>
      <c r="J422" s="26"/>
      <c r="K422" s="509"/>
      <c r="L422" s="26"/>
      <c r="M422" s="26"/>
      <c r="N422" s="47"/>
      <c r="O422" s="26"/>
      <c r="P422" s="26"/>
      <c r="Q422" s="47"/>
      <c r="R422" s="26"/>
      <c r="S422" s="26"/>
      <c r="T422" s="47"/>
      <c r="U422" s="26"/>
      <c r="V422" s="26"/>
      <c r="W422" s="47"/>
    </row>
    <row r="423" spans="1:23" s="40" customFormat="1">
      <c r="A423" s="74"/>
      <c r="B423" s="46"/>
      <c r="C423" s="26"/>
      <c r="D423" s="26"/>
      <c r="E423" s="49"/>
      <c r="F423" s="26"/>
      <c r="G423" s="26"/>
      <c r="H423" s="26"/>
      <c r="I423" s="26"/>
      <c r="J423" s="26"/>
      <c r="K423" s="509"/>
      <c r="L423" s="26"/>
      <c r="M423" s="26"/>
      <c r="N423" s="47"/>
      <c r="O423" s="26"/>
      <c r="P423" s="26"/>
      <c r="Q423" s="47"/>
      <c r="R423" s="26"/>
      <c r="S423" s="26"/>
      <c r="T423" s="47"/>
      <c r="U423" s="26"/>
      <c r="V423" s="26"/>
      <c r="W423" s="47"/>
    </row>
    <row r="424" spans="1:23" s="40" customFormat="1">
      <c r="A424" s="74"/>
      <c r="B424" s="46"/>
      <c r="C424" s="26"/>
      <c r="D424" s="26"/>
      <c r="E424" s="49"/>
      <c r="F424" s="26"/>
      <c r="G424" s="26"/>
      <c r="H424" s="26"/>
      <c r="I424" s="26"/>
      <c r="J424" s="26"/>
      <c r="K424" s="509"/>
      <c r="L424" s="26"/>
      <c r="M424" s="26"/>
      <c r="N424" s="47"/>
      <c r="O424" s="26"/>
      <c r="P424" s="26"/>
      <c r="Q424" s="47"/>
      <c r="R424" s="26"/>
      <c r="S424" s="26"/>
      <c r="T424" s="47"/>
      <c r="U424" s="26"/>
      <c r="V424" s="26"/>
      <c r="W424" s="47"/>
    </row>
    <row r="425" spans="1:23" s="40" customFormat="1">
      <c r="A425" s="74"/>
      <c r="B425" s="46"/>
      <c r="C425" s="26"/>
      <c r="D425" s="26"/>
      <c r="E425" s="49"/>
      <c r="F425" s="26"/>
      <c r="G425" s="26"/>
      <c r="H425" s="26"/>
      <c r="I425" s="26"/>
      <c r="J425" s="26"/>
      <c r="K425" s="509"/>
      <c r="L425" s="26"/>
      <c r="M425" s="26"/>
      <c r="N425" s="47"/>
      <c r="O425" s="26"/>
      <c r="P425" s="26"/>
      <c r="Q425" s="47"/>
      <c r="R425" s="26"/>
      <c r="S425" s="26"/>
      <c r="T425" s="47"/>
      <c r="U425" s="26"/>
      <c r="V425" s="26"/>
      <c r="W425" s="47"/>
    </row>
    <row r="426" spans="1:23" s="40" customFormat="1">
      <c r="A426" s="74"/>
      <c r="B426" s="46"/>
      <c r="C426" s="26"/>
      <c r="D426" s="26"/>
      <c r="E426" s="49"/>
      <c r="F426" s="26"/>
      <c r="G426" s="26"/>
      <c r="H426" s="26"/>
      <c r="I426" s="26"/>
      <c r="J426" s="26"/>
      <c r="K426" s="509"/>
      <c r="L426" s="26"/>
      <c r="M426" s="26"/>
      <c r="N426" s="47"/>
      <c r="O426" s="26"/>
      <c r="P426" s="26"/>
      <c r="Q426" s="47"/>
      <c r="R426" s="26"/>
      <c r="S426" s="26"/>
      <c r="T426" s="47"/>
      <c r="U426" s="26"/>
      <c r="V426" s="26"/>
      <c r="W426" s="47"/>
    </row>
    <row r="427" spans="1:23" s="40" customFormat="1">
      <c r="A427" s="74"/>
      <c r="B427" s="46"/>
      <c r="C427" s="26"/>
      <c r="D427" s="26"/>
      <c r="E427" s="49"/>
      <c r="F427" s="26"/>
      <c r="G427" s="26"/>
      <c r="H427" s="26"/>
      <c r="I427" s="26"/>
      <c r="J427" s="26"/>
      <c r="K427" s="509"/>
      <c r="L427" s="26"/>
      <c r="M427" s="26"/>
      <c r="N427" s="47"/>
      <c r="O427" s="26"/>
      <c r="P427" s="26"/>
      <c r="Q427" s="47"/>
      <c r="R427" s="26"/>
      <c r="S427" s="26"/>
      <c r="T427" s="47"/>
      <c r="U427" s="26"/>
      <c r="V427" s="26"/>
      <c r="W427" s="47"/>
    </row>
    <row r="428" spans="1:23" s="40" customFormat="1">
      <c r="A428" s="74"/>
      <c r="B428" s="46"/>
      <c r="C428" s="26"/>
      <c r="D428" s="26"/>
      <c r="E428" s="49"/>
      <c r="F428" s="26"/>
      <c r="G428" s="26"/>
      <c r="H428" s="26"/>
      <c r="I428" s="26"/>
      <c r="J428" s="26"/>
      <c r="K428" s="509"/>
      <c r="L428" s="26"/>
      <c r="M428" s="26"/>
      <c r="N428" s="47"/>
      <c r="O428" s="26"/>
      <c r="P428" s="26"/>
      <c r="Q428" s="47"/>
      <c r="R428" s="26"/>
      <c r="S428" s="26"/>
      <c r="T428" s="47"/>
      <c r="U428" s="26"/>
      <c r="V428" s="26"/>
      <c r="W428" s="47"/>
    </row>
    <row r="429" spans="1:23" s="40" customFormat="1">
      <c r="A429" s="74"/>
      <c r="B429" s="46"/>
      <c r="C429" s="26"/>
      <c r="D429" s="26"/>
      <c r="E429" s="49"/>
      <c r="F429" s="26"/>
      <c r="G429" s="26"/>
      <c r="H429" s="26"/>
      <c r="I429" s="26"/>
      <c r="J429" s="26"/>
      <c r="K429" s="509"/>
      <c r="L429" s="26"/>
      <c r="M429" s="26"/>
      <c r="N429" s="47"/>
      <c r="O429" s="26"/>
      <c r="P429" s="26"/>
      <c r="Q429" s="47"/>
      <c r="R429" s="26"/>
      <c r="S429" s="26"/>
      <c r="T429" s="47"/>
      <c r="U429" s="26"/>
      <c r="V429" s="26"/>
      <c r="W429" s="47"/>
    </row>
    <row r="430" spans="1:23" s="40" customFormat="1">
      <c r="A430" s="74"/>
      <c r="B430" s="46"/>
      <c r="C430" s="26"/>
      <c r="D430" s="26"/>
      <c r="E430" s="49"/>
      <c r="F430" s="26"/>
      <c r="G430" s="26"/>
      <c r="H430" s="26"/>
      <c r="I430" s="26"/>
      <c r="J430" s="26"/>
      <c r="K430" s="509"/>
      <c r="L430" s="26"/>
      <c r="M430" s="26"/>
      <c r="N430" s="47"/>
      <c r="O430" s="26"/>
      <c r="P430" s="26"/>
      <c r="Q430" s="47"/>
      <c r="R430" s="26"/>
      <c r="S430" s="26"/>
      <c r="T430" s="47"/>
      <c r="U430" s="26"/>
      <c r="V430" s="26"/>
      <c r="W430" s="47"/>
    </row>
    <row r="431" spans="1:23" s="40" customFormat="1">
      <c r="A431" s="74"/>
      <c r="B431" s="46"/>
      <c r="C431" s="26"/>
      <c r="D431" s="26"/>
      <c r="E431" s="49"/>
      <c r="F431" s="26"/>
      <c r="G431" s="26"/>
      <c r="H431" s="26"/>
      <c r="I431" s="26"/>
      <c r="J431" s="26"/>
      <c r="K431" s="509"/>
      <c r="L431" s="26"/>
      <c r="M431" s="26"/>
      <c r="N431" s="47"/>
      <c r="O431" s="26"/>
      <c r="P431" s="26"/>
      <c r="Q431" s="47"/>
      <c r="R431" s="26"/>
      <c r="S431" s="26"/>
      <c r="T431" s="47"/>
      <c r="U431" s="26"/>
      <c r="V431" s="26"/>
      <c r="W431" s="47"/>
    </row>
    <row r="432" spans="1:23" s="40" customFormat="1">
      <c r="A432" s="74"/>
      <c r="B432" s="46"/>
      <c r="C432" s="26"/>
      <c r="D432" s="26"/>
      <c r="E432" s="49"/>
      <c r="F432" s="26"/>
      <c r="G432" s="26"/>
      <c r="H432" s="26"/>
      <c r="I432" s="26"/>
      <c r="J432" s="26"/>
      <c r="K432" s="509"/>
      <c r="L432" s="26"/>
      <c r="M432" s="26"/>
      <c r="N432" s="47"/>
      <c r="O432" s="26"/>
      <c r="P432" s="26"/>
      <c r="Q432" s="47"/>
      <c r="R432" s="26"/>
      <c r="S432" s="26"/>
      <c r="T432" s="47"/>
      <c r="U432" s="26"/>
      <c r="V432" s="26"/>
      <c r="W432" s="47"/>
    </row>
    <row r="433" spans="1:23" s="40" customFormat="1">
      <c r="A433" s="74"/>
      <c r="B433" s="46"/>
      <c r="C433" s="26"/>
      <c r="D433" s="26"/>
      <c r="E433" s="49"/>
      <c r="F433" s="26"/>
      <c r="G433" s="26"/>
      <c r="H433" s="26"/>
      <c r="I433" s="26"/>
      <c r="J433" s="26"/>
      <c r="K433" s="509"/>
      <c r="L433" s="26"/>
      <c r="M433" s="26"/>
      <c r="N433" s="47"/>
      <c r="O433" s="26"/>
      <c r="P433" s="26"/>
      <c r="Q433" s="47"/>
      <c r="R433" s="26"/>
      <c r="S433" s="26"/>
      <c r="T433" s="47"/>
      <c r="U433" s="26"/>
      <c r="V433" s="26"/>
      <c r="W433" s="47"/>
    </row>
    <row r="434" spans="1:23" s="40" customFormat="1">
      <c r="A434" s="74"/>
      <c r="B434" s="46"/>
      <c r="C434" s="26"/>
      <c r="D434" s="26"/>
      <c r="E434" s="49"/>
      <c r="F434" s="26"/>
      <c r="G434" s="26"/>
      <c r="H434" s="26"/>
      <c r="I434" s="26"/>
      <c r="J434" s="26"/>
      <c r="K434" s="509"/>
      <c r="L434" s="26"/>
      <c r="M434" s="26"/>
      <c r="N434" s="47"/>
      <c r="O434" s="26"/>
      <c r="P434" s="26"/>
      <c r="Q434" s="47"/>
      <c r="R434" s="26"/>
      <c r="S434" s="26"/>
      <c r="T434" s="47"/>
      <c r="U434" s="26"/>
      <c r="V434" s="26"/>
      <c r="W434" s="47"/>
    </row>
    <row r="435" spans="1:23" s="40" customFormat="1">
      <c r="A435" s="74"/>
      <c r="B435" s="46"/>
      <c r="C435" s="26"/>
      <c r="D435" s="26"/>
      <c r="E435" s="49"/>
      <c r="F435" s="26"/>
      <c r="G435" s="26"/>
      <c r="H435" s="26"/>
      <c r="I435" s="26"/>
      <c r="J435" s="26"/>
      <c r="K435" s="509"/>
      <c r="L435" s="26"/>
      <c r="M435" s="26"/>
      <c r="N435" s="47"/>
      <c r="O435" s="26"/>
      <c r="P435" s="26"/>
      <c r="Q435" s="47"/>
      <c r="R435" s="26"/>
      <c r="S435" s="26"/>
      <c r="T435" s="47"/>
      <c r="U435" s="26"/>
      <c r="V435" s="26"/>
      <c r="W435" s="47"/>
    </row>
    <row r="436" spans="1:23" s="40" customFormat="1">
      <c r="A436" s="74"/>
      <c r="B436" s="46"/>
      <c r="C436" s="26"/>
      <c r="D436" s="26"/>
      <c r="E436" s="49"/>
      <c r="F436" s="26"/>
      <c r="G436" s="26"/>
      <c r="H436" s="26"/>
      <c r="I436" s="26"/>
      <c r="J436" s="26"/>
      <c r="K436" s="509"/>
      <c r="L436" s="26"/>
      <c r="M436" s="26"/>
      <c r="N436" s="47"/>
      <c r="O436" s="26"/>
      <c r="P436" s="26"/>
      <c r="Q436" s="47"/>
      <c r="R436" s="26"/>
      <c r="S436" s="26"/>
      <c r="T436" s="47"/>
      <c r="U436" s="26"/>
      <c r="V436" s="26"/>
      <c r="W436" s="47"/>
    </row>
    <row r="437" spans="1:23" s="40" customFormat="1">
      <c r="A437" s="74"/>
      <c r="B437" s="46"/>
      <c r="C437" s="26"/>
      <c r="D437" s="26"/>
      <c r="E437" s="49"/>
      <c r="F437" s="26"/>
      <c r="G437" s="26"/>
      <c r="H437" s="26"/>
      <c r="I437" s="26"/>
      <c r="J437" s="26"/>
      <c r="K437" s="509"/>
      <c r="L437" s="26"/>
      <c r="M437" s="26"/>
      <c r="N437" s="47"/>
      <c r="O437" s="26"/>
      <c r="P437" s="26"/>
      <c r="Q437" s="47"/>
      <c r="R437" s="26"/>
      <c r="S437" s="26"/>
      <c r="T437" s="47"/>
      <c r="U437" s="26"/>
      <c r="V437" s="26"/>
      <c r="W437" s="47"/>
    </row>
    <row r="438" spans="1:23" s="40" customFormat="1">
      <c r="A438" s="74"/>
      <c r="B438" s="46"/>
      <c r="C438" s="26"/>
      <c r="D438" s="26"/>
      <c r="E438" s="49"/>
      <c r="F438" s="26"/>
      <c r="G438" s="26"/>
      <c r="H438" s="26"/>
      <c r="I438" s="26"/>
      <c r="J438" s="26"/>
      <c r="K438" s="509"/>
      <c r="L438" s="26"/>
      <c r="M438" s="26"/>
      <c r="N438" s="47"/>
      <c r="O438" s="26"/>
      <c r="P438" s="26"/>
      <c r="Q438" s="47"/>
      <c r="R438" s="26"/>
      <c r="S438" s="26"/>
      <c r="T438" s="47"/>
      <c r="U438" s="26"/>
      <c r="V438" s="26"/>
      <c r="W438" s="47"/>
    </row>
    <row r="439" spans="1:23" s="40" customFormat="1">
      <c r="A439" s="74"/>
      <c r="B439" s="46"/>
      <c r="C439" s="26"/>
      <c r="D439" s="26"/>
      <c r="E439" s="49"/>
      <c r="F439" s="26"/>
      <c r="G439" s="26"/>
      <c r="H439" s="26"/>
      <c r="I439" s="26"/>
      <c r="J439" s="26"/>
      <c r="K439" s="509"/>
      <c r="L439" s="26"/>
      <c r="M439" s="26"/>
      <c r="N439" s="47"/>
      <c r="O439" s="26"/>
      <c r="P439" s="26"/>
      <c r="Q439" s="47"/>
      <c r="R439" s="26"/>
      <c r="S439" s="26"/>
      <c r="T439" s="47"/>
      <c r="U439" s="26"/>
      <c r="V439" s="26"/>
      <c r="W439" s="47"/>
    </row>
    <row r="440" spans="1:23" s="40" customFormat="1">
      <c r="A440" s="74"/>
      <c r="B440" s="46"/>
      <c r="C440" s="26"/>
      <c r="D440" s="26"/>
      <c r="E440" s="49"/>
      <c r="F440" s="26"/>
      <c r="G440" s="26"/>
      <c r="H440" s="26"/>
      <c r="I440" s="26"/>
      <c r="J440" s="26"/>
      <c r="K440" s="509"/>
      <c r="L440" s="26"/>
      <c r="M440" s="26"/>
      <c r="N440" s="47"/>
      <c r="O440" s="26"/>
      <c r="P440" s="26"/>
      <c r="Q440" s="47"/>
      <c r="R440" s="26"/>
      <c r="S440" s="26"/>
      <c r="T440" s="47"/>
      <c r="U440" s="26"/>
      <c r="V440" s="26"/>
      <c r="W440" s="47"/>
    </row>
    <row r="441" spans="1:23" s="40" customFormat="1">
      <c r="A441" s="74"/>
      <c r="B441" s="46"/>
      <c r="C441" s="26"/>
      <c r="D441" s="26"/>
      <c r="E441" s="49"/>
      <c r="F441" s="26"/>
      <c r="G441" s="26"/>
      <c r="H441" s="26"/>
      <c r="I441" s="26"/>
      <c r="J441" s="26"/>
      <c r="K441" s="509"/>
      <c r="L441" s="26"/>
      <c r="M441" s="26"/>
      <c r="N441" s="47"/>
      <c r="O441" s="26"/>
      <c r="P441" s="26"/>
      <c r="Q441" s="47"/>
      <c r="R441" s="26"/>
      <c r="S441" s="26"/>
      <c r="T441" s="47"/>
      <c r="U441" s="26"/>
      <c r="V441" s="26"/>
      <c r="W441" s="47"/>
    </row>
    <row r="442" spans="1:23" s="40" customFormat="1">
      <c r="A442" s="74"/>
      <c r="B442" s="46"/>
      <c r="C442" s="26"/>
      <c r="D442" s="26"/>
      <c r="E442" s="49"/>
      <c r="F442" s="26"/>
      <c r="G442" s="26"/>
      <c r="H442" s="26"/>
      <c r="I442" s="26"/>
      <c r="J442" s="26"/>
      <c r="K442" s="509"/>
      <c r="L442" s="26"/>
      <c r="M442" s="26"/>
      <c r="N442" s="47"/>
      <c r="O442" s="26"/>
      <c r="P442" s="26"/>
      <c r="Q442" s="47"/>
      <c r="R442" s="26"/>
      <c r="S442" s="26"/>
      <c r="T442" s="47"/>
      <c r="U442" s="26"/>
      <c r="V442" s="26"/>
      <c r="W442" s="47"/>
    </row>
    <row r="443" spans="1:23" s="40" customFormat="1">
      <c r="A443" s="74"/>
      <c r="B443" s="46"/>
      <c r="C443" s="26"/>
      <c r="D443" s="26"/>
      <c r="E443" s="49"/>
      <c r="F443" s="26"/>
      <c r="G443" s="26"/>
      <c r="H443" s="26"/>
      <c r="I443" s="26"/>
      <c r="J443" s="26"/>
      <c r="K443" s="509"/>
      <c r="L443" s="26"/>
      <c r="M443" s="26"/>
      <c r="N443" s="47"/>
      <c r="O443" s="26"/>
      <c r="P443" s="26"/>
      <c r="Q443" s="47"/>
      <c r="R443" s="26"/>
      <c r="S443" s="26"/>
      <c r="T443" s="47"/>
      <c r="U443" s="26"/>
      <c r="V443" s="26"/>
      <c r="W443" s="47"/>
    </row>
    <row r="444" spans="1:23" s="40" customFormat="1">
      <c r="A444" s="74"/>
      <c r="B444" s="46"/>
      <c r="C444" s="26"/>
      <c r="D444" s="26"/>
      <c r="E444" s="49"/>
      <c r="F444" s="26"/>
      <c r="G444" s="26"/>
      <c r="H444" s="26"/>
      <c r="I444" s="26"/>
      <c r="J444" s="26"/>
      <c r="K444" s="509"/>
      <c r="L444" s="26"/>
      <c r="M444" s="26"/>
      <c r="N444" s="47"/>
      <c r="O444" s="26"/>
      <c r="P444" s="26"/>
      <c r="Q444" s="47"/>
      <c r="R444" s="26"/>
      <c r="S444" s="26"/>
      <c r="T444" s="47"/>
      <c r="U444" s="26"/>
      <c r="V444" s="26"/>
      <c r="W444" s="47"/>
    </row>
    <row r="445" spans="1:23" s="40" customFormat="1">
      <c r="A445" s="74"/>
      <c r="B445" s="46"/>
      <c r="C445" s="26"/>
      <c r="D445" s="26"/>
      <c r="E445" s="49"/>
      <c r="F445" s="26"/>
      <c r="G445" s="26"/>
      <c r="H445" s="26"/>
      <c r="I445" s="26"/>
      <c r="J445" s="26"/>
      <c r="K445" s="509"/>
      <c r="L445" s="26"/>
      <c r="M445" s="26"/>
      <c r="N445" s="47"/>
      <c r="O445" s="26"/>
      <c r="P445" s="26"/>
      <c r="Q445" s="47"/>
      <c r="R445" s="26"/>
      <c r="S445" s="26"/>
      <c r="T445" s="47"/>
      <c r="U445" s="26"/>
      <c r="V445" s="26"/>
      <c r="W445" s="47"/>
    </row>
    <row r="446" spans="1:23" s="40" customFormat="1">
      <c r="A446" s="74"/>
      <c r="B446" s="46"/>
      <c r="C446" s="26"/>
      <c r="D446" s="26"/>
      <c r="E446" s="49"/>
      <c r="F446" s="26"/>
      <c r="G446" s="26"/>
      <c r="H446" s="26"/>
      <c r="I446" s="26"/>
      <c r="J446" s="26"/>
      <c r="K446" s="509"/>
      <c r="L446" s="26"/>
      <c r="M446" s="26"/>
      <c r="N446" s="47"/>
      <c r="O446" s="26"/>
      <c r="P446" s="26"/>
      <c r="Q446" s="47"/>
      <c r="R446" s="26"/>
      <c r="S446" s="26"/>
      <c r="T446" s="47"/>
      <c r="U446" s="26"/>
      <c r="V446" s="26"/>
      <c r="W446" s="47"/>
    </row>
    <row r="447" spans="1:23" s="40" customFormat="1">
      <c r="A447" s="74"/>
      <c r="B447" s="46"/>
      <c r="C447" s="26"/>
      <c r="D447" s="26"/>
      <c r="E447" s="49"/>
      <c r="F447" s="26"/>
      <c r="G447" s="26"/>
      <c r="H447" s="26"/>
      <c r="I447" s="26"/>
      <c r="J447" s="26"/>
      <c r="K447" s="509"/>
      <c r="L447" s="26"/>
      <c r="M447" s="26"/>
      <c r="N447" s="47"/>
      <c r="O447" s="26"/>
      <c r="P447" s="26"/>
      <c r="Q447" s="47"/>
      <c r="R447" s="26"/>
      <c r="S447" s="26"/>
      <c r="T447" s="47"/>
      <c r="U447" s="26"/>
      <c r="V447" s="26"/>
      <c r="W447" s="47"/>
    </row>
    <row r="448" spans="1:23" s="40" customFormat="1">
      <c r="A448" s="74"/>
      <c r="B448" s="46"/>
      <c r="C448" s="26"/>
      <c r="D448" s="26"/>
      <c r="E448" s="49"/>
      <c r="F448" s="26"/>
      <c r="G448" s="26"/>
      <c r="H448" s="26"/>
      <c r="I448" s="26"/>
      <c r="J448" s="26"/>
      <c r="K448" s="509"/>
      <c r="L448" s="26"/>
      <c r="M448" s="26"/>
      <c r="N448" s="47"/>
      <c r="O448" s="26"/>
      <c r="P448" s="26"/>
      <c r="Q448" s="47"/>
      <c r="R448" s="26"/>
      <c r="S448" s="26"/>
      <c r="T448" s="47"/>
      <c r="U448" s="26"/>
      <c r="V448" s="26"/>
      <c r="W448" s="47"/>
    </row>
    <row r="449" spans="1:23" s="40" customFormat="1">
      <c r="A449" s="74"/>
      <c r="B449" s="46"/>
      <c r="C449" s="26"/>
      <c r="D449" s="26"/>
      <c r="E449" s="49"/>
      <c r="F449" s="26"/>
      <c r="G449" s="26"/>
      <c r="H449" s="26"/>
      <c r="I449" s="26"/>
      <c r="J449" s="26"/>
      <c r="K449" s="509"/>
      <c r="L449" s="26"/>
      <c r="M449" s="26"/>
      <c r="N449" s="47"/>
      <c r="O449" s="26"/>
      <c r="P449" s="26"/>
      <c r="Q449" s="47"/>
      <c r="R449" s="26"/>
      <c r="S449" s="26"/>
      <c r="T449" s="47"/>
      <c r="U449" s="26"/>
      <c r="V449" s="26"/>
      <c r="W449" s="47"/>
    </row>
    <row r="450" spans="1:23" s="40" customFormat="1">
      <c r="A450" s="74"/>
      <c r="B450" s="46"/>
      <c r="C450" s="26"/>
      <c r="D450" s="26"/>
      <c r="E450" s="49"/>
      <c r="F450" s="26"/>
      <c r="G450" s="26"/>
      <c r="H450" s="26"/>
      <c r="I450" s="26"/>
      <c r="J450" s="26"/>
      <c r="K450" s="509"/>
      <c r="L450" s="26"/>
      <c r="M450" s="26"/>
      <c r="N450" s="47"/>
      <c r="O450" s="26"/>
      <c r="P450" s="26"/>
      <c r="Q450" s="47"/>
      <c r="R450" s="26"/>
      <c r="S450" s="26"/>
      <c r="T450" s="47"/>
      <c r="U450" s="26"/>
      <c r="V450" s="26"/>
      <c r="W450" s="47"/>
    </row>
    <row r="451" spans="1:23" s="40" customFormat="1">
      <c r="A451" s="74"/>
      <c r="B451" s="46"/>
      <c r="C451" s="26"/>
      <c r="D451" s="26"/>
      <c r="E451" s="49"/>
      <c r="F451" s="26"/>
      <c r="G451" s="26"/>
      <c r="H451" s="26"/>
      <c r="I451" s="26"/>
      <c r="J451" s="26"/>
      <c r="K451" s="509"/>
      <c r="L451" s="26"/>
      <c r="M451" s="26"/>
      <c r="N451" s="47"/>
      <c r="O451" s="26"/>
      <c r="P451" s="26"/>
      <c r="Q451" s="47"/>
      <c r="R451" s="26"/>
      <c r="S451" s="26"/>
      <c r="T451" s="47"/>
      <c r="U451" s="26"/>
      <c r="V451" s="26"/>
      <c r="W451" s="47"/>
    </row>
    <row r="452" spans="1:23" s="40" customFormat="1">
      <c r="A452" s="74"/>
      <c r="B452" s="46"/>
      <c r="C452" s="26"/>
      <c r="D452" s="26"/>
      <c r="E452" s="49"/>
      <c r="F452" s="26"/>
      <c r="G452" s="26"/>
      <c r="H452" s="26"/>
      <c r="I452" s="26"/>
      <c r="J452" s="26"/>
      <c r="K452" s="509"/>
      <c r="L452" s="26"/>
      <c r="M452" s="26"/>
      <c r="N452" s="47"/>
      <c r="O452" s="26"/>
      <c r="P452" s="26"/>
      <c r="Q452" s="47"/>
      <c r="R452" s="26"/>
      <c r="S452" s="26"/>
      <c r="T452" s="47"/>
      <c r="U452" s="26"/>
      <c r="V452" s="26"/>
      <c r="W452" s="47"/>
    </row>
    <row r="453" spans="1:23" s="40" customFormat="1">
      <c r="A453" s="74"/>
      <c r="B453" s="46"/>
      <c r="C453" s="26"/>
      <c r="D453" s="26"/>
      <c r="E453" s="49"/>
      <c r="F453" s="26"/>
      <c r="G453" s="26"/>
      <c r="H453" s="26"/>
      <c r="I453" s="26"/>
      <c r="J453" s="26"/>
      <c r="K453" s="509"/>
      <c r="L453" s="26"/>
      <c r="M453" s="26"/>
      <c r="N453" s="47"/>
      <c r="O453" s="26"/>
      <c r="P453" s="26"/>
      <c r="Q453" s="47"/>
      <c r="R453" s="26"/>
      <c r="S453" s="26"/>
      <c r="T453" s="47"/>
      <c r="U453" s="26"/>
      <c r="V453" s="26"/>
      <c r="W453" s="47"/>
    </row>
    <row r="454" spans="1:23" s="40" customFormat="1">
      <c r="A454" s="74"/>
      <c r="B454" s="46"/>
      <c r="C454" s="26"/>
      <c r="D454" s="26"/>
      <c r="E454" s="49"/>
      <c r="F454" s="26"/>
      <c r="G454" s="26"/>
      <c r="H454" s="26"/>
      <c r="I454" s="26"/>
      <c r="J454" s="26"/>
      <c r="K454" s="509"/>
      <c r="L454" s="26"/>
      <c r="M454" s="26"/>
      <c r="N454" s="47"/>
      <c r="O454" s="26"/>
      <c r="P454" s="26"/>
      <c r="Q454" s="47"/>
      <c r="R454" s="26"/>
      <c r="S454" s="26"/>
      <c r="T454" s="47"/>
      <c r="U454" s="26"/>
      <c r="V454" s="26"/>
      <c r="W454" s="47"/>
    </row>
    <row r="455" spans="1:23" s="40" customFormat="1">
      <c r="A455" s="74"/>
      <c r="B455" s="46"/>
      <c r="C455" s="26"/>
      <c r="D455" s="26"/>
      <c r="E455" s="49"/>
      <c r="F455" s="26"/>
      <c r="G455" s="26"/>
      <c r="H455" s="26"/>
      <c r="I455" s="26"/>
      <c r="J455" s="26"/>
      <c r="K455" s="509"/>
      <c r="L455" s="26"/>
      <c r="M455" s="26"/>
      <c r="N455" s="47"/>
      <c r="O455" s="26"/>
      <c r="P455" s="26"/>
      <c r="Q455" s="47"/>
      <c r="R455" s="26"/>
      <c r="S455" s="26"/>
      <c r="T455" s="47"/>
      <c r="U455" s="26"/>
      <c r="V455" s="26"/>
      <c r="W455" s="47"/>
    </row>
    <row r="456" spans="1:23" s="40" customFormat="1">
      <c r="A456" s="74"/>
      <c r="B456" s="46"/>
      <c r="C456" s="26"/>
      <c r="D456" s="26"/>
      <c r="E456" s="49"/>
      <c r="F456" s="26"/>
      <c r="G456" s="26"/>
      <c r="H456" s="26"/>
      <c r="I456" s="26"/>
      <c r="J456" s="26"/>
      <c r="K456" s="509"/>
      <c r="L456" s="26"/>
      <c r="M456" s="26"/>
      <c r="N456" s="47"/>
      <c r="O456" s="26"/>
      <c r="P456" s="26"/>
      <c r="Q456" s="47"/>
      <c r="R456" s="26"/>
      <c r="S456" s="26"/>
      <c r="T456" s="47"/>
      <c r="U456" s="26"/>
      <c r="V456" s="26"/>
      <c r="W456" s="47"/>
    </row>
    <row r="457" spans="1:23" s="40" customFormat="1">
      <c r="A457" s="74"/>
      <c r="B457" s="46"/>
      <c r="C457" s="26"/>
      <c r="D457" s="26"/>
      <c r="E457" s="49"/>
      <c r="F457" s="26"/>
      <c r="G457" s="26"/>
      <c r="H457" s="26"/>
      <c r="I457" s="26"/>
      <c r="J457" s="26"/>
      <c r="K457" s="509"/>
      <c r="L457" s="26"/>
      <c r="M457" s="26"/>
      <c r="N457" s="47"/>
      <c r="O457" s="26"/>
      <c r="P457" s="26"/>
      <c r="Q457" s="47"/>
      <c r="R457" s="26"/>
      <c r="S457" s="26"/>
      <c r="T457" s="47"/>
      <c r="U457" s="26"/>
      <c r="V457" s="26"/>
      <c r="W457" s="47"/>
    </row>
    <row r="458" spans="1:23" s="40" customFormat="1">
      <c r="A458" s="74"/>
      <c r="B458" s="46"/>
      <c r="C458" s="26"/>
      <c r="D458" s="26"/>
      <c r="E458" s="49"/>
      <c r="F458" s="26"/>
      <c r="G458" s="26"/>
      <c r="H458" s="26"/>
      <c r="I458" s="26"/>
      <c r="J458" s="26"/>
      <c r="K458" s="509"/>
      <c r="L458" s="26"/>
      <c r="M458" s="26"/>
      <c r="N458" s="47"/>
      <c r="O458" s="26"/>
      <c r="P458" s="26"/>
      <c r="Q458" s="47"/>
      <c r="R458" s="26"/>
      <c r="S458" s="26"/>
      <c r="T458" s="47"/>
      <c r="U458" s="26"/>
      <c r="V458" s="26"/>
      <c r="W458" s="47"/>
    </row>
    <row r="459" spans="1:23" s="40" customFormat="1">
      <c r="A459" s="74"/>
      <c r="B459" s="46"/>
      <c r="C459" s="26"/>
      <c r="D459" s="26"/>
      <c r="E459" s="49"/>
      <c r="F459" s="26"/>
      <c r="G459" s="26"/>
      <c r="H459" s="26"/>
      <c r="I459" s="26"/>
      <c r="J459" s="26"/>
      <c r="K459" s="509"/>
      <c r="L459" s="26"/>
      <c r="M459" s="26"/>
      <c r="N459" s="47"/>
      <c r="O459" s="26"/>
      <c r="P459" s="26"/>
      <c r="Q459" s="47"/>
      <c r="R459" s="26"/>
      <c r="S459" s="26"/>
      <c r="T459" s="47"/>
      <c r="U459" s="26"/>
      <c r="V459" s="26"/>
      <c r="W459" s="47"/>
    </row>
    <row r="460" spans="1:23" s="40" customFormat="1">
      <c r="A460" s="74"/>
      <c r="B460" s="46"/>
      <c r="C460" s="26"/>
      <c r="D460" s="26"/>
      <c r="E460" s="49"/>
      <c r="F460" s="26"/>
      <c r="G460" s="26"/>
      <c r="H460" s="26"/>
      <c r="I460" s="26"/>
      <c r="J460" s="26"/>
      <c r="K460" s="509"/>
      <c r="L460" s="26"/>
      <c r="M460" s="26"/>
      <c r="N460" s="47"/>
      <c r="O460" s="26"/>
      <c r="P460" s="26"/>
      <c r="Q460" s="47"/>
      <c r="R460" s="26"/>
      <c r="S460" s="26"/>
      <c r="T460" s="47"/>
      <c r="U460" s="26"/>
      <c r="V460" s="26"/>
      <c r="W460" s="47"/>
    </row>
    <row r="461" spans="1:23" s="40" customFormat="1">
      <c r="A461" s="74"/>
      <c r="B461" s="46"/>
      <c r="C461" s="26"/>
      <c r="D461" s="26"/>
      <c r="E461" s="49"/>
      <c r="F461" s="26"/>
      <c r="G461" s="26"/>
      <c r="H461" s="26"/>
      <c r="I461" s="26"/>
      <c r="J461" s="26"/>
      <c r="K461" s="509"/>
      <c r="L461" s="26"/>
      <c r="M461" s="26"/>
      <c r="N461" s="47"/>
      <c r="O461" s="26"/>
      <c r="P461" s="26"/>
      <c r="Q461" s="47"/>
      <c r="R461" s="26"/>
      <c r="S461" s="26"/>
      <c r="T461" s="47"/>
      <c r="U461" s="26"/>
      <c r="V461" s="26"/>
      <c r="W461" s="47"/>
    </row>
    <row r="462" spans="1:23" s="40" customFormat="1">
      <c r="A462" s="74"/>
      <c r="B462" s="46"/>
      <c r="C462" s="26"/>
      <c r="D462" s="26"/>
      <c r="E462" s="49"/>
      <c r="F462" s="26"/>
      <c r="G462" s="26"/>
      <c r="H462" s="26"/>
      <c r="I462" s="26"/>
      <c r="J462" s="26"/>
      <c r="K462" s="509"/>
      <c r="L462" s="26"/>
      <c r="M462" s="26"/>
      <c r="N462" s="47"/>
      <c r="O462" s="26"/>
      <c r="P462" s="26"/>
      <c r="Q462" s="47"/>
      <c r="R462" s="26"/>
      <c r="S462" s="26"/>
      <c r="T462" s="47"/>
      <c r="U462" s="26"/>
      <c r="V462" s="26"/>
      <c r="W462" s="47"/>
    </row>
    <row r="463" spans="1:23" s="40" customFormat="1">
      <c r="A463" s="74"/>
      <c r="B463" s="46"/>
      <c r="C463" s="26"/>
      <c r="D463" s="26"/>
      <c r="E463" s="49"/>
      <c r="F463" s="26"/>
      <c r="G463" s="26"/>
      <c r="H463" s="26"/>
      <c r="I463" s="26"/>
      <c r="J463" s="26"/>
      <c r="K463" s="509"/>
      <c r="L463" s="26"/>
      <c r="M463" s="26"/>
      <c r="N463" s="47"/>
      <c r="O463" s="26"/>
      <c r="P463" s="26"/>
      <c r="Q463" s="47"/>
      <c r="R463" s="26"/>
      <c r="S463" s="26"/>
      <c r="T463" s="47"/>
      <c r="U463" s="26"/>
      <c r="V463" s="26"/>
      <c r="W463" s="47"/>
    </row>
    <row r="464" spans="1:23" s="40" customFormat="1">
      <c r="A464" s="74"/>
      <c r="B464" s="46"/>
      <c r="C464" s="26"/>
      <c r="D464" s="26"/>
      <c r="E464" s="49"/>
      <c r="F464" s="26"/>
      <c r="G464" s="26"/>
      <c r="H464" s="26"/>
      <c r="I464" s="26"/>
      <c r="J464" s="26"/>
      <c r="K464" s="509"/>
      <c r="L464" s="26"/>
      <c r="M464" s="26"/>
      <c r="N464" s="47"/>
      <c r="O464" s="26"/>
      <c r="P464" s="26"/>
      <c r="Q464" s="47"/>
      <c r="R464" s="26"/>
      <c r="S464" s="26"/>
      <c r="T464" s="47"/>
      <c r="U464" s="26"/>
      <c r="V464" s="26"/>
      <c r="W464" s="47"/>
    </row>
    <row r="465" spans="1:23" s="40" customFormat="1">
      <c r="A465" s="74"/>
      <c r="B465" s="46"/>
      <c r="C465" s="26"/>
      <c r="D465" s="26"/>
      <c r="E465" s="49"/>
      <c r="F465" s="26"/>
      <c r="G465" s="26"/>
      <c r="H465" s="26"/>
      <c r="I465" s="26"/>
      <c r="J465" s="26"/>
      <c r="K465" s="509"/>
      <c r="L465" s="26"/>
      <c r="M465" s="26"/>
      <c r="N465" s="47"/>
      <c r="O465" s="26"/>
      <c r="P465" s="26"/>
      <c r="Q465" s="47"/>
      <c r="R465" s="26"/>
      <c r="S465" s="26"/>
      <c r="T465" s="47"/>
      <c r="U465" s="26"/>
      <c r="V465" s="26"/>
      <c r="W465" s="47"/>
    </row>
    <row r="466" spans="1:23" s="40" customFormat="1">
      <c r="A466" s="74"/>
      <c r="B466" s="46"/>
      <c r="C466" s="26"/>
      <c r="D466" s="26"/>
      <c r="E466" s="49"/>
      <c r="F466" s="26"/>
      <c r="G466" s="26"/>
      <c r="H466" s="26"/>
      <c r="I466" s="26"/>
      <c r="J466" s="26"/>
      <c r="K466" s="509"/>
      <c r="L466" s="26"/>
      <c r="M466" s="26"/>
      <c r="N466" s="47"/>
      <c r="O466" s="26"/>
      <c r="P466" s="26"/>
      <c r="Q466" s="47"/>
      <c r="R466" s="26"/>
      <c r="S466" s="26"/>
      <c r="T466" s="47"/>
      <c r="U466" s="26"/>
      <c r="V466" s="26"/>
      <c r="W466" s="47"/>
    </row>
    <row r="467" spans="1:23" s="40" customFormat="1">
      <c r="A467" s="74"/>
      <c r="B467" s="46"/>
      <c r="C467" s="26"/>
      <c r="D467" s="26"/>
      <c r="E467" s="49"/>
      <c r="F467" s="26"/>
      <c r="G467" s="26"/>
      <c r="H467" s="26"/>
      <c r="I467" s="26"/>
      <c r="J467" s="26"/>
      <c r="K467" s="509"/>
      <c r="L467" s="26"/>
      <c r="M467" s="26"/>
      <c r="N467" s="47"/>
      <c r="O467" s="26"/>
      <c r="P467" s="26"/>
      <c r="Q467" s="47"/>
      <c r="R467" s="26"/>
      <c r="S467" s="26"/>
      <c r="T467" s="47"/>
      <c r="U467" s="26"/>
      <c r="V467" s="26"/>
      <c r="W467" s="47"/>
    </row>
    <row r="468" spans="1:23" s="40" customFormat="1">
      <c r="A468" s="74"/>
      <c r="B468" s="46"/>
      <c r="C468" s="26"/>
      <c r="D468" s="26"/>
      <c r="E468" s="49"/>
      <c r="F468" s="26"/>
      <c r="G468" s="26"/>
      <c r="H468" s="26"/>
      <c r="I468" s="26"/>
      <c r="J468" s="26"/>
      <c r="K468" s="509"/>
      <c r="L468" s="26"/>
      <c r="M468" s="26"/>
      <c r="N468" s="47"/>
      <c r="O468" s="26"/>
      <c r="P468" s="26"/>
      <c r="Q468" s="47"/>
      <c r="R468" s="26"/>
      <c r="S468" s="26"/>
      <c r="T468" s="47"/>
      <c r="U468" s="26"/>
      <c r="V468" s="26"/>
      <c r="W468" s="47"/>
    </row>
    <row r="469" spans="1:23" s="40" customFormat="1">
      <c r="A469" s="74"/>
      <c r="B469" s="46"/>
      <c r="C469" s="26"/>
      <c r="D469" s="26"/>
      <c r="E469" s="49"/>
      <c r="F469" s="26"/>
      <c r="G469" s="26"/>
      <c r="H469" s="26"/>
      <c r="I469" s="26"/>
      <c r="J469" s="26"/>
      <c r="K469" s="509"/>
      <c r="L469" s="26"/>
      <c r="M469" s="26"/>
      <c r="N469" s="47"/>
      <c r="O469" s="26"/>
      <c r="P469" s="26"/>
      <c r="Q469" s="47"/>
      <c r="R469" s="26"/>
      <c r="S469" s="26"/>
      <c r="T469" s="47"/>
      <c r="U469" s="26"/>
      <c r="V469" s="26"/>
      <c r="W469" s="47"/>
    </row>
    <row r="470" spans="1:23" s="40" customFormat="1">
      <c r="A470" s="74"/>
      <c r="B470" s="46"/>
      <c r="C470" s="26"/>
      <c r="D470" s="26"/>
      <c r="E470" s="49"/>
      <c r="F470" s="26"/>
      <c r="G470" s="26"/>
      <c r="H470" s="26"/>
      <c r="I470" s="26"/>
      <c r="J470" s="26"/>
      <c r="K470" s="509"/>
      <c r="L470" s="26"/>
      <c r="M470" s="26"/>
      <c r="N470" s="47"/>
      <c r="O470" s="26"/>
      <c r="P470" s="26"/>
      <c r="Q470" s="47"/>
      <c r="R470" s="26"/>
      <c r="S470" s="26"/>
      <c r="T470" s="47"/>
      <c r="U470" s="26"/>
      <c r="V470" s="26"/>
      <c r="W470" s="47"/>
    </row>
    <row r="471" spans="1:23" s="40" customFormat="1">
      <c r="A471" s="74"/>
      <c r="B471" s="46"/>
      <c r="C471" s="26"/>
      <c r="D471" s="26"/>
      <c r="E471" s="49"/>
      <c r="F471" s="26"/>
      <c r="G471" s="26"/>
      <c r="H471" s="26"/>
      <c r="I471" s="26"/>
      <c r="J471" s="26"/>
      <c r="K471" s="509"/>
      <c r="L471" s="26"/>
      <c r="M471" s="26"/>
      <c r="N471" s="47"/>
      <c r="O471" s="26"/>
      <c r="P471" s="26"/>
      <c r="Q471" s="47"/>
      <c r="R471" s="26"/>
      <c r="S471" s="26"/>
      <c r="T471" s="47"/>
      <c r="U471" s="26"/>
      <c r="V471" s="26"/>
      <c r="W471" s="47"/>
    </row>
    <row r="472" spans="1:23" s="40" customFormat="1">
      <c r="A472" s="74"/>
      <c r="B472" s="46"/>
      <c r="C472" s="26"/>
      <c r="D472" s="26"/>
      <c r="E472" s="49"/>
      <c r="F472" s="26"/>
      <c r="G472" s="26"/>
      <c r="H472" s="26"/>
      <c r="I472" s="26"/>
      <c r="J472" s="26"/>
      <c r="K472" s="509"/>
      <c r="L472" s="26"/>
      <c r="M472" s="26"/>
      <c r="N472" s="47"/>
      <c r="O472" s="26"/>
      <c r="P472" s="26"/>
      <c r="Q472" s="47"/>
      <c r="R472" s="26"/>
      <c r="S472" s="26"/>
      <c r="T472" s="47"/>
      <c r="U472" s="26"/>
      <c r="V472" s="26"/>
      <c r="W472" s="47"/>
    </row>
    <row r="473" spans="1:23" s="40" customFormat="1">
      <c r="A473" s="74"/>
      <c r="B473" s="46"/>
      <c r="C473" s="26"/>
      <c r="D473" s="26"/>
      <c r="E473" s="49"/>
      <c r="F473" s="26"/>
      <c r="G473" s="26"/>
      <c r="H473" s="26"/>
      <c r="I473" s="26"/>
      <c r="J473" s="26"/>
      <c r="K473" s="509"/>
      <c r="L473" s="26"/>
      <c r="M473" s="26"/>
      <c r="N473" s="47"/>
      <c r="O473" s="26"/>
      <c r="P473" s="26"/>
      <c r="Q473" s="47"/>
      <c r="R473" s="26"/>
      <c r="S473" s="26"/>
      <c r="T473" s="47"/>
      <c r="U473" s="26"/>
      <c r="V473" s="26"/>
      <c r="W473" s="47"/>
    </row>
    <row r="474" spans="1:23" s="40" customFormat="1">
      <c r="A474" s="74"/>
      <c r="B474" s="46"/>
      <c r="C474" s="26"/>
      <c r="D474" s="26"/>
      <c r="E474" s="49"/>
      <c r="F474" s="26"/>
      <c r="G474" s="26"/>
      <c r="H474" s="26"/>
      <c r="I474" s="26"/>
      <c r="J474" s="26"/>
      <c r="K474" s="509"/>
      <c r="L474" s="26"/>
      <c r="M474" s="26"/>
      <c r="N474" s="47"/>
      <c r="O474" s="26"/>
      <c r="P474" s="26"/>
      <c r="Q474" s="47"/>
      <c r="R474" s="26"/>
      <c r="S474" s="26"/>
      <c r="T474" s="47"/>
      <c r="U474" s="26"/>
      <c r="V474" s="26"/>
      <c r="W474" s="47"/>
    </row>
    <row r="475" spans="1:23" s="40" customFormat="1">
      <c r="A475" s="74"/>
      <c r="B475" s="46"/>
      <c r="C475" s="26"/>
      <c r="D475" s="26"/>
      <c r="E475" s="49"/>
      <c r="F475" s="26"/>
      <c r="G475" s="26"/>
      <c r="H475" s="26"/>
      <c r="I475" s="26"/>
      <c r="J475" s="26"/>
      <c r="K475" s="509"/>
      <c r="L475" s="26"/>
      <c r="M475" s="26"/>
      <c r="N475" s="47"/>
      <c r="O475" s="26"/>
      <c r="P475" s="26"/>
      <c r="Q475" s="47"/>
      <c r="R475" s="26"/>
      <c r="S475" s="26"/>
      <c r="T475" s="47"/>
      <c r="U475" s="26"/>
      <c r="V475" s="26"/>
      <c r="W475" s="47"/>
    </row>
    <row r="476" spans="1:23" s="40" customFormat="1">
      <c r="A476" s="74"/>
      <c r="B476" s="46"/>
      <c r="C476" s="26"/>
      <c r="D476" s="26"/>
      <c r="E476" s="49"/>
      <c r="F476" s="26"/>
      <c r="G476" s="26"/>
      <c r="H476" s="26"/>
      <c r="I476" s="26"/>
      <c r="J476" s="26"/>
      <c r="K476" s="509"/>
      <c r="L476" s="26"/>
      <c r="M476" s="26"/>
      <c r="N476" s="47"/>
      <c r="O476" s="26"/>
      <c r="P476" s="26"/>
      <c r="Q476" s="47"/>
      <c r="R476" s="26"/>
      <c r="S476" s="26"/>
      <c r="T476" s="47"/>
      <c r="U476" s="26"/>
      <c r="V476" s="26"/>
      <c r="W476" s="47"/>
    </row>
    <row r="477" spans="1:23" s="40" customFormat="1">
      <c r="A477" s="74"/>
      <c r="B477" s="46"/>
      <c r="C477" s="26"/>
      <c r="D477" s="26"/>
      <c r="E477" s="49"/>
      <c r="F477" s="26"/>
      <c r="G477" s="26"/>
      <c r="H477" s="26"/>
      <c r="I477" s="26"/>
      <c r="J477" s="26"/>
      <c r="K477" s="509"/>
      <c r="L477" s="26"/>
      <c r="M477" s="26"/>
      <c r="N477" s="47"/>
      <c r="O477" s="26"/>
      <c r="P477" s="26"/>
      <c r="Q477" s="47"/>
      <c r="R477" s="26"/>
      <c r="S477" s="26"/>
      <c r="T477" s="47"/>
      <c r="U477" s="26"/>
      <c r="V477" s="26"/>
      <c r="W477" s="47"/>
    </row>
    <row r="478" spans="1:23" s="40" customFormat="1">
      <c r="A478" s="74"/>
      <c r="B478" s="46"/>
      <c r="C478" s="26"/>
      <c r="D478" s="26"/>
      <c r="E478" s="49"/>
      <c r="F478" s="26"/>
      <c r="G478" s="26"/>
      <c r="H478" s="26"/>
      <c r="I478" s="26"/>
      <c r="J478" s="26"/>
      <c r="K478" s="509"/>
      <c r="L478" s="26"/>
      <c r="M478" s="26"/>
      <c r="N478" s="47"/>
      <c r="O478" s="26"/>
      <c r="P478" s="26"/>
      <c r="Q478" s="47"/>
      <c r="R478" s="26"/>
      <c r="S478" s="26"/>
      <c r="T478" s="47"/>
      <c r="U478" s="26"/>
      <c r="V478" s="26"/>
      <c r="W478" s="47"/>
    </row>
    <row r="479" spans="1:23" s="40" customFormat="1">
      <c r="A479" s="74"/>
      <c r="B479" s="46"/>
      <c r="C479" s="26"/>
      <c r="D479" s="26"/>
      <c r="E479" s="49"/>
      <c r="F479" s="26"/>
      <c r="G479" s="26"/>
      <c r="H479" s="26"/>
      <c r="I479" s="26"/>
      <c r="J479" s="26"/>
      <c r="K479" s="509"/>
      <c r="L479" s="26"/>
      <c r="M479" s="26"/>
      <c r="N479" s="47"/>
      <c r="O479" s="26"/>
      <c r="P479" s="26"/>
      <c r="Q479" s="47"/>
      <c r="R479" s="26"/>
      <c r="S479" s="26"/>
      <c r="T479" s="47"/>
      <c r="U479" s="26"/>
      <c r="V479" s="26"/>
      <c r="W479" s="47"/>
    </row>
    <row r="480" spans="1:23" s="40" customFormat="1">
      <c r="A480" s="74"/>
      <c r="B480" s="46"/>
      <c r="C480" s="26"/>
      <c r="D480" s="26"/>
      <c r="E480" s="49"/>
      <c r="F480" s="26"/>
      <c r="G480" s="26"/>
      <c r="H480" s="26"/>
      <c r="I480" s="26"/>
      <c r="J480" s="26"/>
      <c r="K480" s="509"/>
      <c r="L480" s="26"/>
      <c r="M480" s="26"/>
      <c r="N480" s="47"/>
      <c r="O480" s="26"/>
      <c r="P480" s="26"/>
      <c r="Q480" s="47"/>
      <c r="R480" s="26"/>
      <c r="S480" s="26"/>
      <c r="T480" s="47"/>
      <c r="U480" s="26"/>
      <c r="V480" s="26"/>
      <c r="W480" s="47"/>
    </row>
    <row r="481" spans="1:23" s="40" customFormat="1">
      <c r="A481" s="74"/>
      <c r="B481" s="46"/>
      <c r="C481" s="26"/>
      <c r="D481" s="26"/>
      <c r="E481" s="49"/>
      <c r="F481" s="26"/>
      <c r="G481" s="26"/>
      <c r="H481" s="26"/>
      <c r="I481" s="26"/>
      <c r="J481" s="26"/>
      <c r="K481" s="509"/>
      <c r="L481" s="26"/>
      <c r="M481" s="26"/>
      <c r="N481" s="47"/>
      <c r="O481" s="26"/>
      <c r="P481" s="26"/>
      <c r="Q481" s="47"/>
      <c r="R481" s="26"/>
      <c r="S481" s="26"/>
      <c r="T481" s="47"/>
      <c r="U481" s="26"/>
      <c r="V481" s="26"/>
      <c r="W481" s="47"/>
    </row>
    <row r="482" spans="1:23" s="40" customFormat="1">
      <c r="A482" s="74"/>
      <c r="B482" s="46"/>
      <c r="C482" s="26"/>
      <c r="D482" s="26"/>
      <c r="E482" s="49"/>
      <c r="F482" s="26"/>
      <c r="G482" s="26"/>
      <c r="H482" s="26"/>
      <c r="I482" s="26"/>
      <c r="J482" s="26"/>
      <c r="K482" s="509"/>
      <c r="L482" s="26"/>
      <c r="M482" s="26"/>
      <c r="N482" s="47"/>
      <c r="O482" s="26"/>
      <c r="P482" s="26"/>
      <c r="Q482" s="47"/>
      <c r="R482" s="26"/>
      <c r="S482" s="26"/>
      <c r="T482" s="47"/>
      <c r="U482" s="26"/>
      <c r="V482" s="26"/>
      <c r="W482" s="47"/>
    </row>
    <row r="483" spans="1:23" s="40" customFormat="1">
      <c r="A483" s="74"/>
      <c r="B483" s="46"/>
      <c r="C483" s="26"/>
      <c r="D483" s="26"/>
      <c r="E483" s="49"/>
      <c r="F483" s="26"/>
      <c r="G483" s="26"/>
      <c r="H483" s="26"/>
      <c r="I483" s="26"/>
      <c r="J483" s="26"/>
      <c r="K483" s="509"/>
      <c r="L483" s="26"/>
      <c r="M483" s="26"/>
      <c r="N483" s="47"/>
      <c r="O483" s="26"/>
      <c r="P483" s="26"/>
      <c r="Q483" s="47"/>
      <c r="R483" s="26"/>
      <c r="S483" s="26"/>
      <c r="T483" s="47"/>
      <c r="U483" s="26"/>
      <c r="V483" s="26"/>
      <c r="W483" s="47"/>
    </row>
    <row r="484" spans="1:23" s="40" customFormat="1">
      <c r="A484" s="74"/>
      <c r="B484" s="46"/>
      <c r="C484" s="26"/>
      <c r="D484" s="26"/>
      <c r="E484" s="49"/>
      <c r="F484" s="26"/>
      <c r="G484" s="26"/>
      <c r="H484" s="26"/>
      <c r="I484" s="26"/>
      <c r="J484" s="26"/>
      <c r="K484" s="509"/>
      <c r="L484" s="26"/>
      <c r="M484" s="26"/>
      <c r="N484" s="47"/>
      <c r="O484" s="26"/>
      <c r="P484" s="26"/>
      <c r="Q484" s="47"/>
      <c r="R484" s="26"/>
      <c r="S484" s="26"/>
      <c r="T484" s="47"/>
      <c r="U484" s="26"/>
      <c r="V484" s="26"/>
      <c r="W484" s="47"/>
    </row>
    <row r="485" spans="1:23" s="40" customFormat="1">
      <c r="A485" s="74"/>
      <c r="B485" s="46"/>
      <c r="C485" s="26"/>
      <c r="D485" s="26"/>
      <c r="E485" s="49"/>
      <c r="F485" s="26"/>
      <c r="G485" s="26"/>
      <c r="H485" s="26"/>
      <c r="I485" s="26"/>
      <c r="J485" s="26"/>
      <c r="K485" s="509"/>
      <c r="L485" s="26"/>
      <c r="M485" s="26"/>
      <c r="N485" s="47"/>
      <c r="O485" s="26"/>
      <c r="P485" s="26"/>
      <c r="Q485" s="47"/>
      <c r="R485" s="26"/>
      <c r="S485" s="26"/>
      <c r="T485" s="47"/>
      <c r="U485" s="26"/>
      <c r="V485" s="26"/>
      <c r="W485" s="47"/>
    </row>
    <row r="486" spans="1:23" s="40" customFormat="1">
      <c r="A486" s="74"/>
      <c r="B486" s="46"/>
      <c r="C486" s="26"/>
      <c r="D486" s="26"/>
      <c r="E486" s="49"/>
      <c r="F486" s="26"/>
      <c r="G486" s="26"/>
      <c r="H486" s="26"/>
      <c r="I486" s="26"/>
      <c r="J486" s="26"/>
      <c r="K486" s="509"/>
      <c r="L486" s="26"/>
      <c r="M486" s="26"/>
      <c r="N486" s="47"/>
      <c r="O486" s="26"/>
      <c r="P486" s="26"/>
      <c r="Q486" s="47"/>
      <c r="R486" s="26"/>
      <c r="S486" s="26"/>
      <c r="T486" s="47"/>
      <c r="U486" s="26"/>
      <c r="V486" s="26"/>
      <c r="W486" s="47"/>
    </row>
    <row r="487" spans="1:23" s="40" customFormat="1">
      <c r="A487" s="74"/>
      <c r="B487" s="46"/>
      <c r="C487" s="26"/>
      <c r="D487" s="26"/>
      <c r="E487" s="49"/>
      <c r="F487" s="26"/>
      <c r="G487" s="26"/>
      <c r="H487" s="26"/>
      <c r="I487" s="26"/>
      <c r="J487" s="26"/>
      <c r="K487" s="509"/>
      <c r="L487" s="26"/>
      <c r="M487" s="26"/>
      <c r="N487" s="47"/>
      <c r="O487" s="26"/>
      <c r="P487" s="26"/>
      <c r="Q487" s="47"/>
      <c r="R487" s="26"/>
      <c r="S487" s="26"/>
      <c r="T487" s="47"/>
      <c r="U487" s="26"/>
      <c r="V487" s="26"/>
      <c r="W487" s="47"/>
    </row>
    <row r="488" spans="1:23" s="40" customFormat="1">
      <c r="A488" s="74"/>
      <c r="B488" s="46"/>
      <c r="C488" s="26"/>
      <c r="D488" s="26"/>
      <c r="E488" s="49"/>
      <c r="F488" s="26"/>
      <c r="G488" s="26"/>
      <c r="H488" s="26"/>
      <c r="I488" s="26"/>
      <c r="J488" s="26"/>
      <c r="K488" s="509"/>
      <c r="L488" s="26"/>
      <c r="M488" s="26"/>
      <c r="N488" s="47"/>
      <c r="O488" s="26"/>
      <c r="P488" s="26"/>
      <c r="Q488" s="47"/>
      <c r="R488" s="26"/>
      <c r="S488" s="26"/>
      <c r="T488" s="47"/>
      <c r="U488" s="26"/>
      <c r="V488" s="26"/>
      <c r="W488" s="47"/>
    </row>
    <row r="489" spans="1:23" s="40" customFormat="1">
      <c r="A489" s="74"/>
      <c r="B489" s="46"/>
      <c r="C489" s="26"/>
      <c r="D489" s="26"/>
      <c r="E489" s="49"/>
      <c r="F489" s="26"/>
      <c r="G489" s="26"/>
      <c r="H489" s="26"/>
      <c r="I489" s="26"/>
      <c r="J489" s="26"/>
      <c r="K489" s="509"/>
      <c r="L489" s="26"/>
      <c r="M489" s="26"/>
      <c r="N489" s="47"/>
      <c r="O489" s="26"/>
      <c r="P489" s="26"/>
      <c r="Q489" s="47"/>
      <c r="R489" s="26"/>
      <c r="S489" s="26"/>
      <c r="T489" s="47"/>
      <c r="U489" s="26"/>
      <c r="V489" s="26"/>
      <c r="W489" s="47"/>
    </row>
    <row r="490" spans="1:23" s="40" customFormat="1">
      <c r="A490" s="74"/>
      <c r="B490" s="46"/>
      <c r="C490" s="26"/>
      <c r="D490" s="26"/>
      <c r="E490" s="49"/>
      <c r="F490" s="26"/>
      <c r="G490" s="26"/>
      <c r="H490" s="26"/>
      <c r="I490" s="26"/>
      <c r="J490" s="26"/>
      <c r="K490" s="509"/>
      <c r="L490" s="26"/>
      <c r="M490" s="26"/>
      <c r="N490" s="47"/>
      <c r="O490" s="26"/>
      <c r="P490" s="26"/>
      <c r="Q490" s="47"/>
      <c r="R490" s="26"/>
      <c r="S490" s="26"/>
      <c r="T490" s="47"/>
      <c r="U490" s="26"/>
      <c r="V490" s="26"/>
      <c r="W490" s="47"/>
    </row>
    <row r="491" spans="1:23" s="40" customFormat="1">
      <c r="A491" s="74"/>
      <c r="B491" s="46"/>
      <c r="C491" s="26"/>
      <c r="D491" s="26"/>
      <c r="E491" s="49"/>
      <c r="F491" s="26"/>
      <c r="G491" s="26"/>
      <c r="H491" s="26"/>
      <c r="I491" s="26"/>
      <c r="J491" s="26"/>
      <c r="K491" s="509"/>
      <c r="L491" s="26"/>
      <c r="M491" s="26"/>
      <c r="N491" s="47"/>
      <c r="O491" s="26"/>
      <c r="P491" s="26"/>
      <c r="Q491" s="47"/>
      <c r="R491" s="26"/>
      <c r="S491" s="26"/>
      <c r="T491" s="47"/>
      <c r="U491" s="26"/>
      <c r="V491" s="26"/>
      <c r="W491" s="47"/>
    </row>
    <row r="492" spans="1:23" s="40" customFormat="1">
      <c r="A492" s="74"/>
      <c r="B492" s="46"/>
      <c r="C492" s="26"/>
      <c r="D492" s="26"/>
      <c r="E492" s="49"/>
      <c r="F492" s="26"/>
      <c r="G492" s="26"/>
      <c r="H492" s="26"/>
      <c r="I492" s="26"/>
      <c r="J492" s="26"/>
      <c r="K492" s="509"/>
      <c r="L492" s="26"/>
      <c r="M492" s="26"/>
      <c r="N492" s="47"/>
      <c r="O492" s="26"/>
      <c r="P492" s="26"/>
      <c r="Q492" s="47"/>
      <c r="R492" s="26"/>
      <c r="S492" s="26"/>
      <c r="T492" s="47"/>
      <c r="U492" s="26"/>
      <c r="V492" s="26"/>
      <c r="W492" s="47"/>
    </row>
    <row r="493" spans="1:23" s="40" customFormat="1">
      <c r="A493" s="74"/>
      <c r="B493" s="46"/>
      <c r="C493" s="26"/>
      <c r="D493" s="26"/>
      <c r="E493" s="49"/>
      <c r="F493" s="26"/>
      <c r="G493" s="26"/>
      <c r="H493" s="26"/>
      <c r="I493" s="26"/>
      <c r="J493" s="26"/>
      <c r="K493" s="509"/>
      <c r="L493" s="26"/>
      <c r="M493" s="26"/>
      <c r="N493" s="47"/>
      <c r="O493" s="26"/>
      <c r="P493" s="26"/>
      <c r="Q493" s="47"/>
      <c r="R493" s="26"/>
      <c r="S493" s="26"/>
      <c r="T493" s="47"/>
      <c r="U493" s="26"/>
      <c r="V493" s="26"/>
      <c r="W493" s="47"/>
    </row>
    <row r="494" spans="1:23" s="40" customFormat="1">
      <c r="A494" s="74"/>
      <c r="B494" s="46"/>
      <c r="C494" s="26"/>
      <c r="D494" s="26"/>
      <c r="E494" s="49"/>
      <c r="F494" s="26"/>
      <c r="G494" s="26"/>
      <c r="H494" s="26"/>
      <c r="I494" s="26"/>
      <c r="J494" s="26"/>
      <c r="K494" s="509"/>
      <c r="L494" s="26"/>
      <c r="M494" s="26"/>
      <c r="N494" s="47"/>
      <c r="O494" s="26"/>
      <c r="P494" s="26"/>
      <c r="Q494" s="47"/>
      <c r="R494" s="26"/>
      <c r="S494" s="26"/>
      <c r="T494" s="47"/>
      <c r="U494" s="26"/>
      <c r="V494" s="26"/>
      <c r="W494" s="47"/>
    </row>
    <row r="495" spans="1:23" s="40" customFormat="1">
      <c r="A495" s="74"/>
      <c r="B495" s="46"/>
      <c r="C495" s="26"/>
      <c r="D495" s="26"/>
      <c r="E495" s="49"/>
      <c r="F495" s="26"/>
      <c r="G495" s="26"/>
      <c r="H495" s="26"/>
      <c r="I495" s="26"/>
      <c r="J495" s="26"/>
      <c r="K495" s="509"/>
      <c r="L495" s="26"/>
      <c r="M495" s="26"/>
      <c r="N495" s="47"/>
      <c r="O495" s="26"/>
      <c r="P495" s="26"/>
      <c r="Q495" s="47"/>
      <c r="R495" s="26"/>
      <c r="S495" s="26"/>
      <c r="T495" s="47"/>
      <c r="U495" s="26"/>
      <c r="V495" s="26"/>
      <c r="W495" s="47"/>
    </row>
    <row r="496" spans="1:23" s="40" customFormat="1">
      <c r="A496" s="74"/>
      <c r="B496" s="46"/>
      <c r="C496" s="26"/>
      <c r="D496" s="26"/>
      <c r="E496" s="49"/>
      <c r="F496" s="26"/>
      <c r="G496" s="26"/>
      <c r="H496" s="26"/>
      <c r="I496" s="26"/>
      <c r="J496" s="26"/>
      <c r="K496" s="509"/>
      <c r="L496" s="26"/>
      <c r="M496" s="26"/>
      <c r="N496" s="47"/>
      <c r="O496" s="26"/>
      <c r="P496" s="26"/>
      <c r="Q496" s="47"/>
      <c r="R496" s="26"/>
      <c r="S496" s="26"/>
      <c r="T496" s="47"/>
      <c r="U496" s="26"/>
      <c r="V496" s="26"/>
      <c r="W496" s="47"/>
    </row>
    <row r="497" spans="1:23" s="40" customFormat="1">
      <c r="A497" s="74"/>
      <c r="B497" s="46"/>
      <c r="C497" s="26"/>
      <c r="D497" s="26"/>
      <c r="E497" s="49"/>
      <c r="F497" s="26"/>
      <c r="G497" s="26"/>
      <c r="H497" s="26"/>
      <c r="I497" s="26"/>
      <c r="J497" s="26"/>
      <c r="K497" s="509"/>
      <c r="L497" s="26"/>
      <c r="M497" s="26"/>
      <c r="N497" s="47"/>
      <c r="O497" s="26"/>
      <c r="P497" s="26"/>
      <c r="Q497" s="47"/>
      <c r="R497" s="26"/>
      <c r="S497" s="26"/>
      <c r="T497" s="47"/>
      <c r="U497" s="26"/>
      <c r="V497" s="26"/>
      <c r="W497" s="47"/>
    </row>
    <row r="498" spans="1:23" s="40" customFormat="1">
      <c r="A498" s="74"/>
      <c r="B498" s="46"/>
      <c r="C498" s="26"/>
      <c r="D498" s="26"/>
      <c r="E498" s="49"/>
      <c r="F498" s="26"/>
      <c r="G498" s="26"/>
      <c r="H498" s="26"/>
      <c r="I498" s="26"/>
      <c r="J498" s="26"/>
      <c r="K498" s="509"/>
      <c r="L498" s="26"/>
      <c r="M498" s="26"/>
      <c r="N498" s="47"/>
      <c r="O498" s="26"/>
      <c r="P498" s="26"/>
      <c r="Q498" s="47"/>
      <c r="R498" s="26"/>
      <c r="S498" s="26"/>
      <c r="T498" s="47"/>
      <c r="U498" s="26"/>
      <c r="V498" s="26"/>
      <c r="W498" s="47"/>
    </row>
    <row r="499" spans="1:23" s="40" customFormat="1">
      <c r="A499" s="74"/>
      <c r="B499" s="46"/>
      <c r="C499" s="26"/>
      <c r="D499" s="26"/>
      <c r="E499" s="49"/>
      <c r="F499" s="26"/>
      <c r="G499" s="26"/>
      <c r="H499" s="26"/>
      <c r="I499" s="26"/>
      <c r="J499" s="26"/>
      <c r="K499" s="509"/>
      <c r="L499" s="26"/>
      <c r="M499" s="26"/>
      <c r="N499" s="47"/>
      <c r="O499" s="26"/>
      <c r="P499" s="26"/>
      <c r="Q499" s="47"/>
      <c r="R499" s="26"/>
      <c r="S499" s="26"/>
      <c r="T499" s="47"/>
      <c r="U499" s="26"/>
      <c r="V499" s="26"/>
      <c r="W499" s="47"/>
    </row>
    <row r="500" spans="1:23" s="40" customFormat="1">
      <c r="A500" s="74"/>
      <c r="B500" s="46"/>
      <c r="C500" s="26"/>
      <c r="D500" s="26"/>
      <c r="E500" s="49"/>
      <c r="F500" s="26"/>
      <c r="G500" s="26"/>
      <c r="H500" s="26"/>
      <c r="I500" s="26"/>
      <c r="J500" s="26"/>
      <c r="K500" s="509"/>
      <c r="L500" s="26"/>
      <c r="M500" s="26"/>
      <c r="N500" s="47"/>
      <c r="O500" s="26"/>
      <c r="P500" s="26"/>
      <c r="Q500" s="47"/>
      <c r="R500" s="26"/>
      <c r="S500" s="26"/>
      <c r="T500" s="47"/>
      <c r="U500" s="26"/>
      <c r="V500" s="26"/>
      <c r="W500" s="47"/>
    </row>
    <row r="501" spans="1:23" s="40" customFormat="1">
      <c r="A501" s="74"/>
      <c r="B501" s="46"/>
      <c r="C501" s="26"/>
      <c r="D501" s="26"/>
      <c r="E501" s="49"/>
      <c r="F501" s="26"/>
      <c r="G501" s="26"/>
      <c r="H501" s="26"/>
      <c r="I501" s="26"/>
      <c r="J501" s="26"/>
      <c r="K501" s="509"/>
      <c r="L501" s="26"/>
      <c r="M501" s="26"/>
      <c r="N501" s="47"/>
      <c r="O501" s="26"/>
      <c r="P501" s="26"/>
      <c r="Q501" s="47"/>
      <c r="R501" s="26"/>
      <c r="S501" s="26"/>
      <c r="T501" s="47"/>
      <c r="U501" s="26"/>
      <c r="V501" s="26"/>
      <c r="W501" s="47"/>
    </row>
    <row r="502" spans="1:23" s="40" customFormat="1">
      <c r="A502" s="74"/>
      <c r="B502" s="46"/>
      <c r="C502" s="26"/>
      <c r="D502" s="26"/>
      <c r="E502" s="49"/>
      <c r="F502" s="26"/>
      <c r="G502" s="26"/>
      <c r="H502" s="26"/>
      <c r="I502" s="26"/>
      <c r="J502" s="26"/>
      <c r="K502" s="509"/>
      <c r="L502" s="26"/>
      <c r="M502" s="26"/>
      <c r="N502" s="47"/>
      <c r="O502" s="26"/>
      <c r="P502" s="26"/>
      <c r="Q502" s="47"/>
      <c r="R502" s="26"/>
      <c r="S502" s="26"/>
      <c r="T502" s="47"/>
      <c r="U502" s="26"/>
      <c r="V502" s="26"/>
      <c r="W502" s="47"/>
    </row>
    <row r="503" spans="1:23" s="40" customFormat="1">
      <c r="A503" s="74"/>
      <c r="B503" s="46"/>
      <c r="C503" s="26"/>
      <c r="D503" s="26"/>
      <c r="E503" s="49"/>
      <c r="F503" s="26"/>
      <c r="G503" s="26"/>
      <c r="H503" s="26"/>
      <c r="I503" s="26"/>
      <c r="J503" s="26"/>
      <c r="K503" s="509"/>
      <c r="L503" s="26"/>
      <c r="M503" s="26"/>
      <c r="N503" s="47"/>
      <c r="O503" s="26"/>
      <c r="P503" s="26"/>
      <c r="Q503" s="47"/>
      <c r="R503" s="26"/>
      <c r="S503" s="26"/>
      <c r="T503" s="47"/>
      <c r="U503" s="26"/>
      <c r="V503" s="26"/>
      <c r="W503" s="47"/>
    </row>
    <row r="504" spans="1:23" s="40" customFormat="1">
      <c r="A504" s="74"/>
      <c r="B504" s="46"/>
      <c r="C504" s="26"/>
      <c r="D504" s="26"/>
      <c r="E504" s="49"/>
      <c r="F504" s="26"/>
      <c r="G504" s="26"/>
      <c r="H504" s="26"/>
      <c r="I504" s="26"/>
      <c r="J504" s="26"/>
      <c r="K504" s="509"/>
      <c r="L504" s="26"/>
      <c r="M504" s="26"/>
      <c r="N504" s="47"/>
      <c r="O504" s="26"/>
      <c r="P504" s="26"/>
      <c r="Q504" s="47"/>
      <c r="R504" s="26"/>
      <c r="S504" s="26"/>
      <c r="T504" s="47"/>
      <c r="U504" s="26"/>
      <c r="V504" s="26"/>
      <c r="W504" s="47"/>
    </row>
    <row r="505" spans="1:23" s="40" customFormat="1">
      <c r="A505" s="74"/>
      <c r="B505" s="46"/>
      <c r="C505" s="26"/>
      <c r="D505" s="26"/>
      <c r="E505" s="49"/>
      <c r="F505" s="26"/>
      <c r="G505" s="26"/>
      <c r="H505" s="26"/>
      <c r="I505" s="26"/>
      <c r="J505" s="26"/>
      <c r="K505" s="509"/>
      <c r="L505" s="26"/>
      <c r="M505" s="26"/>
      <c r="N505" s="47"/>
      <c r="O505" s="26"/>
      <c r="P505" s="26"/>
      <c r="Q505" s="47"/>
      <c r="R505" s="26"/>
      <c r="S505" s="26"/>
      <c r="T505" s="47"/>
      <c r="U505" s="26"/>
      <c r="V505" s="26"/>
      <c r="W505" s="47"/>
    </row>
    <row r="506" spans="1:23" s="40" customFormat="1">
      <c r="A506" s="74"/>
      <c r="B506" s="46"/>
      <c r="C506" s="26"/>
      <c r="D506" s="26"/>
      <c r="E506" s="49"/>
      <c r="F506" s="26"/>
      <c r="G506" s="26"/>
      <c r="H506" s="26"/>
      <c r="I506" s="26"/>
      <c r="J506" s="26"/>
      <c r="K506" s="509"/>
      <c r="L506" s="26"/>
      <c r="M506" s="26"/>
      <c r="N506" s="47"/>
      <c r="O506" s="26"/>
      <c r="P506" s="26"/>
      <c r="Q506" s="47"/>
      <c r="R506" s="26"/>
      <c r="S506" s="26"/>
      <c r="T506" s="47"/>
      <c r="U506" s="26"/>
      <c r="V506" s="26"/>
      <c r="W506" s="47"/>
    </row>
    <row r="507" spans="1:23" s="40" customFormat="1">
      <c r="A507" s="74"/>
      <c r="B507" s="46"/>
      <c r="C507" s="26"/>
      <c r="D507" s="26"/>
      <c r="E507" s="49"/>
      <c r="F507" s="26"/>
      <c r="G507" s="26"/>
      <c r="H507" s="26"/>
      <c r="I507" s="26"/>
      <c r="J507" s="26"/>
      <c r="K507" s="509"/>
      <c r="L507" s="26"/>
      <c r="M507" s="26"/>
      <c r="N507" s="47"/>
      <c r="O507" s="26"/>
      <c r="P507" s="26"/>
      <c r="Q507" s="47"/>
      <c r="R507" s="26"/>
      <c r="S507" s="26"/>
      <c r="T507" s="47"/>
      <c r="U507" s="26"/>
      <c r="V507" s="26"/>
      <c r="W507" s="47"/>
    </row>
    <row r="508" spans="1:23" s="40" customFormat="1">
      <c r="A508" s="74"/>
      <c r="B508" s="46"/>
      <c r="C508" s="26"/>
      <c r="D508" s="26"/>
      <c r="E508" s="49"/>
      <c r="F508" s="26"/>
      <c r="G508" s="26"/>
      <c r="H508" s="26"/>
      <c r="I508" s="26"/>
      <c r="J508" s="26"/>
      <c r="K508" s="509"/>
      <c r="L508" s="26"/>
      <c r="M508" s="26"/>
      <c r="N508" s="47"/>
      <c r="O508" s="26"/>
      <c r="P508" s="26"/>
      <c r="Q508" s="47"/>
      <c r="R508" s="26"/>
      <c r="S508" s="26"/>
      <c r="T508" s="47"/>
      <c r="U508" s="26"/>
      <c r="V508" s="26"/>
      <c r="W508" s="47"/>
    </row>
    <row r="509" spans="1:23" s="40" customFormat="1">
      <c r="A509" s="74"/>
      <c r="B509" s="46"/>
      <c r="C509" s="26"/>
      <c r="D509" s="26"/>
      <c r="E509" s="49"/>
      <c r="F509" s="26"/>
      <c r="G509" s="26"/>
      <c r="H509" s="26"/>
      <c r="I509" s="26"/>
      <c r="J509" s="26"/>
      <c r="K509" s="509"/>
      <c r="L509" s="26"/>
      <c r="M509" s="26"/>
      <c r="N509" s="47"/>
      <c r="O509" s="26"/>
      <c r="P509" s="26"/>
      <c r="Q509" s="47"/>
      <c r="R509" s="26"/>
      <c r="S509" s="26"/>
      <c r="T509" s="47"/>
      <c r="U509" s="26"/>
      <c r="V509" s="26"/>
      <c r="W509" s="47"/>
    </row>
    <row r="510" spans="1:23" s="40" customFormat="1">
      <c r="A510" s="74"/>
      <c r="B510" s="46"/>
      <c r="C510" s="26"/>
      <c r="D510" s="26"/>
      <c r="E510" s="49"/>
      <c r="F510" s="26"/>
      <c r="G510" s="26"/>
      <c r="H510" s="26"/>
      <c r="I510" s="26"/>
      <c r="J510" s="26"/>
      <c r="K510" s="509"/>
      <c r="L510" s="26"/>
      <c r="M510" s="26"/>
      <c r="N510" s="47"/>
      <c r="O510" s="26"/>
      <c r="P510" s="26"/>
      <c r="Q510" s="47"/>
      <c r="R510" s="26"/>
      <c r="S510" s="26"/>
      <c r="T510" s="47"/>
      <c r="U510" s="26"/>
      <c r="V510" s="26"/>
      <c r="W510" s="47"/>
    </row>
    <row r="511" spans="1:23" s="40" customFormat="1">
      <c r="A511" s="74"/>
      <c r="B511" s="46"/>
      <c r="C511" s="26"/>
      <c r="D511" s="26"/>
      <c r="E511" s="49"/>
      <c r="F511" s="26"/>
      <c r="G511" s="26"/>
      <c r="H511" s="26"/>
      <c r="I511" s="26"/>
      <c r="J511" s="26"/>
      <c r="K511" s="509"/>
      <c r="L511" s="26"/>
      <c r="M511" s="26"/>
      <c r="N511" s="47"/>
      <c r="O511" s="26"/>
      <c r="P511" s="26"/>
      <c r="Q511" s="47"/>
      <c r="R511" s="26"/>
      <c r="S511" s="26"/>
      <c r="T511" s="47"/>
      <c r="U511" s="26"/>
      <c r="V511" s="26"/>
      <c r="W511" s="47"/>
    </row>
    <row r="512" spans="1:23" s="40" customFormat="1">
      <c r="A512" s="74"/>
      <c r="B512" s="46"/>
      <c r="C512" s="26"/>
      <c r="D512" s="26"/>
      <c r="E512" s="49"/>
      <c r="F512" s="26"/>
      <c r="G512" s="26"/>
      <c r="H512" s="26"/>
      <c r="I512" s="26"/>
      <c r="J512" s="26"/>
      <c r="K512" s="509"/>
      <c r="L512" s="26"/>
      <c r="M512" s="26"/>
      <c r="N512" s="47"/>
      <c r="O512" s="26"/>
      <c r="P512" s="26"/>
      <c r="Q512" s="47"/>
      <c r="R512" s="26"/>
      <c r="S512" s="26"/>
      <c r="T512" s="47"/>
      <c r="U512" s="26"/>
      <c r="V512" s="26"/>
      <c r="W512" s="47"/>
    </row>
    <row r="513" spans="1:23" s="40" customFormat="1">
      <c r="A513" s="74"/>
      <c r="B513" s="46"/>
      <c r="C513" s="26"/>
      <c r="D513" s="26"/>
      <c r="E513" s="49"/>
      <c r="F513" s="26"/>
      <c r="G513" s="26"/>
      <c r="H513" s="26"/>
      <c r="I513" s="26"/>
      <c r="J513" s="26"/>
      <c r="K513" s="509"/>
      <c r="L513" s="26"/>
      <c r="M513" s="26"/>
      <c r="N513" s="47"/>
      <c r="O513" s="26"/>
      <c r="P513" s="26"/>
      <c r="Q513" s="47"/>
      <c r="R513" s="26"/>
      <c r="S513" s="26"/>
      <c r="T513" s="47"/>
      <c r="U513" s="26"/>
      <c r="V513" s="26"/>
      <c r="W513" s="47"/>
    </row>
    <row r="514" spans="1:23" s="40" customFormat="1">
      <c r="A514" s="74"/>
      <c r="B514" s="46"/>
      <c r="C514" s="26"/>
      <c r="D514" s="26"/>
      <c r="E514" s="49"/>
      <c r="F514" s="26"/>
      <c r="G514" s="26"/>
      <c r="H514" s="26"/>
      <c r="I514" s="26"/>
      <c r="J514" s="26"/>
      <c r="K514" s="509"/>
      <c r="L514" s="26"/>
      <c r="M514" s="26"/>
      <c r="N514" s="47"/>
      <c r="O514" s="26"/>
      <c r="P514" s="26"/>
      <c r="Q514" s="47"/>
      <c r="R514" s="26"/>
      <c r="S514" s="26"/>
      <c r="T514" s="47"/>
      <c r="U514" s="26"/>
      <c r="V514" s="26"/>
      <c r="W514" s="47"/>
    </row>
    <row r="515" spans="1:23" s="40" customFormat="1">
      <c r="A515" s="74"/>
      <c r="B515" s="46"/>
      <c r="C515" s="26"/>
      <c r="D515" s="26"/>
      <c r="E515" s="49"/>
      <c r="F515" s="26"/>
      <c r="G515" s="26"/>
      <c r="H515" s="26"/>
      <c r="I515" s="26"/>
      <c r="J515" s="26"/>
      <c r="K515" s="509"/>
      <c r="L515" s="26"/>
      <c r="M515" s="26"/>
      <c r="N515" s="47"/>
      <c r="O515" s="26"/>
      <c r="P515" s="26"/>
      <c r="Q515" s="47"/>
      <c r="R515" s="26"/>
      <c r="S515" s="26"/>
      <c r="T515" s="47"/>
      <c r="U515" s="26"/>
      <c r="V515" s="26"/>
      <c r="W515" s="47"/>
    </row>
    <row r="516" spans="1:23" s="40" customFormat="1">
      <c r="A516" s="74"/>
      <c r="B516" s="46"/>
      <c r="C516" s="26"/>
      <c r="D516" s="26"/>
      <c r="E516" s="49"/>
      <c r="F516" s="26"/>
      <c r="G516" s="26"/>
      <c r="H516" s="26"/>
      <c r="I516" s="26"/>
      <c r="J516" s="26"/>
      <c r="K516" s="509"/>
      <c r="L516" s="26"/>
      <c r="M516" s="26"/>
      <c r="N516" s="47"/>
      <c r="O516" s="26"/>
      <c r="P516" s="26"/>
      <c r="Q516" s="47"/>
      <c r="R516" s="26"/>
      <c r="S516" s="26"/>
      <c r="T516" s="47"/>
      <c r="U516" s="26"/>
      <c r="V516" s="26"/>
      <c r="W516" s="47"/>
    </row>
    <row r="517" spans="1:23" s="40" customFormat="1">
      <c r="A517" s="74"/>
      <c r="B517" s="46"/>
      <c r="C517" s="26"/>
      <c r="D517" s="26"/>
      <c r="E517" s="49"/>
      <c r="F517" s="26"/>
      <c r="G517" s="26"/>
      <c r="H517" s="26"/>
      <c r="I517" s="26"/>
      <c r="J517" s="26"/>
      <c r="K517" s="509"/>
      <c r="L517" s="26"/>
      <c r="M517" s="26"/>
      <c r="N517" s="47"/>
      <c r="O517" s="26"/>
      <c r="P517" s="26"/>
      <c r="Q517" s="47"/>
      <c r="R517" s="26"/>
      <c r="S517" s="26"/>
      <c r="T517" s="47"/>
      <c r="U517" s="26"/>
      <c r="V517" s="26"/>
      <c r="W517" s="47"/>
    </row>
    <row r="518" spans="1:23" s="40" customFormat="1">
      <c r="A518" s="74"/>
      <c r="B518" s="46"/>
      <c r="C518" s="26"/>
      <c r="D518" s="26"/>
      <c r="E518" s="49"/>
      <c r="F518" s="26"/>
      <c r="G518" s="26"/>
      <c r="H518" s="26"/>
      <c r="I518" s="26"/>
      <c r="J518" s="26"/>
      <c r="K518" s="509"/>
      <c r="L518" s="26"/>
      <c r="M518" s="26"/>
      <c r="N518" s="47"/>
      <c r="O518" s="26"/>
      <c r="P518" s="26"/>
      <c r="Q518" s="47"/>
      <c r="R518" s="26"/>
      <c r="S518" s="26"/>
      <c r="T518" s="47"/>
      <c r="U518" s="26"/>
      <c r="V518" s="26"/>
      <c r="W518" s="47"/>
    </row>
    <row r="519" spans="1:23" s="40" customFormat="1">
      <c r="A519" s="74"/>
      <c r="B519" s="46"/>
      <c r="C519" s="26"/>
      <c r="D519" s="26"/>
      <c r="E519" s="49"/>
      <c r="F519" s="26"/>
      <c r="G519" s="26"/>
      <c r="H519" s="26"/>
      <c r="I519" s="26"/>
      <c r="J519" s="26"/>
      <c r="K519" s="509"/>
      <c r="L519" s="26"/>
      <c r="M519" s="26"/>
      <c r="N519" s="47"/>
      <c r="O519" s="26"/>
      <c r="P519" s="26"/>
      <c r="Q519" s="47"/>
      <c r="R519" s="26"/>
      <c r="S519" s="26"/>
      <c r="T519" s="47"/>
      <c r="U519" s="26"/>
      <c r="V519" s="26"/>
      <c r="W519" s="47"/>
    </row>
    <row r="520" spans="1:23" s="40" customFormat="1">
      <c r="A520" s="74"/>
      <c r="B520" s="46"/>
      <c r="C520" s="26"/>
      <c r="D520" s="26"/>
      <c r="E520" s="49"/>
      <c r="F520" s="26"/>
      <c r="G520" s="26"/>
      <c r="H520" s="26"/>
      <c r="I520" s="26"/>
      <c r="J520" s="26"/>
      <c r="K520" s="509"/>
      <c r="L520" s="26"/>
      <c r="M520" s="26"/>
      <c r="N520" s="47"/>
      <c r="O520" s="26"/>
      <c r="P520" s="26"/>
      <c r="Q520" s="47"/>
      <c r="R520" s="26"/>
      <c r="S520" s="26"/>
      <c r="T520" s="47"/>
      <c r="U520" s="26"/>
      <c r="V520" s="26"/>
      <c r="W520" s="47"/>
    </row>
    <row r="521" spans="1:23" s="40" customFormat="1">
      <c r="A521" s="74"/>
      <c r="B521" s="46"/>
      <c r="C521" s="26"/>
      <c r="D521" s="26"/>
      <c r="E521" s="49"/>
      <c r="F521" s="26"/>
      <c r="G521" s="26"/>
      <c r="H521" s="26"/>
      <c r="I521" s="26"/>
      <c r="J521" s="26"/>
      <c r="K521" s="509"/>
      <c r="L521" s="26"/>
      <c r="M521" s="26"/>
      <c r="N521" s="47"/>
      <c r="O521" s="26"/>
      <c r="P521" s="26"/>
      <c r="Q521" s="47"/>
      <c r="R521" s="26"/>
      <c r="S521" s="26"/>
      <c r="T521" s="47"/>
      <c r="U521" s="26"/>
      <c r="V521" s="26"/>
      <c r="W521" s="47"/>
    </row>
    <row r="522" spans="1:23" s="40" customFormat="1">
      <c r="A522" s="74"/>
      <c r="B522" s="46"/>
      <c r="C522" s="26"/>
      <c r="D522" s="26"/>
      <c r="E522" s="49"/>
      <c r="F522" s="26"/>
      <c r="G522" s="26"/>
      <c r="H522" s="26"/>
      <c r="I522" s="26"/>
      <c r="J522" s="26"/>
      <c r="K522" s="509"/>
      <c r="L522" s="26"/>
      <c r="M522" s="26"/>
      <c r="N522" s="47"/>
      <c r="O522" s="26"/>
      <c r="P522" s="26"/>
      <c r="Q522" s="47"/>
      <c r="R522" s="26"/>
      <c r="S522" s="26"/>
      <c r="T522" s="47"/>
      <c r="U522" s="26"/>
      <c r="V522" s="26"/>
      <c r="W522" s="47"/>
    </row>
    <row r="523" spans="1:23" s="40" customFormat="1">
      <c r="A523" s="74"/>
      <c r="B523" s="46"/>
      <c r="C523" s="26"/>
      <c r="D523" s="26"/>
      <c r="E523" s="49"/>
      <c r="F523" s="26"/>
      <c r="G523" s="26"/>
      <c r="H523" s="26"/>
      <c r="I523" s="26"/>
      <c r="J523" s="26"/>
      <c r="K523" s="509"/>
      <c r="L523" s="26"/>
      <c r="M523" s="26"/>
      <c r="N523" s="47"/>
      <c r="O523" s="26"/>
      <c r="P523" s="26"/>
      <c r="Q523" s="47"/>
      <c r="R523" s="26"/>
      <c r="S523" s="26"/>
      <c r="T523" s="47"/>
      <c r="U523" s="26"/>
      <c r="V523" s="26"/>
      <c r="W523" s="47"/>
    </row>
    <row r="524" spans="1:23" s="40" customFormat="1">
      <c r="A524" s="74"/>
      <c r="B524" s="46"/>
      <c r="C524" s="26"/>
      <c r="D524" s="26"/>
      <c r="E524" s="49"/>
      <c r="F524" s="26"/>
      <c r="G524" s="26"/>
      <c r="H524" s="26"/>
      <c r="I524" s="26"/>
      <c r="J524" s="26"/>
      <c r="K524" s="509"/>
      <c r="L524" s="26"/>
      <c r="M524" s="26"/>
      <c r="N524" s="47"/>
      <c r="O524" s="26"/>
      <c r="P524" s="26"/>
      <c r="Q524" s="47"/>
      <c r="R524" s="26"/>
      <c r="S524" s="26"/>
      <c r="T524" s="47"/>
      <c r="U524" s="26"/>
      <c r="V524" s="26"/>
      <c r="W524" s="47"/>
    </row>
    <row r="525" spans="1:23" s="40" customFormat="1">
      <c r="A525" s="74"/>
      <c r="B525" s="46"/>
      <c r="C525" s="26"/>
      <c r="D525" s="26"/>
      <c r="E525" s="49"/>
      <c r="F525" s="26"/>
      <c r="G525" s="26"/>
      <c r="H525" s="26"/>
      <c r="I525" s="26"/>
      <c r="J525" s="26"/>
      <c r="K525" s="509"/>
      <c r="L525" s="26"/>
      <c r="M525" s="26"/>
      <c r="N525" s="47"/>
      <c r="O525" s="26"/>
      <c r="P525" s="26"/>
      <c r="Q525" s="47"/>
      <c r="R525" s="26"/>
      <c r="S525" s="26"/>
      <c r="T525" s="47"/>
      <c r="U525" s="26"/>
      <c r="V525" s="26"/>
      <c r="W525" s="47"/>
    </row>
    <row r="526" spans="1:23" s="40" customFormat="1">
      <c r="A526" s="74"/>
      <c r="B526" s="46"/>
      <c r="C526" s="26"/>
      <c r="D526" s="26"/>
      <c r="E526" s="49"/>
      <c r="F526" s="26"/>
      <c r="G526" s="26"/>
      <c r="H526" s="26"/>
      <c r="I526" s="26"/>
      <c r="J526" s="26"/>
      <c r="K526" s="509"/>
      <c r="L526" s="26"/>
      <c r="M526" s="26"/>
      <c r="N526" s="47"/>
      <c r="O526" s="26"/>
      <c r="P526" s="26"/>
      <c r="Q526" s="47"/>
      <c r="R526" s="26"/>
      <c r="S526" s="26"/>
      <c r="T526" s="47"/>
      <c r="U526" s="26"/>
      <c r="V526" s="26"/>
      <c r="W526" s="47"/>
    </row>
    <row r="527" spans="1:23" s="40" customFormat="1">
      <c r="A527" s="74"/>
      <c r="B527" s="46"/>
      <c r="C527" s="26"/>
      <c r="D527" s="26"/>
      <c r="E527" s="49"/>
      <c r="F527" s="26"/>
      <c r="G527" s="26"/>
      <c r="H527" s="26"/>
      <c r="I527" s="26"/>
      <c r="J527" s="26"/>
      <c r="K527" s="509"/>
      <c r="L527" s="26"/>
      <c r="M527" s="26"/>
      <c r="N527" s="47"/>
      <c r="O527" s="26"/>
      <c r="P527" s="26"/>
      <c r="Q527" s="47"/>
      <c r="R527" s="26"/>
      <c r="S527" s="26"/>
      <c r="T527" s="47"/>
      <c r="U527" s="26"/>
      <c r="V527" s="26"/>
      <c r="W527" s="47"/>
    </row>
    <row r="528" spans="1:23" s="40" customFormat="1">
      <c r="A528" s="74"/>
      <c r="B528" s="46"/>
      <c r="C528" s="26"/>
      <c r="D528" s="26"/>
      <c r="E528" s="49"/>
      <c r="F528" s="26"/>
      <c r="G528" s="26"/>
      <c r="H528" s="26"/>
      <c r="I528" s="26"/>
      <c r="J528" s="26"/>
      <c r="K528" s="509"/>
      <c r="L528" s="26"/>
      <c r="M528" s="26"/>
      <c r="N528" s="47"/>
      <c r="O528" s="26"/>
      <c r="P528" s="26"/>
      <c r="Q528" s="47"/>
      <c r="R528" s="26"/>
      <c r="S528" s="26"/>
      <c r="T528" s="47"/>
      <c r="U528" s="26"/>
      <c r="V528" s="26"/>
      <c r="W528" s="47"/>
    </row>
    <row r="529" spans="1:23" s="40" customFormat="1">
      <c r="A529" s="74"/>
      <c r="B529" s="46"/>
      <c r="C529" s="26"/>
      <c r="D529" s="26"/>
      <c r="E529" s="49"/>
      <c r="F529" s="26"/>
      <c r="G529" s="26"/>
      <c r="H529" s="26"/>
      <c r="I529" s="26"/>
      <c r="J529" s="26"/>
      <c r="K529" s="509"/>
      <c r="L529" s="26"/>
      <c r="M529" s="26"/>
      <c r="N529" s="47"/>
      <c r="O529" s="26"/>
      <c r="P529" s="26"/>
      <c r="Q529" s="47"/>
      <c r="R529" s="26"/>
      <c r="S529" s="26"/>
      <c r="T529" s="47"/>
      <c r="U529" s="26"/>
      <c r="V529" s="26"/>
      <c r="W529" s="47"/>
    </row>
    <row r="530" spans="1:23" s="40" customFormat="1">
      <c r="A530" s="74"/>
      <c r="B530" s="46"/>
      <c r="C530" s="26"/>
      <c r="D530" s="26"/>
      <c r="E530" s="49"/>
      <c r="F530" s="26"/>
      <c r="G530" s="26"/>
      <c r="H530" s="26"/>
      <c r="I530" s="26"/>
      <c r="J530" s="26"/>
      <c r="K530" s="509"/>
      <c r="L530" s="26"/>
      <c r="M530" s="26"/>
      <c r="N530" s="47"/>
      <c r="O530" s="26"/>
      <c r="P530" s="26"/>
      <c r="Q530" s="47"/>
      <c r="R530" s="26"/>
      <c r="S530" s="26"/>
      <c r="T530" s="47"/>
      <c r="U530" s="26"/>
      <c r="V530" s="26"/>
      <c r="W530" s="47"/>
    </row>
    <row r="531" spans="1:23" s="40" customFormat="1">
      <c r="A531" s="74"/>
      <c r="B531" s="46"/>
      <c r="C531" s="26"/>
      <c r="D531" s="26"/>
      <c r="E531" s="49"/>
      <c r="F531" s="26"/>
      <c r="G531" s="26"/>
      <c r="H531" s="26"/>
      <c r="I531" s="26"/>
      <c r="J531" s="26"/>
      <c r="K531" s="509"/>
      <c r="L531" s="26"/>
      <c r="M531" s="26"/>
      <c r="N531" s="47"/>
      <c r="O531" s="26"/>
      <c r="P531" s="26"/>
      <c r="Q531" s="47"/>
      <c r="R531" s="26"/>
      <c r="S531" s="26"/>
      <c r="T531" s="47"/>
      <c r="U531" s="26"/>
      <c r="V531" s="26"/>
      <c r="W531" s="47"/>
    </row>
    <row r="532" spans="1:23" s="40" customFormat="1">
      <c r="A532" s="74"/>
      <c r="B532" s="46"/>
      <c r="C532" s="26"/>
      <c r="D532" s="26"/>
      <c r="E532" s="49"/>
      <c r="F532" s="26"/>
      <c r="G532" s="26"/>
      <c r="H532" s="26"/>
      <c r="I532" s="26"/>
      <c r="J532" s="26"/>
      <c r="K532" s="509"/>
      <c r="L532" s="26"/>
      <c r="M532" s="26"/>
      <c r="N532" s="47"/>
      <c r="O532" s="26"/>
      <c r="P532" s="26"/>
      <c r="Q532" s="47"/>
      <c r="R532" s="26"/>
      <c r="S532" s="26"/>
      <c r="T532" s="47"/>
      <c r="U532" s="26"/>
      <c r="V532" s="26"/>
      <c r="W532" s="47"/>
    </row>
    <row r="533" spans="1:23" s="40" customFormat="1">
      <c r="A533" s="74"/>
      <c r="B533" s="46"/>
      <c r="C533" s="26"/>
      <c r="D533" s="26"/>
      <c r="E533" s="49"/>
      <c r="F533" s="26"/>
      <c r="G533" s="26"/>
      <c r="H533" s="26"/>
      <c r="I533" s="26"/>
      <c r="J533" s="26"/>
      <c r="K533" s="509"/>
      <c r="L533" s="26"/>
      <c r="M533" s="26"/>
      <c r="N533" s="47"/>
      <c r="O533" s="26"/>
      <c r="P533" s="26"/>
      <c r="Q533" s="47"/>
      <c r="R533" s="26"/>
      <c r="S533" s="26"/>
      <c r="T533" s="47"/>
      <c r="U533" s="26"/>
      <c r="V533" s="26"/>
      <c r="W533" s="47"/>
    </row>
    <row r="534" spans="1:23" s="40" customFormat="1">
      <c r="A534" s="74"/>
      <c r="B534" s="46"/>
      <c r="C534" s="26"/>
      <c r="D534" s="26"/>
      <c r="E534" s="49"/>
      <c r="F534" s="26"/>
      <c r="G534" s="26"/>
      <c r="H534" s="26"/>
      <c r="I534" s="26"/>
      <c r="J534" s="26"/>
      <c r="K534" s="509"/>
      <c r="L534" s="26"/>
      <c r="M534" s="26"/>
      <c r="N534" s="47"/>
      <c r="O534" s="26"/>
      <c r="P534" s="26"/>
      <c r="Q534" s="47"/>
      <c r="R534" s="26"/>
      <c r="S534" s="26"/>
      <c r="T534" s="47"/>
      <c r="U534" s="26"/>
      <c r="V534" s="26"/>
      <c r="W534" s="47"/>
    </row>
    <row r="535" spans="1:23" s="40" customFormat="1">
      <c r="A535" s="74"/>
      <c r="B535" s="46"/>
      <c r="C535" s="26"/>
      <c r="D535" s="26"/>
      <c r="E535" s="49"/>
      <c r="F535" s="26"/>
      <c r="G535" s="26"/>
      <c r="H535" s="26"/>
      <c r="I535" s="26"/>
      <c r="J535" s="26"/>
      <c r="K535" s="509"/>
      <c r="L535" s="26"/>
      <c r="M535" s="26"/>
      <c r="N535" s="47"/>
      <c r="O535" s="26"/>
      <c r="P535" s="26"/>
      <c r="Q535" s="47"/>
      <c r="R535" s="26"/>
      <c r="S535" s="26"/>
      <c r="T535" s="47"/>
      <c r="U535" s="26"/>
      <c r="V535" s="26"/>
      <c r="W535" s="47"/>
    </row>
    <row r="536" spans="1:23" s="40" customFormat="1">
      <c r="A536" s="74"/>
      <c r="B536" s="46"/>
      <c r="C536" s="26"/>
      <c r="D536" s="26"/>
      <c r="E536" s="49"/>
      <c r="F536" s="26"/>
      <c r="G536" s="26"/>
      <c r="H536" s="26"/>
      <c r="I536" s="26"/>
      <c r="J536" s="26"/>
      <c r="K536" s="509"/>
      <c r="L536" s="26"/>
      <c r="M536" s="26"/>
      <c r="N536" s="47"/>
      <c r="O536" s="26"/>
      <c r="P536" s="26"/>
      <c r="Q536" s="47"/>
      <c r="R536" s="26"/>
      <c r="S536" s="26"/>
      <c r="T536" s="47"/>
      <c r="U536" s="26"/>
      <c r="V536" s="26"/>
      <c r="W536" s="47"/>
    </row>
    <row r="537" spans="1:23" s="40" customFormat="1">
      <c r="A537" s="74"/>
      <c r="B537" s="46"/>
      <c r="C537" s="26"/>
      <c r="D537" s="26"/>
      <c r="E537" s="49"/>
      <c r="F537" s="26"/>
      <c r="G537" s="26"/>
      <c r="H537" s="26"/>
      <c r="I537" s="26"/>
      <c r="J537" s="26"/>
      <c r="K537" s="509"/>
      <c r="L537" s="26"/>
      <c r="M537" s="26"/>
      <c r="N537" s="47"/>
      <c r="O537" s="26"/>
      <c r="P537" s="26"/>
      <c r="Q537" s="47"/>
      <c r="R537" s="26"/>
      <c r="S537" s="26"/>
      <c r="T537" s="47"/>
      <c r="U537" s="26"/>
      <c r="V537" s="26"/>
      <c r="W537" s="47"/>
    </row>
    <row r="538" spans="1:23" s="40" customFormat="1">
      <c r="A538" s="74"/>
      <c r="B538" s="46"/>
      <c r="C538" s="26"/>
      <c r="D538" s="26"/>
      <c r="E538" s="49"/>
      <c r="F538" s="26"/>
      <c r="G538" s="26"/>
      <c r="H538" s="26"/>
      <c r="I538" s="26"/>
      <c r="J538" s="26"/>
      <c r="K538" s="509"/>
      <c r="L538" s="26"/>
      <c r="M538" s="26"/>
      <c r="N538" s="47"/>
      <c r="O538" s="26"/>
      <c r="P538" s="26"/>
      <c r="Q538" s="47"/>
      <c r="R538" s="26"/>
      <c r="S538" s="26"/>
      <c r="T538" s="47"/>
      <c r="U538" s="26"/>
      <c r="V538" s="26"/>
      <c r="W538" s="47"/>
    </row>
    <row r="539" spans="1:23" s="40" customFormat="1">
      <c r="A539" s="74"/>
      <c r="B539" s="46"/>
      <c r="C539" s="26"/>
      <c r="D539" s="26"/>
      <c r="E539" s="49"/>
      <c r="F539" s="26"/>
      <c r="G539" s="26"/>
      <c r="H539" s="26"/>
      <c r="I539" s="26"/>
      <c r="J539" s="26"/>
      <c r="K539" s="509"/>
      <c r="L539" s="26"/>
      <c r="M539" s="26"/>
      <c r="N539" s="47"/>
      <c r="O539" s="26"/>
      <c r="P539" s="26"/>
      <c r="Q539" s="47"/>
      <c r="R539" s="26"/>
      <c r="S539" s="26"/>
      <c r="T539" s="47"/>
      <c r="U539" s="26"/>
      <c r="V539" s="26"/>
      <c r="W539" s="47"/>
    </row>
    <row r="540" spans="1:23" s="40" customFormat="1">
      <c r="A540" s="74"/>
      <c r="B540" s="46"/>
      <c r="C540" s="26"/>
      <c r="D540" s="26"/>
      <c r="E540" s="49"/>
      <c r="F540" s="26"/>
      <c r="G540" s="26"/>
      <c r="H540" s="26"/>
      <c r="I540" s="26"/>
      <c r="J540" s="26"/>
      <c r="K540" s="509"/>
      <c r="L540" s="26"/>
      <c r="M540" s="26"/>
      <c r="N540" s="47"/>
      <c r="O540" s="26"/>
      <c r="P540" s="26"/>
      <c r="Q540" s="47"/>
      <c r="R540" s="26"/>
      <c r="S540" s="26"/>
      <c r="T540" s="47"/>
      <c r="U540" s="26"/>
      <c r="V540" s="26"/>
      <c r="W540" s="47"/>
    </row>
    <row r="541" spans="1:23" s="40" customFormat="1">
      <c r="A541" s="74"/>
      <c r="B541" s="46"/>
      <c r="C541" s="26"/>
      <c r="D541" s="26"/>
      <c r="E541" s="49"/>
      <c r="F541" s="26"/>
      <c r="G541" s="26"/>
      <c r="H541" s="26"/>
      <c r="I541" s="26"/>
      <c r="J541" s="26"/>
      <c r="K541" s="509"/>
      <c r="L541" s="26"/>
      <c r="M541" s="26"/>
      <c r="N541" s="47"/>
      <c r="O541" s="26"/>
      <c r="P541" s="26"/>
      <c r="Q541" s="47"/>
      <c r="R541" s="26"/>
      <c r="S541" s="26"/>
      <c r="T541" s="47"/>
      <c r="U541" s="26"/>
      <c r="V541" s="26"/>
      <c r="W541" s="47"/>
    </row>
    <row r="542" spans="1:23" s="40" customFormat="1">
      <c r="A542" s="74"/>
      <c r="B542" s="46"/>
      <c r="C542" s="26"/>
      <c r="D542" s="26"/>
      <c r="E542" s="49"/>
      <c r="F542" s="26"/>
      <c r="G542" s="26"/>
      <c r="H542" s="26"/>
      <c r="I542" s="26"/>
      <c r="J542" s="26"/>
      <c r="K542" s="509"/>
      <c r="L542" s="26"/>
      <c r="M542" s="26"/>
      <c r="N542" s="47"/>
      <c r="O542" s="26"/>
      <c r="P542" s="26"/>
      <c r="Q542" s="47"/>
      <c r="R542" s="26"/>
      <c r="S542" s="26"/>
      <c r="T542" s="47"/>
      <c r="U542" s="26"/>
      <c r="V542" s="26"/>
      <c r="W542" s="47"/>
    </row>
    <row r="543" spans="1:23" s="40" customFormat="1">
      <c r="A543" s="74"/>
      <c r="B543" s="46"/>
      <c r="C543" s="26"/>
      <c r="D543" s="26"/>
      <c r="E543" s="49"/>
      <c r="F543" s="26"/>
      <c r="G543" s="26"/>
      <c r="H543" s="26"/>
      <c r="I543" s="26"/>
      <c r="J543" s="26"/>
      <c r="K543" s="509"/>
      <c r="L543" s="26"/>
      <c r="M543" s="26"/>
      <c r="N543" s="47"/>
      <c r="O543" s="26"/>
      <c r="P543" s="26"/>
      <c r="Q543" s="47"/>
      <c r="R543" s="26"/>
      <c r="S543" s="26"/>
      <c r="T543" s="47"/>
      <c r="U543" s="26"/>
      <c r="V543" s="26"/>
      <c r="W543" s="47"/>
    </row>
    <row r="544" spans="1:23" s="40" customFormat="1">
      <c r="A544" s="74"/>
      <c r="B544" s="46"/>
      <c r="C544" s="26"/>
      <c r="D544" s="26"/>
      <c r="E544" s="49"/>
      <c r="F544" s="26"/>
      <c r="G544" s="26"/>
      <c r="H544" s="26"/>
      <c r="I544" s="26"/>
      <c r="J544" s="26"/>
      <c r="K544" s="509"/>
      <c r="L544" s="26"/>
      <c r="M544" s="26"/>
      <c r="N544" s="47"/>
      <c r="O544" s="26"/>
      <c r="P544" s="26"/>
      <c r="Q544" s="47"/>
      <c r="R544" s="26"/>
      <c r="S544" s="26"/>
      <c r="T544" s="47"/>
      <c r="U544" s="26"/>
      <c r="V544" s="26"/>
      <c r="W544" s="47"/>
    </row>
    <row r="545" spans="1:23" s="40" customFormat="1">
      <c r="A545" s="74"/>
      <c r="B545" s="46"/>
      <c r="C545" s="26"/>
      <c r="D545" s="26"/>
      <c r="E545" s="49"/>
      <c r="F545" s="26"/>
      <c r="G545" s="26"/>
      <c r="H545" s="26"/>
      <c r="I545" s="26"/>
      <c r="J545" s="26"/>
      <c r="K545" s="509"/>
      <c r="L545" s="26"/>
      <c r="M545" s="26"/>
      <c r="N545" s="47"/>
      <c r="O545" s="26"/>
      <c r="P545" s="26"/>
      <c r="Q545" s="47"/>
      <c r="R545" s="26"/>
      <c r="S545" s="26"/>
      <c r="T545" s="47"/>
      <c r="U545" s="26"/>
      <c r="V545" s="26"/>
      <c r="W545" s="47"/>
    </row>
    <row r="546" spans="1:23" s="40" customFormat="1">
      <c r="A546" s="74"/>
      <c r="B546" s="46"/>
      <c r="C546" s="26"/>
      <c r="D546" s="26"/>
      <c r="E546" s="49"/>
      <c r="F546" s="26"/>
      <c r="G546" s="26"/>
      <c r="H546" s="26"/>
      <c r="I546" s="26"/>
      <c r="J546" s="26"/>
      <c r="K546" s="509"/>
      <c r="L546" s="26"/>
      <c r="M546" s="26"/>
      <c r="N546" s="47"/>
      <c r="O546" s="26"/>
      <c r="P546" s="26"/>
      <c r="Q546" s="47"/>
      <c r="R546" s="26"/>
      <c r="S546" s="26"/>
      <c r="T546" s="47"/>
      <c r="U546" s="26"/>
      <c r="V546" s="26"/>
      <c r="W546" s="47"/>
    </row>
    <row r="547" spans="1:23" s="40" customFormat="1">
      <c r="A547" s="74"/>
      <c r="B547" s="46"/>
      <c r="C547" s="26"/>
      <c r="D547" s="26"/>
      <c r="E547" s="49"/>
      <c r="F547" s="26"/>
      <c r="G547" s="26"/>
      <c r="H547" s="26"/>
      <c r="I547" s="26"/>
      <c r="J547" s="26"/>
      <c r="K547" s="509"/>
      <c r="L547" s="26"/>
      <c r="M547" s="26"/>
      <c r="N547" s="47"/>
      <c r="O547" s="26"/>
      <c r="P547" s="26"/>
      <c r="Q547" s="47"/>
      <c r="R547" s="26"/>
      <c r="S547" s="26"/>
      <c r="T547" s="47"/>
      <c r="U547" s="26"/>
      <c r="V547" s="26"/>
      <c r="W547" s="47"/>
    </row>
    <row r="548" spans="1:23" s="40" customFormat="1">
      <c r="A548" s="74"/>
      <c r="B548" s="46"/>
      <c r="C548" s="26"/>
      <c r="D548" s="26"/>
      <c r="E548" s="49"/>
      <c r="F548" s="26"/>
      <c r="G548" s="26"/>
      <c r="H548" s="26"/>
      <c r="I548" s="26"/>
      <c r="J548" s="26"/>
      <c r="K548" s="509"/>
      <c r="L548" s="26"/>
      <c r="M548" s="26"/>
      <c r="N548" s="47"/>
      <c r="O548" s="26"/>
      <c r="P548" s="26"/>
      <c r="Q548" s="47"/>
      <c r="R548" s="26"/>
      <c r="S548" s="26"/>
      <c r="T548" s="47"/>
      <c r="U548" s="26"/>
      <c r="V548" s="26"/>
      <c r="W548" s="47"/>
    </row>
    <row r="549" spans="1:23" s="40" customFormat="1">
      <c r="A549" s="74"/>
      <c r="B549" s="46"/>
      <c r="C549" s="26"/>
      <c r="D549" s="26"/>
      <c r="E549" s="49"/>
      <c r="F549" s="26"/>
      <c r="G549" s="26"/>
      <c r="H549" s="26"/>
      <c r="I549" s="26"/>
      <c r="J549" s="26"/>
      <c r="K549" s="509"/>
      <c r="L549" s="26"/>
      <c r="M549" s="26"/>
      <c r="N549" s="47"/>
      <c r="O549" s="26"/>
      <c r="P549" s="26"/>
      <c r="Q549" s="47"/>
      <c r="R549" s="26"/>
      <c r="S549" s="26"/>
      <c r="T549" s="47"/>
      <c r="U549" s="26"/>
      <c r="V549" s="26"/>
      <c r="W549" s="47"/>
    </row>
    <row r="550" spans="1:23" s="40" customFormat="1">
      <c r="A550" s="74"/>
      <c r="B550" s="46"/>
      <c r="C550" s="26"/>
      <c r="D550" s="26"/>
      <c r="E550" s="49"/>
      <c r="F550" s="26"/>
      <c r="G550" s="26"/>
      <c r="H550" s="26"/>
      <c r="I550" s="26"/>
      <c r="J550" s="26"/>
      <c r="K550" s="509"/>
      <c r="L550" s="26"/>
      <c r="M550" s="26"/>
      <c r="N550" s="47"/>
      <c r="O550" s="26"/>
      <c r="P550" s="26"/>
      <c r="Q550" s="47"/>
      <c r="R550" s="26"/>
      <c r="S550" s="26"/>
      <c r="T550" s="47"/>
      <c r="U550" s="26"/>
      <c r="V550" s="26"/>
      <c r="W550" s="47"/>
    </row>
    <row r="551" spans="1:23" s="40" customFormat="1">
      <c r="A551" s="74"/>
      <c r="B551" s="46"/>
      <c r="C551" s="26"/>
      <c r="D551" s="26"/>
      <c r="E551" s="49"/>
      <c r="F551" s="26"/>
      <c r="G551" s="26"/>
      <c r="H551" s="26"/>
      <c r="I551" s="26"/>
      <c r="J551" s="26"/>
      <c r="K551" s="509"/>
      <c r="L551" s="26"/>
      <c r="M551" s="26"/>
      <c r="N551" s="47"/>
      <c r="O551" s="26"/>
      <c r="P551" s="26"/>
      <c r="Q551" s="47"/>
      <c r="R551" s="26"/>
      <c r="S551" s="26"/>
      <c r="T551" s="47"/>
      <c r="U551" s="26"/>
      <c r="V551" s="26"/>
      <c r="W551" s="47"/>
    </row>
    <row r="552" spans="1:23" s="40" customFormat="1">
      <c r="A552" s="74"/>
      <c r="B552" s="46"/>
      <c r="C552" s="26"/>
      <c r="D552" s="26"/>
      <c r="E552" s="49"/>
      <c r="F552" s="26"/>
      <c r="G552" s="26"/>
      <c r="H552" s="26"/>
      <c r="I552" s="26"/>
      <c r="J552" s="26"/>
      <c r="K552" s="509"/>
      <c r="L552" s="26"/>
      <c r="M552" s="26"/>
      <c r="N552" s="47"/>
      <c r="O552" s="26"/>
      <c r="P552" s="26"/>
      <c r="Q552" s="47"/>
      <c r="R552" s="26"/>
      <c r="S552" s="26"/>
      <c r="T552" s="47"/>
      <c r="U552" s="26"/>
      <c r="V552" s="26"/>
      <c r="W552" s="47"/>
    </row>
    <row r="553" spans="1:23" s="40" customFormat="1">
      <c r="A553" s="74"/>
      <c r="B553" s="46"/>
      <c r="C553" s="26"/>
      <c r="D553" s="26"/>
      <c r="E553" s="49"/>
      <c r="F553" s="26"/>
      <c r="G553" s="26"/>
      <c r="H553" s="26"/>
      <c r="I553" s="26"/>
      <c r="J553" s="26"/>
      <c r="K553" s="509"/>
      <c r="L553" s="26"/>
      <c r="M553" s="26"/>
      <c r="N553" s="47"/>
      <c r="O553" s="26"/>
      <c r="P553" s="26"/>
      <c r="Q553" s="47"/>
      <c r="R553" s="26"/>
      <c r="S553" s="26"/>
      <c r="T553" s="47"/>
      <c r="U553" s="26"/>
      <c r="V553" s="26"/>
      <c r="W553" s="47"/>
    </row>
    <row r="554" spans="1:23" s="40" customFormat="1">
      <c r="A554" s="74"/>
      <c r="B554" s="46"/>
      <c r="C554" s="26"/>
      <c r="D554" s="26"/>
      <c r="E554" s="49"/>
      <c r="F554" s="26"/>
      <c r="G554" s="26"/>
      <c r="H554" s="26"/>
      <c r="I554" s="26"/>
      <c r="J554" s="26"/>
      <c r="K554" s="509"/>
      <c r="L554" s="26"/>
      <c r="M554" s="26"/>
      <c r="N554" s="47"/>
      <c r="O554" s="26"/>
      <c r="P554" s="26"/>
      <c r="Q554" s="47"/>
      <c r="R554" s="26"/>
      <c r="S554" s="26"/>
      <c r="T554" s="47"/>
      <c r="U554" s="26"/>
      <c r="V554" s="26"/>
      <c r="W554" s="47"/>
    </row>
    <row r="555" spans="1:23" s="40" customFormat="1">
      <c r="A555" s="74"/>
      <c r="B555" s="46"/>
      <c r="C555" s="26"/>
      <c r="D555" s="26"/>
      <c r="E555" s="49"/>
      <c r="F555" s="26"/>
      <c r="G555" s="26"/>
      <c r="H555" s="26"/>
      <c r="I555" s="26"/>
      <c r="J555" s="26"/>
      <c r="K555" s="509"/>
      <c r="L555" s="26"/>
      <c r="M555" s="26"/>
      <c r="N555" s="47"/>
      <c r="O555" s="26"/>
      <c r="P555" s="26"/>
      <c r="Q555" s="47"/>
      <c r="R555" s="26"/>
      <c r="S555" s="26"/>
      <c r="T555" s="47"/>
      <c r="U555" s="26"/>
      <c r="V555" s="26"/>
      <c r="W555" s="47"/>
    </row>
    <row r="556" spans="1:23" s="40" customFormat="1">
      <c r="A556" s="74"/>
      <c r="B556" s="46"/>
      <c r="C556" s="26"/>
      <c r="D556" s="26"/>
      <c r="E556" s="49"/>
      <c r="F556" s="26"/>
      <c r="G556" s="26"/>
      <c r="H556" s="26"/>
      <c r="I556" s="26"/>
      <c r="J556" s="26"/>
      <c r="K556" s="509"/>
      <c r="L556" s="26"/>
      <c r="M556" s="26"/>
      <c r="N556" s="47"/>
      <c r="O556" s="26"/>
      <c r="P556" s="26"/>
      <c r="Q556" s="47"/>
      <c r="R556" s="26"/>
      <c r="S556" s="26"/>
      <c r="T556" s="47"/>
      <c r="U556" s="26"/>
      <c r="V556" s="26"/>
      <c r="W556" s="47"/>
    </row>
    <row r="557" spans="1:23" s="40" customFormat="1">
      <c r="A557" s="74"/>
      <c r="B557" s="46"/>
      <c r="C557" s="26"/>
      <c r="D557" s="26"/>
      <c r="E557" s="49"/>
      <c r="F557" s="26"/>
      <c r="G557" s="26"/>
      <c r="H557" s="26"/>
      <c r="I557" s="26"/>
      <c r="J557" s="26"/>
      <c r="K557" s="509"/>
      <c r="L557" s="26"/>
      <c r="M557" s="26"/>
      <c r="N557" s="47"/>
      <c r="O557" s="26"/>
      <c r="P557" s="26"/>
      <c r="Q557" s="47"/>
      <c r="R557" s="26"/>
      <c r="S557" s="26"/>
      <c r="T557" s="47"/>
      <c r="U557" s="26"/>
      <c r="V557" s="26"/>
      <c r="W557" s="47"/>
    </row>
    <row r="558" spans="1:23" s="40" customFormat="1">
      <c r="A558" s="74"/>
      <c r="B558" s="46"/>
      <c r="C558" s="26"/>
      <c r="D558" s="26"/>
      <c r="E558" s="49"/>
      <c r="F558" s="26"/>
      <c r="G558" s="26"/>
      <c r="H558" s="26"/>
      <c r="I558" s="26"/>
      <c r="J558" s="26"/>
      <c r="K558" s="509"/>
      <c r="L558" s="26"/>
      <c r="M558" s="26"/>
      <c r="N558" s="47"/>
      <c r="O558" s="26"/>
      <c r="P558" s="26"/>
      <c r="Q558" s="47"/>
      <c r="R558" s="26"/>
      <c r="S558" s="26"/>
      <c r="T558" s="47"/>
      <c r="U558" s="26"/>
      <c r="V558" s="26"/>
      <c r="W558" s="47"/>
    </row>
    <row r="559" spans="1:23" s="40" customFormat="1">
      <c r="A559" s="74"/>
      <c r="B559" s="46"/>
      <c r="C559" s="26"/>
      <c r="D559" s="26"/>
      <c r="E559" s="49"/>
      <c r="F559" s="26"/>
      <c r="G559" s="26"/>
      <c r="H559" s="26"/>
      <c r="I559" s="26"/>
      <c r="J559" s="26"/>
      <c r="K559" s="509"/>
      <c r="L559" s="26"/>
      <c r="M559" s="26"/>
      <c r="N559" s="47"/>
      <c r="O559" s="26"/>
      <c r="P559" s="26"/>
      <c r="Q559" s="47"/>
      <c r="R559" s="26"/>
      <c r="S559" s="26"/>
      <c r="T559" s="47"/>
      <c r="U559" s="26"/>
      <c r="V559" s="26"/>
      <c r="W559" s="47"/>
    </row>
    <row r="560" spans="1:23" s="40" customFormat="1">
      <c r="A560" s="74"/>
      <c r="B560" s="46"/>
      <c r="C560" s="26"/>
      <c r="D560" s="26"/>
      <c r="E560" s="49"/>
      <c r="F560" s="26"/>
      <c r="G560" s="26"/>
      <c r="H560" s="26"/>
      <c r="I560" s="26"/>
      <c r="J560" s="26"/>
      <c r="K560" s="509"/>
      <c r="L560" s="26"/>
      <c r="M560" s="26"/>
      <c r="N560" s="47"/>
      <c r="O560" s="26"/>
      <c r="P560" s="26"/>
      <c r="Q560" s="47"/>
      <c r="R560" s="26"/>
      <c r="S560" s="26"/>
      <c r="T560" s="47"/>
      <c r="U560" s="26"/>
      <c r="V560" s="26"/>
      <c r="W560" s="47"/>
    </row>
    <row r="561" spans="1:23" s="40" customFormat="1">
      <c r="A561" s="74"/>
      <c r="B561" s="46"/>
      <c r="C561" s="26"/>
      <c r="D561" s="26"/>
      <c r="E561" s="49"/>
      <c r="F561" s="26"/>
      <c r="G561" s="26"/>
      <c r="H561" s="26"/>
      <c r="I561" s="26"/>
      <c r="J561" s="26"/>
      <c r="K561" s="509"/>
      <c r="L561" s="26"/>
      <c r="M561" s="26"/>
      <c r="N561" s="47"/>
      <c r="O561" s="26"/>
      <c r="P561" s="26"/>
      <c r="Q561" s="47"/>
      <c r="R561" s="26"/>
      <c r="S561" s="26"/>
      <c r="T561" s="47"/>
      <c r="U561" s="26"/>
      <c r="V561" s="26"/>
      <c r="W561" s="47"/>
    </row>
    <row r="562" spans="1:23" s="40" customFormat="1">
      <c r="A562" s="74"/>
      <c r="B562" s="46"/>
      <c r="C562" s="26"/>
      <c r="D562" s="26"/>
      <c r="E562" s="49"/>
      <c r="F562" s="26"/>
      <c r="G562" s="26"/>
      <c r="H562" s="26"/>
      <c r="I562" s="26"/>
      <c r="J562" s="26"/>
      <c r="K562" s="509"/>
      <c r="L562" s="26"/>
      <c r="M562" s="26"/>
      <c r="N562" s="47"/>
      <c r="O562" s="26"/>
      <c r="P562" s="26"/>
      <c r="Q562" s="47"/>
      <c r="R562" s="26"/>
      <c r="S562" s="26"/>
      <c r="T562" s="47"/>
      <c r="U562" s="26"/>
      <c r="V562" s="26"/>
      <c r="W562" s="47"/>
    </row>
    <row r="563" spans="1:23" s="40" customFormat="1">
      <c r="A563" s="74"/>
      <c r="B563" s="46"/>
      <c r="C563" s="26"/>
      <c r="D563" s="26"/>
      <c r="E563" s="49"/>
      <c r="F563" s="26"/>
      <c r="G563" s="26"/>
      <c r="H563" s="26"/>
      <c r="I563" s="26"/>
      <c r="J563" s="26"/>
      <c r="K563" s="509"/>
      <c r="L563" s="26"/>
      <c r="M563" s="26"/>
      <c r="N563" s="47"/>
      <c r="O563" s="26"/>
      <c r="P563" s="26"/>
      <c r="Q563" s="47"/>
      <c r="R563" s="26"/>
      <c r="S563" s="26"/>
      <c r="T563" s="47"/>
      <c r="U563" s="26"/>
      <c r="V563" s="26"/>
      <c r="W563" s="47"/>
    </row>
    <row r="564" spans="1:23" s="40" customFormat="1">
      <c r="A564" s="74"/>
      <c r="B564" s="46"/>
      <c r="C564" s="26"/>
      <c r="D564" s="26"/>
      <c r="E564" s="49"/>
      <c r="F564" s="26"/>
      <c r="G564" s="26"/>
      <c r="H564" s="26"/>
      <c r="I564" s="26"/>
      <c r="J564" s="26"/>
      <c r="K564" s="509"/>
      <c r="L564" s="26"/>
      <c r="M564" s="26"/>
      <c r="N564" s="47"/>
      <c r="O564" s="26"/>
      <c r="P564" s="26"/>
      <c r="Q564" s="47"/>
      <c r="R564" s="26"/>
      <c r="S564" s="26"/>
      <c r="T564" s="47"/>
      <c r="U564" s="26"/>
      <c r="V564" s="26"/>
      <c r="W564" s="47"/>
    </row>
    <row r="565" spans="1:23" s="40" customFormat="1">
      <c r="A565" s="74"/>
      <c r="B565" s="46"/>
      <c r="C565" s="26"/>
      <c r="D565" s="26"/>
      <c r="E565" s="49"/>
      <c r="F565" s="26"/>
      <c r="G565" s="26"/>
      <c r="H565" s="26"/>
      <c r="I565" s="26"/>
      <c r="J565" s="26"/>
      <c r="K565" s="509"/>
      <c r="L565" s="26"/>
      <c r="M565" s="26"/>
      <c r="N565" s="47"/>
      <c r="O565" s="26"/>
      <c r="P565" s="26"/>
      <c r="Q565" s="47"/>
      <c r="R565" s="26"/>
      <c r="S565" s="26"/>
      <c r="T565" s="47"/>
      <c r="U565" s="26"/>
      <c r="V565" s="26"/>
      <c r="W565" s="47"/>
    </row>
    <row r="566" spans="1:23" s="40" customFormat="1">
      <c r="A566" s="74"/>
      <c r="B566" s="46"/>
      <c r="C566" s="26"/>
      <c r="D566" s="26"/>
      <c r="E566" s="49"/>
      <c r="F566" s="26"/>
      <c r="G566" s="26"/>
      <c r="H566" s="26"/>
      <c r="I566" s="26"/>
      <c r="J566" s="26"/>
      <c r="K566" s="509"/>
      <c r="L566" s="26"/>
      <c r="M566" s="26"/>
      <c r="N566" s="47"/>
      <c r="O566" s="26"/>
      <c r="P566" s="26"/>
      <c r="Q566" s="47"/>
      <c r="R566" s="26"/>
      <c r="S566" s="26"/>
      <c r="T566" s="47"/>
      <c r="U566" s="26"/>
      <c r="V566" s="26"/>
      <c r="W566" s="47"/>
    </row>
    <row r="567" spans="1:23" s="40" customFormat="1">
      <c r="A567" s="74"/>
      <c r="B567" s="46"/>
      <c r="C567" s="26"/>
      <c r="D567" s="26"/>
      <c r="E567" s="49"/>
      <c r="F567" s="26"/>
      <c r="G567" s="26"/>
      <c r="H567" s="26"/>
      <c r="I567" s="26"/>
      <c r="J567" s="26"/>
      <c r="K567" s="509"/>
      <c r="L567" s="26"/>
      <c r="M567" s="26"/>
      <c r="N567" s="47"/>
      <c r="O567" s="26"/>
      <c r="P567" s="26"/>
      <c r="Q567" s="47"/>
      <c r="R567" s="26"/>
      <c r="S567" s="26"/>
      <c r="T567" s="47"/>
      <c r="U567" s="26"/>
      <c r="V567" s="26"/>
      <c r="W567" s="47"/>
    </row>
    <row r="568" spans="1:23" s="40" customFormat="1">
      <c r="A568" s="74"/>
      <c r="B568" s="46"/>
      <c r="C568" s="26"/>
      <c r="D568" s="26"/>
      <c r="E568" s="49"/>
      <c r="F568" s="26"/>
      <c r="G568" s="26"/>
      <c r="H568" s="26"/>
      <c r="I568" s="26"/>
      <c r="J568" s="26"/>
      <c r="K568" s="509"/>
      <c r="L568" s="26"/>
      <c r="M568" s="26"/>
      <c r="N568" s="47"/>
      <c r="O568" s="26"/>
      <c r="P568" s="26"/>
      <c r="Q568" s="47"/>
      <c r="R568" s="26"/>
      <c r="S568" s="26"/>
      <c r="T568" s="47"/>
      <c r="U568" s="26"/>
      <c r="V568" s="26"/>
      <c r="W568" s="47"/>
    </row>
    <row r="569" spans="1:23" s="40" customFormat="1">
      <c r="A569" s="74"/>
      <c r="B569" s="46"/>
      <c r="C569" s="26"/>
      <c r="D569" s="26"/>
      <c r="E569" s="49"/>
      <c r="F569" s="26"/>
      <c r="G569" s="26"/>
      <c r="H569" s="26"/>
      <c r="I569" s="26"/>
      <c r="J569" s="26"/>
      <c r="K569" s="509"/>
      <c r="L569" s="26"/>
      <c r="M569" s="26"/>
      <c r="N569" s="47"/>
      <c r="O569" s="26"/>
      <c r="P569" s="26"/>
      <c r="Q569" s="47"/>
      <c r="R569" s="26"/>
      <c r="S569" s="26"/>
      <c r="T569" s="47"/>
      <c r="U569" s="26"/>
      <c r="V569" s="26"/>
      <c r="W569" s="47"/>
    </row>
    <row r="570" spans="1:23" s="40" customFormat="1">
      <c r="A570" s="74"/>
      <c r="B570" s="46"/>
      <c r="C570" s="26"/>
      <c r="D570" s="26"/>
      <c r="E570" s="49"/>
      <c r="F570" s="26"/>
      <c r="G570" s="26"/>
      <c r="H570" s="26"/>
      <c r="I570" s="26"/>
      <c r="J570" s="26"/>
      <c r="K570" s="509"/>
      <c r="L570" s="26"/>
      <c r="M570" s="26"/>
      <c r="N570" s="47"/>
      <c r="O570" s="26"/>
      <c r="P570" s="26"/>
      <c r="Q570" s="47"/>
      <c r="R570" s="26"/>
      <c r="S570" s="26"/>
      <c r="T570" s="47"/>
      <c r="U570" s="26"/>
      <c r="V570" s="26"/>
      <c r="W570" s="47"/>
    </row>
    <row r="571" spans="1:23" s="40" customFormat="1">
      <c r="A571" s="74"/>
      <c r="B571" s="46"/>
      <c r="C571" s="26"/>
      <c r="D571" s="26"/>
      <c r="E571" s="49"/>
      <c r="F571" s="26"/>
      <c r="G571" s="26"/>
      <c r="H571" s="26"/>
      <c r="I571" s="26"/>
      <c r="J571" s="26"/>
      <c r="K571" s="509"/>
      <c r="L571" s="26"/>
      <c r="M571" s="26"/>
      <c r="N571" s="47"/>
      <c r="O571" s="26"/>
      <c r="P571" s="26"/>
      <c r="Q571" s="47"/>
      <c r="R571" s="26"/>
      <c r="S571" s="26"/>
      <c r="T571" s="47"/>
      <c r="U571" s="26"/>
      <c r="V571" s="26"/>
      <c r="W571" s="47"/>
    </row>
    <row r="572" spans="1:23" s="40" customFormat="1">
      <c r="A572" s="74"/>
      <c r="B572" s="46"/>
      <c r="C572" s="26"/>
      <c r="D572" s="26"/>
      <c r="E572" s="49"/>
      <c r="F572" s="26"/>
      <c r="G572" s="26"/>
      <c r="H572" s="26"/>
      <c r="I572" s="26"/>
      <c r="J572" s="26"/>
      <c r="K572" s="509"/>
      <c r="L572" s="26"/>
      <c r="M572" s="26"/>
      <c r="N572" s="47"/>
      <c r="O572" s="26"/>
      <c r="P572" s="26"/>
      <c r="Q572" s="47"/>
      <c r="R572" s="26"/>
      <c r="S572" s="26"/>
      <c r="T572" s="47"/>
      <c r="U572" s="26"/>
      <c r="V572" s="26"/>
      <c r="W572" s="47"/>
    </row>
    <row r="573" spans="1:23" s="40" customFormat="1">
      <c r="A573" s="74"/>
      <c r="B573" s="46"/>
      <c r="C573" s="26"/>
      <c r="D573" s="26"/>
      <c r="E573" s="49"/>
      <c r="F573" s="26"/>
      <c r="G573" s="26"/>
      <c r="H573" s="26"/>
      <c r="I573" s="26"/>
      <c r="J573" s="26"/>
      <c r="K573" s="509"/>
      <c r="L573" s="26"/>
      <c r="M573" s="26"/>
      <c r="N573" s="47"/>
      <c r="O573" s="26"/>
      <c r="P573" s="26"/>
      <c r="Q573" s="47"/>
      <c r="R573" s="26"/>
      <c r="S573" s="26"/>
      <c r="T573" s="47"/>
      <c r="U573" s="26"/>
      <c r="V573" s="26"/>
      <c r="W573" s="47"/>
    </row>
    <row r="574" spans="1:23" s="40" customFormat="1">
      <c r="A574" s="74"/>
      <c r="B574" s="46"/>
      <c r="C574" s="26"/>
      <c r="D574" s="26"/>
      <c r="E574" s="49"/>
      <c r="F574" s="26"/>
      <c r="G574" s="26"/>
      <c r="H574" s="26"/>
      <c r="I574" s="26"/>
      <c r="J574" s="26"/>
      <c r="K574" s="509"/>
      <c r="L574" s="26"/>
      <c r="M574" s="26"/>
      <c r="N574" s="47"/>
      <c r="O574" s="26"/>
      <c r="P574" s="26"/>
      <c r="Q574" s="47"/>
      <c r="R574" s="26"/>
      <c r="S574" s="26"/>
      <c r="T574" s="47"/>
      <c r="U574" s="26"/>
      <c r="V574" s="26"/>
      <c r="W574" s="47"/>
    </row>
    <row r="575" spans="1:23" s="40" customFormat="1">
      <c r="A575" s="74"/>
      <c r="B575" s="46"/>
      <c r="C575" s="26"/>
      <c r="D575" s="26"/>
      <c r="E575" s="49"/>
      <c r="F575" s="26"/>
      <c r="G575" s="26"/>
      <c r="H575" s="26"/>
      <c r="I575" s="26"/>
      <c r="J575" s="26"/>
      <c r="K575" s="509"/>
      <c r="L575" s="26"/>
      <c r="M575" s="26"/>
      <c r="N575" s="47"/>
      <c r="O575" s="26"/>
      <c r="P575" s="26"/>
      <c r="Q575" s="47"/>
      <c r="R575" s="26"/>
      <c r="S575" s="26"/>
      <c r="T575" s="47"/>
      <c r="U575" s="26"/>
      <c r="V575" s="26"/>
      <c r="W575" s="47"/>
    </row>
    <row r="576" spans="1:23" s="40" customFormat="1">
      <c r="A576" s="74"/>
      <c r="B576" s="46"/>
      <c r="C576" s="26"/>
      <c r="D576" s="26"/>
      <c r="E576" s="49"/>
      <c r="F576" s="26"/>
      <c r="G576" s="26"/>
      <c r="H576" s="26"/>
      <c r="I576" s="26"/>
      <c r="J576" s="26"/>
      <c r="K576" s="509"/>
      <c r="L576" s="26"/>
      <c r="M576" s="26"/>
      <c r="N576" s="47"/>
      <c r="O576" s="26"/>
      <c r="P576" s="26"/>
      <c r="Q576" s="47"/>
      <c r="R576" s="26"/>
      <c r="S576" s="26"/>
      <c r="T576" s="47"/>
      <c r="U576" s="26"/>
      <c r="V576" s="26"/>
      <c r="W576" s="47"/>
    </row>
    <row r="577" spans="1:23" s="40" customFormat="1">
      <c r="A577" s="74"/>
      <c r="B577" s="46"/>
      <c r="C577" s="26"/>
      <c r="D577" s="26"/>
      <c r="E577" s="49"/>
      <c r="F577" s="26"/>
      <c r="G577" s="26"/>
      <c r="H577" s="26"/>
      <c r="I577" s="26"/>
      <c r="J577" s="26"/>
      <c r="K577" s="509"/>
      <c r="L577" s="26"/>
      <c r="M577" s="26"/>
      <c r="N577" s="47"/>
      <c r="O577" s="26"/>
      <c r="P577" s="26"/>
      <c r="Q577" s="47"/>
      <c r="R577" s="26"/>
      <c r="S577" s="26"/>
      <c r="T577" s="47"/>
      <c r="U577" s="26"/>
      <c r="V577" s="26"/>
      <c r="W577" s="47"/>
    </row>
    <row r="578" spans="1:23" s="40" customFormat="1">
      <c r="A578" s="74"/>
      <c r="B578" s="46"/>
      <c r="C578" s="26"/>
      <c r="D578" s="26"/>
      <c r="E578" s="49"/>
      <c r="F578" s="26"/>
      <c r="G578" s="26"/>
      <c r="H578" s="26"/>
      <c r="I578" s="26"/>
      <c r="J578" s="26"/>
      <c r="K578" s="509"/>
      <c r="L578" s="26"/>
      <c r="M578" s="26"/>
      <c r="N578" s="47"/>
      <c r="O578" s="26"/>
      <c r="P578" s="26"/>
      <c r="Q578" s="47"/>
      <c r="R578" s="26"/>
      <c r="S578" s="26"/>
      <c r="T578" s="47"/>
      <c r="U578" s="26"/>
      <c r="V578" s="26"/>
      <c r="W578" s="47"/>
    </row>
    <row r="579" spans="1:23" s="40" customFormat="1">
      <c r="A579" s="74"/>
      <c r="B579" s="46"/>
      <c r="C579" s="26"/>
      <c r="D579" s="26"/>
      <c r="E579" s="49"/>
      <c r="F579" s="26"/>
      <c r="G579" s="26"/>
      <c r="H579" s="26"/>
      <c r="I579" s="26"/>
      <c r="J579" s="26"/>
      <c r="K579" s="509"/>
      <c r="L579" s="26"/>
      <c r="M579" s="26"/>
      <c r="N579" s="47"/>
      <c r="O579" s="26"/>
      <c r="P579" s="26"/>
      <c r="Q579" s="47"/>
      <c r="R579" s="26"/>
      <c r="S579" s="26"/>
      <c r="T579" s="47"/>
      <c r="U579" s="26"/>
      <c r="V579" s="26"/>
      <c r="W579" s="47"/>
    </row>
    <row r="580" spans="1:23" s="40" customFormat="1">
      <c r="A580" s="74"/>
      <c r="B580" s="46"/>
      <c r="C580" s="26"/>
      <c r="D580" s="26"/>
      <c r="E580" s="49"/>
      <c r="F580" s="26"/>
      <c r="G580" s="26"/>
      <c r="H580" s="26"/>
      <c r="I580" s="26"/>
      <c r="J580" s="26"/>
      <c r="K580" s="509"/>
      <c r="L580" s="26"/>
      <c r="M580" s="26"/>
      <c r="N580" s="47"/>
      <c r="O580" s="26"/>
      <c r="P580" s="26"/>
      <c r="Q580" s="47"/>
      <c r="R580" s="26"/>
      <c r="S580" s="26"/>
      <c r="T580" s="47"/>
      <c r="U580" s="26"/>
      <c r="V580" s="26"/>
      <c r="W580" s="47"/>
    </row>
    <row r="581" spans="1:23" s="40" customFormat="1">
      <c r="A581" s="74"/>
      <c r="B581" s="46"/>
      <c r="C581" s="26"/>
      <c r="D581" s="26"/>
      <c r="E581" s="49"/>
      <c r="F581" s="26"/>
      <c r="G581" s="26"/>
      <c r="H581" s="26"/>
      <c r="I581" s="26"/>
      <c r="J581" s="26"/>
      <c r="K581" s="509"/>
      <c r="L581" s="26"/>
      <c r="M581" s="26"/>
      <c r="N581" s="47"/>
      <c r="O581" s="26"/>
      <c r="P581" s="26"/>
      <c r="Q581" s="47"/>
      <c r="R581" s="26"/>
      <c r="S581" s="26"/>
      <c r="T581" s="47"/>
      <c r="U581" s="26"/>
      <c r="V581" s="26"/>
      <c r="W581" s="47"/>
    </row>
    <row r="582" spans="1:23" s="40" customFormat="1">
      <c r="A582" s="74"/>
      <c r="B582" s="46"/>
      <c r="C582" s="26"/>
      <c r="D582" s="26"/>
      <c r="E582" s="49"/>
      <c r="F582" s="26"/>
      <c r="G582" s="26"/>
      <c r="H582" s="26"/>
      <c r="I582" s="26"/>
      <c r="J582" s="26"/>
      <c r="K582" s="509"/>
      <c r="L582" s="26"/>
      <c r="M582" s="26"/>
      <c r="N582" s="47"/>
      <c r="O582" s="26"/>
      <c r="P582" s="26"/>
      <c r="Q582" s="47"/>
      <c r="R582" s="26"/>
      <c r="S582" s="26"/>
      <c r="T582" s="47"/>
      <c r="U582" s="26"/>
      <c r="V582" s="26"/>
      <c r="W582" s="47"/>
    </row>
    <row r="583" spans="1:23" s="40" customFormat="1">
      <c r="A583" s="74"/>
      <c r="B583" s="46"/>
      <c r="C583" s="26"/>
      <c r="D583" s="26"/>
      <c r="E583" s="49"/>
      <c r="F583" s="26"/>
      <c r="G583" s="26"/>
      <c r="H583" s="26"/>
      <c r="I583" s="26"/>
      <c r="J583" s="26"/>
      <c r="K583" s="509"/>
      <c r="L583" s="26"/>
      <c r="M583" s="26"/>
      <c r="N583" s="47"/>
      <c r="O583" s="26"/>
      <c r="P583" s="26"/>
      <c r="Q583" s="47"/>
      <c r="R583" s="26"/>
      <c r="S583" s="26"/>
      <c r="T583" s="47"/>
      <c r="U583" s="26"/>
      <c r="V583" s="26"/>
      <c r="W583" s="47"/>
    </row>
    <row r="584" spans="1:23" s="40" customFormat="1">
      <c r="A584" s="74"/>
      <c r="B584" s="46"/>
      <c r="C584" s="26"/>
      <c r="D584" s="26"/>
      <c r="E584" s="49"/>
      <c r="F584" s="26"/>
      <c r="G584" s="26"/>
      <c r="H584" s="26"/>
      <c r="I584" s="26"/>
      <c r="J584" s="26"/>
      <c r="K584" s="509"/>
      <c r="L584" s="26"/>
      <c r="M584" s="26"/>
      <c r="N584" s="47"/>
      <c r="O584" s="26"/>
      <c r="P584" s="26"/>
      <c r="Q584" s="47"/>
      <c r="R584" s="26"/>
      <c r="S584" s="26"/>
      <c r="T584" s="47"/>
      <c r="U584" s="26"/>
      <c r="V584" s="26"/>
      <c r="W584" s="47"/>
    </row>
    <row r="585" spans="1:23" s="40" customFormat="1">
      <c r="A585" s="74"/>
      <c r="B585" s="46"/>
      <c r="C585" s="26"/>
      <c r="D585" s="26"/>
      <c r="E585" s="49"/>
      <c r="F585" s="26"/>
      <c r="G585" s="26"/>
      <c r="H585" s="26"/>
      <c r="I585" s="26"/>
      <c r="J585" s="26"/>
      <c r="K585" s="509"/>
      <c r="L585" s="26"/>
      <c r="M585" s="26"/>
      <c r="N585" s="47"/>
      <c r="O585" s="26"/>
      <c r="P585" s="26"/>
      <c r="Q585" s="47"/>
      <c r="R585" s="26"/>
      <c r="S585" s="26"/>
      <c r="T585" s="47"/>
      <c r="U585" s="26"/>
      <c r="V585" s="26"/>
      <c r="W585" s="47"/>
    </row>
    <row r="586" spans="1:23" s="40" customFormat="1">
      <c r="A586" s="74"/>
      <c r="B586" s="46"/>
      <c r="C586" s="26"/>
      <c r="D586" s="26"/>
      <c r="E586" s="49"/>
      <c r="F586" s="26"/>
      <c r="G586" s="26"/>
      <c r="H586" s="26"/>
      <c r="I586" s="26"/>
      <c r="J586" s="26"/>
      <c r="K586" s="509"/>
      <c r="L586" s="26"/>
      <c r="M586" s="26"/>
      <c r="N586" s="47"/>
      <c r="O586" s="26"/>
      <c r="P586" s="26"/>
      <c r="Q586" s="47"/>
      <c r="R586" s="26"/>
      <c r="S586" s="26"/>
      <c r="T586" s="47"/>
      <c r="U586" s="26"/>
      <c r="V586" s="26"/>
      <c r="W586" s="47"/>
    </row>
    <row r="587" spans="1:23" s="40" customFormat="1">
      <c r="A587" s="74"/>
      <c r="B587" s="46"/>
      <c r="C587" s="26"/>
      <c r="D587" s="26"/>
      <c r="E587" s="49"/>
      <c r="F587" s="26"/>
      <c r="G587" s="26"/>
      <c r="H587" s="26"/>
      <c r="I587" s="26"/>
      <c r="J587" s="26"/>
      <c r="K587" s="509"/>
      <c r="L587" s="26"/>
      <c r="M587" s="26"/>
      <c r="N587" s="47"/>
      <c r="O587" s="26"/>
      <c r="P587" s="26"/>
      <c r="Q587" s="47"/>
      <c r="R587" s="26"/>
      <c r="S587" s="26"/>
      <c r="T587" s="47"/>
      <c r="U587" s="26"/>
      <c r="V587" s="26"/>
      <c r="W587" s="47"/>
    </row>
    <row r="588" spans="1:23" s="40" customFormat="1">
      <c r="A588" s="74"/>
      <c r="B588" s="46"/>
      <c r="C588" s="26"/>
      <c r="D588" s="26"/>
      <c r="E588" s="49"/>
      <c r="F588" s="26"/>
      <c r="G588" s="26"/>
      <c r="H588" s="26"/>
      <c r="I588" s="26"/>
      <c r="J588" s="26"/>
      <c r="K588" s="509"/>
      <c r="L588" s="26"/>
      <c r="M588" s="26"/>
      <c r="N588" s="47"/>
      <c r="O588" s="26"/>
      <c r="P588" s="26"/>
      <c r="Q588" s="47"/>
      <c r="R588" s="26"/>
      <c r="S588" s="26"/>
      <c r="T588" s="47"/>
      <c r="U588" s="26"/>
      <c r="V588" s="26"/>
      <c r="W588" s="47"/>
    </row>
    <row r="589" spans="1:23" s="40" customFormat="1">
      <c r="A589" s="74"/>
      <c r="B589" s="46"/>
      <c r="C589" s="26"/>
      <c r="D589" s="26"/>
      <c r="E589" s="49"/>
      <c r="F589" s="26"/>
      <c r="G589" s="26"/>
      <c r="H589" s="26"/>
      <c r="I589" s="26"/>
      <c r="J589" s="26"/>
      <c r="K589" s="509"/>
      <c r="L589" s="26"/>
      <c r="M589" s="26"/>
      <c r="N589" s="47"/>
      <c r="O589" s="26"/>
      <c r="P589" s="26"/>
      <c r="Q589" s="47"/>
      <c r="R589" s="26"/>
      <c r="S589" s="26"/>
      <c r="T589" s="47"/>
      <c r="U589" s="26"/>
      <c r="V589" s="26"/>
      <c r="W589" s="47"/>
    </row>
    <row r="590" spans="1:23" s="40" customFormat="1">
      <c r="A590" s="74"/>
      <c r="B590" s="46"/>
      <c r="C590" s="26"/>
      <c r="D590" s="26"/>
      <c r="E590" s="49"/>
      <c r="F590" s="26"/>
      <c r="G590" s="26"/>
      <c r="H590" s="26"/>
      <c r="I590" s="26"/>
      <c r="J590" s="26"/>
      <c r="K590" s="509"/>
      <c r="L590" s="26"/>
      <c r="M590" s="26"/>
      <c r="N590" s="47"/>
      <c r="O590" s="26"/>
      <c r="P590" s="26"/>
      <c r="Q590" s="47"/>
      <c r="R590" s="26"/>
      <c r="S590" s="26"/>
      <c r="T590" s="47"/>
      <c r="U590" s="26"/>
      <c r="V590" s="26"/>
      <c r="W590" s="47"/>
    </row>
    <row r="591" spans="1:23" s="40" customFormat="1">
      <c r="A591" s="74"/>
      <c r="B591" s="46"/>
      <c r="C591" s="26"/>
      <c r="D591" s="26"/>
      <c r="E591" s="49"/>
      <c r="F591" s="26"/>
      <c r="G591" s="26"/>
      <c r="H591" s="26"/>
      <c r="I591" s="26"/>
      <c r="J591" s="26"/>
      <c r="K591" s="509"/>
      <c r="L591" s="26"/>
      <c r="M591" s="26"/>
      <c r="N591" s="47"/>
      <c r="O591" s="26"/>
      <c r="P591" s="26"/>
      <c r="Q591" s="47"/>
      <c r="R591" s="26"/>
      <c r="S591" s="26"/>
      <c r="T591" s="47"/>
      <c r="U591" s="26"/>
      <c r="V591" s="26"/>
      <c r="W591" s="47"/>
    </row>
    <row r="592" spans="1:23" s="40" customFormat="1">
      <c r="A592" s="74"/>
      <c r="B592" s="46"/>
      <c r="C592" s="26"/>
      <c r="D592" s="26"/>
      <c r="E592" s="49"/>
      <c r="F592" s="26"/>
      <c r="G592" s="26"/>
      <c r="H592" s="26"/>
      <c r="I592" s="26"/>
      <c r="J592" s="26"/>
      <c r="K592" s="509"/>
      <c r="L592" s="26"/>
      <c r="M592" s="26"/>
      <c r="N592" s="47"/>
      <c r="O592" s="26"/>
      <c r="P592" s="26"/>
      <c r="Q592" s="47"/>
      <c r="R592" s="26"/>
      <c r="S592" s="26"/>
      <c r="T592" s="47"/>
      <c r="U592" s="26"/>
      <c r="V592" s="26"/>
      <c r="W592" s="47"/>
    </row>
    <row r="593" spans="1:23" s="40" customFormat="1">
      <c r="A593" s="74"/>
      <c r="B593" s="46"/>
      <c r="C593" s="26"/>
      <c r="D593" s="26"/>
      <c r="E593" s="49"/>
      <c r="F593" s="26"/>
      <c r="G593" s="26"/>
      <c r="H593" s="26"/>
      <c r="I593" s="26"/>
      <c r="J593" s="26"/>
      <c r="K593" s="509"/>
      <c r="L593" s="26"/>
      <c r="M593" s="26"/>
      <c r="N593" s="47"/>
      <c r="O593" s="26"/>
      <c r="P593" s="26"/>
      <c r="Q593" s="47"/>
      <c r="R593" s="26"/>
      <c r="S593" s="26"/>
      <c r="T593" s="47"/>
      <c r="U593" s="26"/>
      <c r="V593" s="26"/>
      <c r="W593" s="47"/>
    </row>
    <row r="594" spans="1:23" s="40" customFormat="1">
      <c r="A594" s="74"/>
      <c r="B594" s="46"/>
      <c r="C594" s="26"/>
      <c r="D594" s="26"/>
      <c r="E594" s="49"/>
      <c r="F594" s="26"/>
      <c r="G594" s="26"/>
      <c r="H594" s="26"/>
      <c r="I594" s="26"/>
      <c r="J594" s="26"/>
      <c r="K594" s="509"/>
      <c r="L594" s="26"/>
      <c r="M594" s="26"/>
      <c r="N594" s="47"/>
      <c r="O594" s="26"/>
      <c r="P594" s="26"/>
      <c r="Q594" s="47"/>
      <c r="R594" s="26"/>
      <c r="S594" s="26"/>
      <c r="T594" s="47"/>
      <c r="U594" s="26"/>
      <c r="V594" s="26"/>
      <c r="W594" s="47"/>
    </row>
    <row r="595" spans="1:23" s="40" customFormat="1">
      <c r="A595" s="74"/>
      <c r="B595" s="46"/>
      <c r="C595" s="26"/>
      <c r="D595" s="26"/>
      <c r="E595" s="49"/>
      <c r="F595" s="26"/>
      <c r="G595" s="26"/>
      <c r="H595" s="26"/>
      <c r="I595" s="26"/>
      <c r="J595" s="26"/>
      <c r="K595" s="509"/>
      <c r="L595" s="26"/>
      <c r="M595" s="26"/>
      <c r="N595" s="47"/>
      <c r="O595" s="26"/>
      <c r="P595" s="26"/>
      <c r="Q595" s="47"/>
      <c r="R595" s="26"/>
      <c r="S595" s="26"/>
      <c r="T595" s="47"/>
      <c r="U595" s="26"/>
      <c r="V595" s="26"/>
      <c r="W595" s="47"/>
    </row>
    <row r="596" spans="1:23" s="40" customFormat="1">
      <c r="A596" s="74"/>
      <c r="B596" s="46"/>
      <c r="C596" s="26"/>
      <c r="D596" s="26"/>
      <c r="E596" s="49"/>
      <c r="F596" s="26"/>
      <c r="G596" s="26"/>
      <c r="H596" s="26"/>
      <c r="I596" s="26"/>
      <c r="J596" s="26"/>
      <c r="K596" s="509"/>
      <c r="L596" s="26"/>
      <c r="M596" s="26"/>
      <c r="N596" s="47"/>
      <c r="O596" s="26"/>
      <c r="P596" s="26"/>
      <c r="Q596" s="47"/>
      <c r="R596" s="26"/>
      <c r="S596" s="26"/>
      <c r="T596" s="47"/>
      <c r="U596" s="26"/>
      <c r="V596" s="26"/>
      <c r="W596" s="47"/>
    </row>
    <row r="597" spans="1:23" s="40" customFormat="1">
      <c r="A597" s="74"/>
      <c r="B597" s="46"/>
      <c r="C597" s="26"/>
      <c r="D597" s="26"/>
      <c r="E597" s="49"/>
      <c r="F597" s="26"/>
      <c r="G597" s="26"/>
      <c r="H597" s="26"/>
      <c r="I597" s="26"/>
      <c r="J597" s="26"/>
      <c r="K597" s="509"/>
      <c r="L597" s="26"/>
      <c r="M597" s="26"/>
      <c r="N597" s="47"/>
      <c r="O597" s="26"/>
      <c r="P597" s="26"/>
      <c r="Q597" s="47"/>
      <c r="R597" s="26"/>
      <c r="S597" s="26"/>
      <c r="T597" s="47"/>
      <c r="U597" s="26"/>
      <c r="V597" s="26"/>
      <c r="W597" s="47"/>
    </row>
    <row r="598" spans="1:23" s="40" customFormat="1">
      <c r="A598" s="74"/>
      <c r="B598" s="46"/>
      <c r="C598" s="26"/>
      <c r="D598" s="26"/>
      <c r="E598" s="49"/>
      <c r="F598" s="26"/>
      <c r="G598" s="26"/>
      <c r="H598" s="26"/>
      <c r="I598" s="26"/>
      <c r="J598" s="26"/>
      <c r="K598" s="509"/>
      <c r="L598" s="26"/>
      <c r="M598" s="26"/>
      <c r="N598" s="47"/>
      <c r="O598" s="26"/>
      <c r="P598" s="26"/>
      <c r="Q598" s="47"/>
      <c r="R598" s="26"/>
      <c r="S598" s="26"/>
      <c r="T598" s="47"/>
      <c r="U598" s="26"/>
      <c r="V598" s="26"/>
      <c r="W598" s="47"/>
    </row>
    <row r="599" spans="1:23" s="40" customFormat="1">
      <c r="A599" s="74"/>
      <c r="B599" s="46"/>
      <c r="C599" s="26"/>
      <c r="D599" s="26"/>
      <c r="E599" s="49"/>
      <c r="F599" s="26"/>
      <c r="G599" s="26"/>
      <c r="H599" s="26"/>
      <c r="I599" s="26"/>
      <c r="J599" s="26"/>
      <c r="K599" s="509"/>
      <c r="L599" s="26"/>
      <c r="M599" s="26"/>
      <c r="N599" s="47"/>
      <c r="O599" s="26"/>
      <c r="P599" s="26"/>
      <c r="Q599" s="47"/>
      <c r="R599" s="26"/>
      <c r="S599" s="26"/>
      <c r="T599" s="47"/>
      <c r="U599" s="26"/>
      <c r="V599" s="26"/>
      <c r="W599" s="47"/>
    </row>
    <row r="600" spans="1:23" s="40" customFormat="1">
      <c r="A600" s="74"/>
      <c r="B600" s="46"/>
      <c r="C600" s="26"/>
      <c r="D600" s="26"/>
      <c r="E600" s="49"/>
      <c r="F600" s="26"/>
      <c r="G600" s="26"/>
      <c r="H600" s="26"/>
      <c r="I600" s="26"/>
      <c r="J600" s="26"/>
      <c r="K600" s="509"/>
      <c r="L600" s="26"/>
      <c r="M600" s="26"/>
      <c r="N600" s="47"/>
      <c r="O600" s="26"/>
      <c r="P600" s="26"/>
      <c r="Q600" s="47"/>
      <c r="R600" s="26"/>
      <c r="S600" s="26"/>
      <c r="T600" s="47"/>
      <c r="U600" s="26"/>
      <c r="V600" s="26"/>
      <c r="W600" s="47"/>
    </row>
    <row r="601" spans="1:23" s="40" customFormat="1">
      <c r="A601" s="45"/>
      <c r="B601" s="75"/>
      <c r="C601" s="76"/>
      <c r="D601" s="76"/>
      <c r="E601" s="74"/>
      <c r="F601" s="76"/>
      <c r="G601" s="76"/>
      <c r="H601" s="76"/>
      <c r="I601" s="43"/>
      <c r="J601" s="43"/>
      <c r="K601" s="77"/>
      <c r="L601" s="43"/>
      <c r="M601" s="43"/>
      <c r="N601" s="77"/>
      <c r="O601" s="43"/>
      <c r="P601" s="43"/>
      <c r="Q601" s="77"/>
      <c r="R601" s="43"/>
      <c r="S601" s="43"/>
      <c r="T601" s="77"/>
      <c r="U601" s="43"/>
      <c r="V601" s="43"/>
      <c r="W601" s="77"/>
    </row>
    <row r="602" spans="1:23" s="40" customFormat="1">
      <c r="A602" s="45"/>
      <c r="B602" s="75"/>
      <c r="C602" s="76"/>
      <c r="D602" s="76"/>
      <c r="E602" s="74"/>
      <c r="F602" s="76"/>
      <c r="G602" s="76"/>
      <c r="H602" s="76"/>
      <c r="I602" s="43"/>
      <c r="J602" s="43"/>
      <c r="K602" s="77"/>
      <c r="L602" s="43"/>
      <c r="M602" s="43"/>
      <c r="N602" s="77"/>
      <c r="O602" s="43"/>
      <c r="P602" s="43"/>
      <c r="Q602" s="77"/>
      <c r="R602" s="43"/>
      <c r="S602" s="43"/>
      <c r="T602" s="77"/>
      <c r="U602" s="43"/>
      <c r="V602" s="43"/>
      <c r="W602" s="77"/>
    </row>
    <row r="603" spans="1:23" s="40" customFormat="1">
      <c r="A603" s="45"/>
      <c r="B603" s="75"/>
      <c r="C603" s="76"/>
      <c r="D603" s="76"/>
      <c r="E603" s="74"/>
      <c r="F603" s="76"/>
      <c r="G603" s="76"/>
      <c r="H603" s="76"/>
      <c r="I603" s="43"/>
      <c r="J603" s="43"/>
      <c r="K603" s="77"/>
      <c r="L603" s="43"/>
      <c r="M603" s="43"/>
      <c r="N603" s="77"/>
      <c r="O603" s="43"/>
      <c r="P603" s="43"/>
      <c r="Q603" s="77"/>
      <c r="R603" s="43"/>
      <c r="S603" s="43"/>
      <c r="T603" s="77"/>
      <c r="U603" s="43"/>
      <c r="V603" s="43"/>
      <c r="W603" s="77"/>
    </row>
    <row r="604" spans="1:23" s="40" customFormat="1">
      <c r="A604" s="45"/>
      <c r="B604" s="75"/>
      <c r="C604" s="76"/>
      <c r="D604" s="76"/>
      <c r="E604" s="74"/>
      <c r="F604" s="76"/>
      <c r="G604" s="76"/>
      <c r="H604" s="76"/>
      <c r="I604" s="43"/>
      <c r="J604" s="43"/>
      <c r="K604" s="77"/>
      <c r="L604" s="43"/>
      <c r="M604" s="43"/>
      <c r="N604" s="77"/>
      <c r="O604" s="43"/>
      <c r="P604" s="43"/>
      <c r="Q604" s="77"/>
      <c r="R604" s="43"/>
      <c r="S604" s="43"/>
      <c r="T604" s="77"/>
      <c r="U604" s="43"/>
      <c r="V604" s="43"/>
      <c r="W604" s="77"/>
    </row>
    <row r="605" spans="1:23" s="40" customFormat="1">
      <c r="A605" s="45"/>
      <c r="B605" s="75"/>
      <c r="C605" s="76"/>
      <c r="D605" s="76"/>
      <c r="E605" s="74"/>
      <c r="F605" s="76"/>
      <c r="G605" s="76"/>
      <c r="H605" s="76"/>
      <c r="I605" s="43"/>
      <c r="J605" s="43"/>
      <c r="K605" s="77"/>
      <c r="L605" s="43"/>
      <c r="M605" s="43"/>
      <c r="N605" s="77"/>
      <c r="O605" s="43"/>
      <c r="P605" s="43"/>
      <c r="Q605" s="77"/>
      <c r="R605" s="43"/>
      <c r="S605" s="43"/>
      <c r="T605" s="77"/>
      <c r="U605" s="43"/>
      <c r="V605" s="43"/>
      <c r="W605" s="77"/>
    </row>
    <row r="606" spans="1:23" s="40" customFormat="1">
      <c r="A606" s="45"/>
      <c r="B606" s="75"/>
      <c r="C606" s="76"/>
      <c r="D606" s="76"/>
      <c r="E606" s="74"/>
      <c r="F606" s="76"/>
      <c r="G606" s="76"/>
      <c r="H606" s="76"/>
      <c r="I606" s="43"/>
      <c r="J606" s="43"/>
      <c r="K606" s="77"/>
      <c r="L606" s="43"/>
      <c r="M606" s="43"/>
      <c r="N606" s="77"/>
      <c r="O606" s="43"/>
      <c r="P606" s="43"/>
      <c r="Q606" s="77"/>
      <c r="R606" s="43"/>
      <c r="S606" s="43"/>
      <c r="T606" s="77"/>
      <c r="U606" s="43"/>
      <c r="V606" s="43"/>
      <c r="W606" s="77"/>
    </row>
    <row r="607" spans="1:23" s="40" customFormat="1">
      <c r="A607" s="45"/>
      <c r="B607" s="75"/>
      <c r="C607" s="76"/>
      <c r="D607" s="76"/>
      <c r="E607" s="74"/>
      <c r="F607" s="76"/>
      <c r="G607" s="76"/>
      <c r="H607" s="76"/>
      <c r="I607" s="43"/>
      <c r="J607" s="43"/>
      <c r="K607" s="77"/>
      <c r="L607" s="43"/>
      <c r="M607" s="43"/>
      <c r="N607" s="77"/>
      <c r="O607" s="43"/>
      <c r="P607" s="43"/>
      <c r="Q607" s="77"/>
      <c r="R607" s="43"/>
      <c r="S607" s="43"/>
      <c r="T607" s="77"/>
      <c r="U607" s="43"/>
      <c r="V607" s="43"/>
      <c r="W607" s="77"/>
    </row>
    <row r="608" spans="1:23" s="40" customFormat="1">
      <c r="A608" s="45"/>
      <c r="B608" s="75"/>
      <c r="C608" s="76"/>
      <c r="D608" s="76"/>
      <c r="E608" s="74"/>
      <c r="F608" s="76"/>
      <c r="G608" s="76"/>
      <c r="H608" s="76"/>
      <c r="I608" s="43"/>
      <c r="J608" s="43"/>
      <c r="K608" s="77"/>
      <c r="L608" s="43"/>
      <c r="M608" s="43"/>
      <c r="N608" s="77"/>
      <c r="O608" s="43"/>
      <c r="P608" s="43"/>
      <c r="Q608" s="77"/>
      <c r="R608" s="43"/>
      <c r="S608" s="43"/>
      <c r="T608" s="77"/>
      <c r="U608" s="43"/>
      <c r="V608" s="43"/>
      <c r="W608" s="77"/>
    </row>
    <row r="609" spans="1:23" s="40" customFormat="1">
      <c r="A609" s="45"/>
      <c r="B609" s="75"/>
      <c r="C609" s="76"/>
      <c r="D609" s="76"/>
      <c r="E609" s="74"/>
      <c r="F609" s="76"/>
      <c r="G609" s="76"/>
      <c r="H609" s="76"/>
      <c r="I609" s="43"/>
      <c r="J609" s="43"/>
      <c r="K609" s="77"/>
      <c r="L609" s="43"/>
      <c r="M609" s="43"/>
      <c r="N609" s="77"/>
      <c r="O609" s="43"/>
      <c r="P609" s="43"/>
      <c r="Q609" s="77"/>
      <c r="R609" s="43"/>
      <c r="S609" s="43"/>
      <c r="T609" s="77"/>
      <c r="U609" s="43"/>
      <c r="V609" s="43"/>
      <c r="W609" s="77"/>
    </row>
    <row r="610" spans="1:23" s="40" customFormat="1">
      <c r="A610" s="45"/>
      <c r="B610" s="75"/>
      <c r="C610" s="76"/>
      <c r="D610" s="76"/>
      <c r="E610" s="74"/>
      <c r="F610" s="76"/>
      <c r="G610" s="76"/>
      <c r="H610" s="76"/>
      <c r="I610" s="43"/>
      <c r="J610" s="43"/>
      <c r="K610" s="77"/>
      <c r="L610" s="43"/>
      <c r="M610" s="43"/>
      <c r="N610" s="77"/>
      <c r="O610" s="43"/>
      <c r="P610" s="43"/>
      <c r="Q610" s="77"/>
      <c r="R610" s="43"/>
      <c r="S610" s="43"/>
      <c r="T610" s="77"/>
      <c r="U610" s="43"/>
      <c r="V610" s="43"/>
      <c r="W610" s="77"/>
    </row>
    <row r="611" spans="1:23" s="40" customFormat="1">
      <c r="A611" s="45"/>
      <c r="B611" s="75"/>
      <c r="C611" s="76"/>
      <c r="D611" s="76"/>
      <c r="E611" s="74"/>
      <c r="F611" s="76"/>
      <c r="G611" s="76"/>
      <c r="H611" s="76"/>
      <c r="I611" s="43"/>
      <c r="J611" s="43"/>
      <c r="K611" s="77"/>
      <c r="L611" s="43"/>
      <c r="M611" s="43"/>
      <c r="N611" s="77"/>
      <c r="O611" s="43"/>
      <c r="P611" s="43"/>
      <c r="Q611" s="77"/>
      <c r="R611" s="43"/>
      <c r="S611" s="43"/>
      <c r="T611" s="77"/>
      <c r="U611" s="43"/>
      <c r="V611" s="43"/>
      <c r="W611" s="77"/>
    </row>
    <row r="612" spans="1:23" s="40" customFormat="1">
      <c r="A612" s="45"/>
      <c r="B612" s="75"/>
      <c r="C612" s="76"/>
      <c r="D612" s="76"/>
      <c r="E612" s="74"/>
      <c r="F612" s="76"/>
      <c r="G612" s="76"/>
      <c r="H612" s="76"/>
      <c r="I612" s="43"/>
      <c r="J612" s="43"/>
      <c r="K612" s="77"/>
      <c r="L612" s="43"/>
      <c r="M612" s="43"/>
      <c r="N612" s="77"/>
      <c r="O612" s="43"/>
      <c r="P612" s="43"/>
      <c r="Q612" s="77"/>
      <c r="R612" s="43"/>
      <c r="S612" s="43"/>
      <c r="T612" s="77"/>
      <c r="U612" s="43"/>
      <c r="V612" s="43"/>
      <c r="W612" s="77"/>
    </row>
    <row r="613" spans="1:23" s="40" customFormat="1">
      <c r="A613" s="45"/>
      <c r="B613" s="75"/>
      <c r="C613" s="76"/>
      <c r="D613" s="76"/>
      <c r="E613" s="74"/>
      <c r="F613" s="76"/>
      <c r="G613" s="76"/>
      <c r="H613" s="76"/>
      <c r="I613" s="43"/>
      <c r="J613" s="43"/>
      <c r="K613" s="77"/>
      <c r="L613" s="43"/>
      <c r="M613" s="43"/>
      <c r="N613" s="77"/>
      <c r="O613" s="43"/>
      <c r="P613" s="43"/>
      <c r="Q613" s="77"/>
      <c r="R613" s="43"/>
      <c r="S613" s="43"/>
      <c r="T613" s="77"/>
      <c r="U613" s="43"/>
      <c r="V613" s="43"/>
      <c r="W613" s="77"/>
    </row>
    <row r="614" spans="1:23" s="40" customFormat="1">
      <c r="A614" s="45"/>
      <c r="B614" s="75"/>
      <c r="C614" s="76"/>
      <c r="D614" s="76"/>
      <c r="E614" s="74"/>
      <c r="F614" s="76"/>
      <c r="G614" s="76"/>
      <c r="H614" s="76"/>
      <c r="I614" s="43"/>
      <c r="J614" s="43"/>
      <c r="K614" s="77"/>
      <c r="L614" s="43"/>
      <c r="M614" s="43"/>
      <c r="N614" s="77"/>
      <c r="O614" s="43"/>
      <c r="P614" s="43"/>
      <c r="Q614" s="77"/>
      <c r="R614" s="43"/>
      <c r="S614" s="43"/>
      <c r="T614" s="77"/>
      <c r="U614" s="43"/>
      <c r="V614" s="43"/>
      <c r="W614" s="77"/>
    </row>
    <row r="615" spans="1:23" s="40" customFormat="1">
      <c r="A615" s="45"/>
      <c r="B615" s="75"/>
      <c r="C615" s="76"/>
      <c r="D615" s="76"/>
      <c r="E615" s="74"/>
      <c r="F615" s="76"/>
      <c r="G615" s="76"/>
      <c r="H615" s="76"/>
      <c r="I615" s="43"/>
      <c r="J615" s="43"/>
      <c r="K615" s="77"/>
      <c r="L615" s="43"/>
      <c r="M615" s="43"/>
      <c r="N615" s="77"/>
      <c r="O615" s="43"/>
      <c r="P615" s="43"/>
      <c r="Q615" s="77"/>
      <c r="R615" s="43"/>
      <c r="S615" s="43"/>
      <c r="T615" s="77"/>
      <c r="U615" s="43"/>
      <c r="V615" s="43"/>
      <c r="W615" s="77"/>
    </row>
    <row r="616" spans="1:23" s="40" customFormat="1">
      <c r="A616" s="45"/>
      <c r="B616" s="75"/>
      <c r="C616" s="76"/>
      <c r="D616" s="76"/>
      <c r="E616" s="74"/>
      <c r="F616" s="76"/>
      <c r="G616" s="76"/>
      <c r="H616" s="76"/>
      <c r="I616" s="43"/>
      <c r="J616" s="43"/>
      <c r="K616" s="77"/>
      <c r="L616" s="43"/>
      <c r="M616" s="43"/>
      <c r="N616" s="77"/>
      <c r="O616" s="43"/>
      <c r="P616" s="43"/>
      <c r="Q616" s="77"/>
      <c r="R616" s="43"/>
      <c r="S616" s="43"/>
      <c r="T616" s="77"/>
      <c r="U616" s="43"/>
      <c r="V616" s="43"/>
      <c r="W616" s="77"/>
    </row>
    <row r="617" spans="1:23" s="40" customFormat="1">
      <c r="A617" s="45"/>
      <c r="B617" s="75"/>
      <c r="C617" s="76"/>
      <c r="D617" s="76"/>
      <c r="E617" s="74"/>
      <c r="F617" s="76"/>
      <c r="G617" s="76"/>
      <c r="H617" s="76"/>
      <c r="I617" s="43"/>
      <c r="J617" s="43"/>
      <c r="K617" s="77"/>
      <c r="L617" s="43"/>
      <c r="M617" s="43"/>
      <c r="N617" s="77"/>
      <c r="O617" s="43"/>
      <c r="P617" s="43"/>
      <c r="Q617" s="77"/>
      <c r="R617" s="43"/>
      <c r="S617" s="43"/>
      <c r="T617" s="77"/>
      <c r="U617" s="43"/>
      <c r="V617" s="43"/>
      <c r="W617" s="77"/>
    </row>
    <row r="618" spans="1:23" s="40" customFormat="1">
      <c r="A618" s="45"/>
      <c r="B618" s="75"/>
      <c r="C618" s="76"/>
      <c r="D618" s="76"/>
      <c r="E618" s="74"/>
      <c r="F618" s="76"/>
      <c r="G618" s="76"/>
      <c r="H618" s="76"/>
      <c r="I618" s="43"/>
      <c r="J618" s="43"/>
      <c r="K618" s="77"/>
      <c r="L618" s="43"/>
      <c r="M618" s="43"/>
      <c r="N618" s="77"/>
      <c r="O618" s="43"/>
      <c r="P618" s="43"/>
      <c r="Q618" s="77"/>
      <c r="R618" s="43"/>
      <c r="S618" s="43"/>
      <c r="T618" s="77"/>
      <c r="U618" s="43"/>
      <c r="V618" s="43"/>
      <c r="W618" s="77"/>
    </row>
    <row r="619" spans="1:23" s="40" customFormat="1">
      <c r="A619" s="45"/>
      <c r="B619" s="75"/>
      <c r="C619" s="76"/>
      <c r="D619" s="76"/>
      <c r="E619" s="74"/>
      <c r="F619" s="76"/>
      <c r="G619" s="76"/>
      <c r="H619" s="76"/>
      <c r="I619" s="43"/>
      <c r="J619" s="43"/>
      <c r="K619" s="77"/>
      <c r="L619" s="43"/>
      <c r="M619" s="43"/>
      <c r="N619" s="77"/>
      <c r="O619" s="43"/>
      <c r="P619" s="43"/>
      <c r="Q619" s="77"/>
      <c r="R619" s="43"/>
      <c r="S619" s="43"/>
      <c r="T619" s="77"/>
      <c r="U619" s="43"/>
      <c r="V619" s="43"/>
      <c r="W619" s="77"/>
    </row>
    <row r="620" spans="1:23" s="40" customFormat="1">
      <c r="A620" s="45"/>
      <c r="B620" s="75"/>
      <c r="C620" s="76"/>
      <c r="D620" s="76"/>
      <c r="E620" s="74"/>
      <c r="F620" s="76"/>
      <c r="G620" s="76"/>
      <c r="H620" s="76"/>
      <c r="I620" s="43"/>
      <c r="J620" s="43"/>
      <c r="K620" s="77"/>
      <c r="L620" s="43"/>
      <c r="M620" s="43"/>
      <c r="N620" s="77"/>
      <c r="O620" s="43"/>
      <c r="P620" s="43"/>
      <c r="Q620" s="77"/>
      <c r="R620" s="43"/>
      <c r="S620" s="43"/>
      <c r="T620" s="77"/>
      <c r="U620" s="43"/>
      <c r="V620" s="43"/>
      <c r="W620" s="77"/>
    </row>
    <row r="621" spans="1:23" s="40" customFormat="1">
      <c r="A621" s="45"/>
      <c r="B621" s="75"/>
      <c r="C621" s="76"/>
      <c r="D621" s="76"/>
      <c r="E621" s="74"/>
      <c r="F621" s="76"/>
      <c r="G621" s="76"/>
      <c r="H621" s="76"/>
      <c r="I621" s="43"/>
      <c r="J621" s="43"/>
      <c r="K621" s="77"/>
      <c r="L621" s="43"/>
      <c r="M621" s="43"/>
      <c r="N621" s="77"/>
      <c r="O621" s="43"/>
      <c r="P621" s="43"/>
      <c r="Q621" s="77"/>
      <c r="R621" s="43"/>
      <c r="S621" s="43"/>
      <c r="T621" s="77"/>
      <c r="U621" s="43"/>
      <c r="V621" s="43"/>
      <c r="W621" s="77"/>
    </row>
    <row r="622" spans="1:23" s="40" customFormat="1">
      <c r="A622" s="45"/>
      <c r="B622" s="75"/>
      <c r="C622" s="76"/>
      <c r="D622" s="76"/>
      <c r="E622" s="74"/>
      <c r="F622" s="76"/>
      <c r="G622" s="76"/>
      <c r="H622" s="76"/>
      <c r="I622" s="43"/>
      <c r="J622" s="43"/>
      <c r="K622" s="77"/>
      <c r="L622" s="43"/>
      <c r="M622" s="43"/>
      <c r="N622" s="77"/>
      <c r="O622" s="43"/>
      <c r="P622" s="43"/>
      <c r="Q622" s="77"/>
      <c r="R622" s="43"/>
      <c r="S622" s="43"/>
      <c r="T622" s="77"/>
      <c r="U622" s="43"/>
      <c r="V622" s="43"/>
      <c r="W622" s="77"/>
    </row>
    <row r="623" spans="1:23" s="40" customFormat="1">
      <c r="A623" s="45"/>
      <c r="B623" s="75"/>
      <c r="C623" s="76"/>
      <c r="D623" s="76"/>
      <c r="E623" s="74"/>
      <c r="F623" s="76"/>
      <c r="G623" s="76"/>
      <c r="H623" s="76"/>
      <c r="I623" s="43"/>
      <c r="J623" s="43"/>
      <c r="K623" s="77"/>
      <c r="L623" s="43"/>
      <c r="M623" s="43"/>
      <c r="N623" s="77"/>
      <c r="O623" s="43"/>
      <c r="P623" s="43"/>
      <c r="Q623" s="77"/>
      <c r="R623" s="43"/>
      <c r="S623" s="43"/>
      <c r="T623" s="77"/>
      <c r="U623" s="43"/>
      <c r="V623" s="43"/>
      <c r="W623" s="77"/>
    </row>
    <row r="624" spans="1:23" s="40" customFormat="1">
      <c r="A624" s="45"/>
      <c r="B624" s="75"/>
      <c r="C624" s="76"/>
      <c r="D624" s="76"/>
      <c r="E624" s="74"/>
      <c r="F624" s="76"/>
      <c r="G624" s="76"/>
      <c r="H624" s="76"/>
      <c r="I624" s="43"/>
      <c r="J624" s="43"/>
      <c r="K624" s="77"/>
      <c r="L624" s="43"/>
      <c r="M624" s="43"/>
      <c r="N624" s="77"/>
      <c r="O624" s="43"/>
      <c r="P624" s="43"/>
      <c r="Q624" s="77"/>
      <c r="R624" s="43"/>
      <c r="S624" s="43"/>
      <c r="T624" s="77"/>
      <c r="U624" s="43"/>
      <c r="V624" s="43"/>
      <c r="W624" s="77"/>
    </row>
    <row r="625" spans="1:23" s="40" customFormat="1">
      <c r="A625" s="45"/>
      <c r="B625" s="75"/>
      <c r="C625" s="76"/>
      <c r="D625" s="76"/>
      <c r="E625" s="74"/>
      <c r="F625" s="76"/>
      <c r="G625" s="76"/>
      <c r="H625" s="76"/>
      <c r="I625" s="43"/>
      <c r="J625" s="43"/>
      <c r="K625" s="77"/>
      <c r="L625" s="43"/>
      <c r="M625" s="43"/>
      <c r="N625" s="77"/>
      <c r="O625" s="43"/>
      <c r="P625" s="43"/>
      <c r="Q625" s="77"/>
      <c r="R625" s="43"/>
      <c r="S625" s="43"/>
      <c r="T625" s="77"/>
      <c r="U625" s="43"/>
      <c r="V625" s="43"/>
      <c r="W625" s="77"/>
    </row>
    <row r="626" spans="1:23" s="40" customFormat="1">
      <c r="A626" s="45"/>
      <c r="B626" s="75"/>
      <c r="C626" s="76"/>
      <c r="D626" s="76"/>
      <c r="E626" s="74"/>
      <c r="F626" s="76"/>
      <c r="G626" s="76"/>
      <c r="H626" s="76"/>
      <c r="I626" s="43"/>
      <c r="J626" s="43"/>
      <c r="K626" s="77"/>
      <c r="L626" s="43"/>
      <c r="M626" s="43"/>
      <c r="N626" s="77"/>
      <c r="O626" s="43"/>
      <c r="P626" s="43"/>
      <c r="Q626" s="77"/>
      <c r="R626" s="43"/>
      <c r="S626" s="43"/>
      <c r="T626" s="77"/>
      <c r="U626" s="43"/>
      <c r="V626" s="43"/>
      <c r="W626" s="77"/>
    </row>
    <row r="627" spans="1:23" s="40" customFormat="1">
      <c r="A627" s="45"/>
      <c r="B627" s="75"/>
      <c r="C627" s="76"/>
      <c r="D627" s="76"/>
      <c r="E627" s="74"/>
      <c r="F627" s="76"/>
      <c r="G627" s="76"/>
      <c r="H627" s="76"/>
      <c r="I627" s="43"/>
      <c r="J627" s="43"/>
      <c r="K627" s="77"/>
      <c r="L627" s="43"/>
      <c r="M627" s="43"/>
      <c r="N627" s="77"/>
      <c r="O627" s="43"/>
      <c r="P627" s="43"/>
      <c r="Q627" s="77"/>
      <c r="R627" s="43"/>
      <c r="S627" s="43"/>
      <c r="T627" s="77"/>
      <c r="U627" s="43"/>
      <c r="V627" s="43"/>
      <c r="W627" s="77"/>
    </row>
    <row r="628" spans="1:23" s="40" customFormat="1">
      <c r="A628" s="45"/>
      <c r="B628" s="75"/>
      <c r="C628" s="76"/>
      <c r="D628" s="76"/>
      <c r="E628" s="74"/>
      <c r="F628" s="76"/>
      <c r="G628" s="76"/>
      <c r="H628" s="76"/>
      <c r="I628" s="43"/>
      <c r="J628" s="43"/>
      <c r="K628" s="77"/>
      <c r="L628" s="43"/>
      <c r="M628" s="43"/>
      <c r="N628" s="77"/>
      <c r="O628" s="43"/>
      <c r="P628" s="43"/>
      <c r="Q628" s="77"/>
      <c r="R628" s="43"/>
      <c r="S628" s="43"/>
      <c r="T628" s="77"/>
      <c r="U628" s="43"/>
      <c r="V628" s="43"/>
      <c r="W628" s="77"/>
    </row>
    <row r="629" spans="1:23" s="40" customFormat="1">
      <c r="A629" s="45"/>
      <c r="B629" s="75"/>
      <c r="C629" s="76"/>
      <c r="D629" s="76"/>
      <c r="E629" s="74"/>
      <c r="F629" s="76"/>
      <c r="G629" s="76"/>
      <c r="H629" s="76"/>
      <c r="I629" s="43"/>
      <c r="J629" s="43"/>
      <c r="K629" s="77"/>
      <c r="L629" s="43"/>
      <c r="M629" s="43"/>
      <c r="N629" s="77"/>
      <c r="O629" s="43"/>
      <c r="P629" s="43"/>
      <c r="Q629" s="77"/>
      <c r="R629" s="43"/>
      <c r="S629" s="43"/>
      <c r="T629" s="77"/>
      <c r="U629" s="43"/>
      <c r="V629" s="43"/>
      <c r="W629" s="77"/>
    </row>
    <row r="630" spans="1:23" s="40" customFormat="1">
      <c r="A630" s="45"/>
      <c r="B630" s="75"/>
      <c r="C630" s="76"/>
      <c r="D630" s="76"/>
      <c r="E630" s="74"/>
      <c r="F630" s="76"/>
      <c r="G630" s="76"/>
      <c r="H630" s="76"/>
      <c r="I630" s="43"/>
      <c r="J630" s="43"/>
      <c r="K630" s="77"/>
      <c r="L630" s="43"/>
      <c r="M630" s="43"/>
      <c r="N630" s="77"/>
      <c r="O630" s="43"/>
      <c r="P630" s="43"/>
      <c r="Q630" s="77"/>
      <c r="R630" s="43"/>
      <c r="S630" s="43"/>
      <c r="T630" s="77"/>
      <c r="U630" s="43"/>
      <c r="V630" s="43"/>
      <c r="W630" s="77"/>
    </row>
    <row r="631" spans="1:23" s="40" customFormat="1">
      <c r="A631" s="45"/>
      <c r="B631" s="75"/>
      <c r="C631" s="76"/>
      <c r="D631" s="76"/>
      <c r="E631" s="74"/>
      <c r="F631" s="76"/>
      <c r="G631" s="76"/>
      <c r="H631" s="76"/>
      <c r="I631" s="43"/>
      <c r="J631" s="43"/>
      <c r="K631" s="77"/>
      <c r="L631" s="43"/>
      <c r="M631" s="43"/>
      <c r="N631" s="77"/>
      <c r="O631" s="43"/>
      <c r="P631" s="43"/>
      <c r="Q631" s="77"/>
      <c r="R631" s="43"/>
      <c r="S631" s="43"/>
      <c r="T631" s="77"/>
      <c r="U631" s="43"/>
      <c r="V631" s="43"/>
      <c r="W631" s="77"/>
    </row>
    <row r="632" spans="1:23" s="40" customFormat="1">
      <c r="A632" s="45"/>
      <c r="B632" s="75"/>
      <c r="C632" s="76"/>
      <c r="D632" s="76"/>
      <c r="E632" s="74"/>
      <c r="F632" s="76"/>
      <c r="G632" s="76"/>
      <c r="H632" s="76"/>
      <c r="I632" s="43"/>
      <c r="J632" s="43"/>
      <c r="K632" s="77"/>
      <c r="L632" s="43"/>
      <c r="M632" s="43"/>
      <c r="N632" s="77"/>
      <c r="O632" s="43"/>
      <c r="P632" s="43"/>
      <c r="Q632" s="77"/>
      <c r="R632" s="43"/>
      <c r="S632" s="43"/>
      <c r="T632" s="77"/>
      <c r="U632" s="43"/>
      <c r="V632" s="43"/>
      <c r="W632" s="77"/>
    </row>
    <row r="633" spans="1:23" s="40" customFormat="1">
      <c r="A633" s="45"/>
      <c r="B633" s="75"/>
      <c r="C633" s="76"/>
      <c r="D633" s="76"/>
      <c r="E633" s="74"/>
      <c r="F633" s="76"/>
      <c r="G633" s="76"/>
      <c r="H633" s="76"/>
      <c r="I633" s="43"/>
      <c r="J633" s="43"/>
      <c r="K633" s="77"/>
      <c r="L633" s="43"/>
      <c r="M633" s="43"/>
      <c r="N633" s="77"/>
      <c r="O633" s="43"/>
      <c r="P633" s="43"/>
      <c r="Q633" s="77"/>
      <c r="R633" s="43"/>
      <c r="S633" s="43"/>
      <c r="T633" s="77"/>
      <c r="U633" s="43"/>
      <c r="V633" s="43"/>
      <c r="W633" s="77"/>
    </row>
    <row r="634" spans="1:23" s="40" customFormat="1">
      <c r="A634" s="45"/>
      <c r="B634" s="75"/>
      <c r="C634" s="76"/>
      <c r="D634" s="76"/>
      <c r="E634" s="74"/>
      <c r="F634" s="76"/>
      <c r="G634" s="76"/>
      <c r="H634" s="76"/>
      <c r="I634" s="43"/>
      <c r="J634" s="43"/>
      <c r="K634" s="77"/>
      <c r="L634" s="43"/>
      <c r="M634" s="43"/>
      <c r="N634" s="77"/>
      <c r="O634" s="43"/>
      <c r="P634" s="43"/>
      <c r="Q634" s="77"/>
      <c r="R634" s="43"/>
      <c r="S634" s="43"/>
      <c r="T634" s="77"/>
      <c r="U634" s="43"/>
      <c r="V634" s="43"/>
      <c r="W634" s="77"/>
    </row>
    <row r="635" spans="1:23" s="40" customFormat="1">
      <c r="A635" s="45"/>
      <c r="B635" s="75"/>
      <c r="C635" s="76"/>
      <c r="D635" s="76"/>
      <c r="E635" s="74"/>
      <c r="F635" s="76"/>
      <c r="G635" s="76"/>
      <c r="H635" s="76"/>
      <c r="I635" s="43"/>
      <c r="J635" s="43"/>
      <c r="K635" s="77"/>
      <c r="L635" s="43"/>
      <c r="M635" s="43"/>
      <c r="N635" s="77"/>
      <c r="O635" s="43"/>
      <c r="P635" s="43"/>
      <c r="Q635" s="77"/>
      <c r="R635" s="43"/>
      <c r="S635" s="43"/>
      <c r="T635" s="77"/>
      <c r="U635" s="43"/>
      <c r="V635" s="43"/>
      <c r="W635" s="77"/>
    </row>
    <row r="636" spans="1:23" s="40" customFormat="1">
      <c r="A636" s="45"/>
      <c r="B636" s="75"/>
      <c r="C636" s="76"/>
      <c r="D636" s="76"/>
      <c r="E636" s="74"/>
      <c r="F636" s="76"/>
      <c r="G636" s="76"/>
      <c r="H636" s="76"/>
      <c r="I636" s="43"/>
      <c r="J636" s="43"/>
      <c r="K636" s="77"/>
      <c r="L636" s="43"/>
      <c r="M636" s="43"/>
      <c r="N636" s="77"/>
      <c r="O636" s="43"/>
      <c r="P636" s="43"/>
      <c r="Q636" s="77"/>
      <c r="R636" s="43"/>
      <c r="S636" s="43"/>
      <c r="T636" s="77"/>
      <c r="U636" s="43"/>
      <c r="V636" s="43"/>
      <c r="W636" s="77"/>
    </row>
    <row r="637" spans="1:23" s="40" customFormat="1">
      <c r="A637" s="45"/>
      <c r="B637" s="75"/>
      <c r="C637" s="76"/>
      <c r="D637" s="76"/>
      <c r="E637" s="74"/>
      <c r="F637" s="76"/>
      <c r="G637" s="76"/>
      <c r="H637" s="76"/>
      <c r="I637" s="43"/>
      <c r="J637" s="43"/>
      <c r="K637" s="77"/>
      <c r="L637" s="43"/>
      <c r="M637" s="43"/>
      <c r="N637" s="77"/>
      <c r="O637" s="43"/>
      <c r="P637" s="43"/>
      <c r="Q637" s="77"/>
      <c r="R637" s="43"/>
      <c r="S637" s="43"/>
      <c r="T637" s="77"/>
      <c r="U637" s="43"/>
      <c r="V637" s="43"/>
      <c r="W637" s="77"/>
    </row>
    <row r="638" spans="1:23" s="40" customFormat="1">
      <c r="A638" s="45"/>
      <c r="B638" s="75"/>
      <c r="C638" s="76"/>
      <c r="D638" s="76"/>
      <c r="E638" s="74"/>
      <c r="F638" s="76"/>
      <c r="G638" s="76"/>
      <c r="H638" s="76"/>
      <c r="I638" s="43"/>
      <c r="J638" s="43"/>
      <c r="K638" s="77"/>
      <c r="L638" s="43"/>
      <c r="M638" s="43"/>
      <c r="N638" s="77"/>
      <c r="O638" s="43"/>
      <c r="P638" s="43"/>
      <c r="Q638" s="77"/>
      <c r="R638" s="43"/>
      <c r="S638" s="43"/>
      <c r="T638" s="77"/>
      <c r="U638" s="43"/>
      <c r="V638" s="43"/>
      <c r="W638" s="77"/>
    </row>
    <row r="639" spans="1:23" s="40" customFormat="1">
      <c r="A639" s="45"/>
      <c r="B639" s="75"/>
      <c r="C639" s="76"/>
      <c r="D639" s="76"/>
      <c r="E639" s="74"/>
      <c r="F639" s="76"/>
      <c r="G639" s="76"/>
      <c r="H639" s="76"/>
      <c r="I639" s="43"/>
      <c r="J639" s="43"/>
      <c r="K639" s="77"/>
      <c r="L639" s="43"/>
      <c r="M639" s="43"/>
      <c r="N639" s="77"/>
      <c r="O639" s="43"/>
      <c r="P639" s="43"/>
      <c r="Q639" s="77"/>
      <c r="R639" s="43"/>
      <c r="S639" s="43"/>
      <c r="T639" s="77"/>
      <c r="U639" s="43"/>
      <c r="V639" s="43"/>
      <c r="W639" s="77"/>
    </row>
    <row r="640" spans="1:23" s="40" customFormat="1">
      <c r="A640" s="45"/>
      <c r="B640" s="75"/>
      <c r="C640" s="76"/>
      <c r="D640" s="76"/>
      <c r="E640" s="74"/>
      <c r="F640" s="76"/>
      <c r="G640" s="76"/>
      <c r="H640" s="76"/>
      <c r="I640" s="43"/>
      <c r="J640" s="43"/>
      <c r="K640" s="77"/>
      <c r="L640" s="43"/>
      <c r="M640" s="43"/>
      <c r="N640" s="77"/>
      <c r="O640" s="43"/>
      <c r="P640" s="43"/>
      <c r="Q640" s="77"/>
      <c r="R640" s="43"/>
      <c r="S640" s="43"/>
      <c r="T640" s="77"/>
      <c r="U640" s="43"/>
      <c r="V640" s="43"/>
      <c r="W640" s="77"/>
    </row>
    <row r="641" spans="1:23" s="40" customFormat="1">
      <c r="A641" s="45"/>
      <c r="B641" s="75"/>
      <c r="C641" s="76"/>
      <c r="D641" s="76"/>
      <c r="E641" s="74"/>
      <c r="F641" s="76"/>
      <c r="G641" s="76"/>
      <c r="H641" s="76"/>
      <c r="I641" s="43"/>
      <c r="J641" s="43"/>
      <c r="K641" s="77"/>
      <c r="L641" s="43"/>
      <c r="M641" s="43"/>
      <c r="N641" s="77"/>
      <c r="O641" s="43"/>
      <c r="P641" s="43"/>
      <c r="Q641" s="77"/>
      <c r="R641" s="43"/>
      <c r="S641" s="43"/>
      <c r="T641" s="77"/>
      <c r="U641" s="43"/>
      <c r="V641" s="43"/>
      <c r="W641" s="77"/>
    </row>
    <row r="642" spans="1:23" s="40" customFormat="1">
      <c r="A642" s="45"/>
      <c r="B642" s="75"/>
      <c r="C642" s="76"/>
      <c r="D642" s="76"/>
      <c r="E642" s="74"/>
      <c r="F642" s="76"/>
      <c r="G642" s="76"/>
      <c r="H642" s="76"/>
      <c r="I642" s="43"/>
      <c r="J642" s="43"/>
      <c r="K642" s="77"/>
      <c r="L642" s="43"/>
      <c r="M642" s="43"/>
      <c r="N642" s="77"/>
      <c r="O642" s="43"/>
      <c r="P642" s="43"/>
      <c r="Q642" s="77"/>
      <c r="R642" s="43"/>
      <c r="S642" s="43"/>
      <c r="T642" s="77"/>
      <c r="U642" s="43"/>
      <c r="V642" s="43"/>
      <c r="W642" s="77"/>
    </row>
    <row r="643" spans="1:23" s="40" customFormat="1">
      <c r="A643" s="45"/>
      <c r="B643" s="75"/>
      <c r="C643" s="76"/>
      <c r="D643" s="76"/>
      <c r="E643" s="74"/>
      <c r="F643" s="76"/>
      <c r="G643" s="76"/>
      <c r="H643" s="76"/>
      <c r="I643" s="43"/>
      <c r="J643" s="43"/>
      <c r="K643" s="77"/>
      <c r="L643" s="43"/>
      <c r="M643" s="43"/>
      <c r="N643" s="77"/>
      <c r="O643" s="43"/>
      <c r="P643" s="43"/>
      <c r="Q643" s="77"/>
      <c r="R643" s="43"/>
      <c r="S643" s="43"/>
      <c r="T643" s="77"/>
      <c r="U643" s="43"/>
      <c r="V643" s="43"/>
      <c r="W643" s="77"/>
    </row>
    <row r="644" spans="1:23" s="40" customFormat="1">
      <c r="A644" s="45"/>
      <c r="B644" s="75"/>
      <c r="C644" s="76"/>
      <c r="D644" s="76"/>
      <c r="E644" s="74"/>
      <c r="F644" s="76"/>
      <c r="G644" s="76"/>
      <c r="H644" s="76"/>
      <c r="I644" s="43"/>
      <c r="J644" s="43"/>
      <c r="K644" s="77"/>
      <c r="L644" s="43"/>
      <c r="M644" s="43"/>
      <c r="N644" s="77"/>
      <c r="O644" s="43"/>
      <c r="P644" s="43"/>
      <c r="Q644" s="77"/>
      <c r="R644" s="43"/>
      <c r="S644" s="43"/>
      <c r="T644" s="77"/>
      <c r="U644" s="43"/>
      <c r="V644" s="43"/>
      <c r="W644" s="77"/>
    </row>
    <row r="645" spans="1:23" s="40" customFormat="1">
      <c r="A645" s="45"/>
      <c r="B645" s="75"/>
      <c r="C645" s="76"/>
      <c r="D645" s="76"/>
      <c r="E645" s="74"/>
      <c r="F645" s="76"/>
      <c r="G645" s="76"/>
      <c r="H645" s="76"/>
      <c r="I645" s="43"/>
      <c r="J645" s="43"/>
      <c r="K645" s="77"/>
      <c r="L645" s="43"/>
      <c r="M645" s="43"/>
      <c r="N645" s="77"/>
      <c r="O645" s="43"/>
      <c r="P645" s="43"/>
      <c r="Q645" s="77"/>
      <c r="R645" s="43"/>
      <c r="S645" s="43"/>
      <c r="T645" s="77"/>
      <c r="U645" s="43"/>
      <c r="V645" s="43"/>
      <c r="W645" s="77"/>
    </row>
    <row r="646" spans="1:23" s="40" customFormat="1">
      <c r="A646" s="45"/>
      <c r="B646" s="75"/>
      <c r="C646" s="76"/>
      <c r="D646" s="76"/>
      <c r="E646" s="74"/>
      <c r="F646" s="76"/>
      <c r="G646" s="76"/>
      <c r="H646" s="76"/>
      <c r="I646" s="43"/>
      <c r="J646" s="43"/>
      <c r="K646" s="77"/>
      <c r="L646" s="43"/>
      <c r="M646" s="43"/>
      <c r="N646" s="77"/>
      <c r="O646" s="43"/>
      <c r="P646" s="43"/>
      <c r="Q646" s="77"/>
      <c r="R646" s="43"/>
      <c r="S646" s="43"/>
      <c r="T646" s="77"/>
      <c r="U646" s="43"/>
      <c r="V646" s="43"/>
      <c r="W646" s="77"/>
    </row>
    <row r="647" spans="1:23" s="40" customFormat="1">
      <c r="A647" s="45"/>
      <c r="B647" s="75"/>
      <c r="C647" s="76"/>
      <c r="D647" s="76"/>
      <c r="E647" s="74"/>
      <c r="F647" s="76"/>
      <c r="G647" s="76"/>
      <c r="H647" s="76"/>
      <c r="I647" s="43"/>
      <c r="J647" s="43"/>
      <c r="K647" s="77"/>
      <c r="L647" s="43"/>
      <c r="M647" s="43"/>
      <c r="N647" s="77"/>
      <c r="O647" s="43"/>
      <c r="P647" s="43"/>
      <c r="Q647" s="77"/>
      <c r="R647" s="43"/>
      <c r="S647" s="43"/>
      <c r="T647" s="77"/>
      <c r="U647" s="43"/>
      <c r="V647" s="43"/>
      <c r="W647" s="77"/>
    </row>
    <row r="648" spans="1:23" s="40" customFormat="1">
      <c r="A648" s="45"/>
      <c r="B648" s="75"/>
      <c r="C648" s="76"/>
      <c r="D648" s="76"/>
      <c r="E648" s="74"/>
      <c r="F648" s="76"/>
      <c r="G648" s="76"/>
      <c r="H648" s="76"/>
      <c r="I648" s="43"/>
      <c r="J648" s="43"/>
      <c r="K648" s="77"/>
      <c r="L648" s="43"/>
      <c r="M648" s="43"/>
      <c r="N648" s="77"/>
      <c r="O648" s="43"/>
      <c r="P648" s="43"/>
      <c r="Q648" s="77"/>
      <c r="R648" s="43"/>
      <c r="S648" s="43"/>
      <c r="T648" s="77"/>
      <c r="U648" s="43"/>
      <c r="V648" s="43"/>
      <c r="W648" s="77"/>
    </row>
    <row r="649" spans="1:23" s="40" customFormat="1">
      <c r="A649" s="45"/>
      <c r="B649" s="75"/>
      <c r="C649" s="76"/>
      <c r="D649" s="76"/>
      <c r="E649" s="74"/>
      <c r="F649" s="76"/>
      <c r="G649" s="76"/>
      <c r="H649" s="76"/>
      <c r="I649" s="43"/>
      <c r="J649" s="43"/>
      <c r="K649" s="77"/>
      <c r="L649" s="43"/>
      <c r="M649" s="43"/>
      <c r="N649" s="77"/>
      <c r="O649" s="43"/>
      <c r="P649" s="43"/>
      <c r="Q649" s="77"/>
      <c r="R649" s="43"/>
      <c r="S649" s="43"/>
      <c r="T649" s="77"/>
      <c r="U649" s="43"/>
      <c r="V649" s="43"/>
      <c r="W649" s="77"/>
    </row>
    <row r="650" spans="1:23" s="40" customFormat="1">
      <c r="A650" s="45"/>
      <c r="B650" s="75"/>
      <c r="C650" s="76"/>
      <c r="D650" s="76"/>
      <c r="E650" s="74"/>
      <c r="F650" s="76"/>
      <c r="G650" s="76"/>
      <c r="H650" s="76"/>
      <c r="I650" s="43"/>
      <c r="J650" s="43"/>
      <c r="K650" s="77"/>
      <c r="L650" s="43"/>
      <c r="M650" s="43"/>
      <c r="N650" s="77"/>
      <c r="O650" s="43"/>
      <c r="P650" s="43"/>
      <c r="Q650" s="77"/>
      <c r="R650" s="43"/>
      <c r="S650" s="43"/>
      <c r="T650" s="77"/>
      <c r="U650" s="43"/>
      <c r="V650" s="43"/>
      <c r="W650" s="77"/>
    </row>
    <row r="651" spans="1:23" s="40" customFormat="1">
      <c r="A651" s="45"/>
      <c r="B651" s="75"/>
      <c r="C651" s="76"/>
      <c r="D651" s="76"/>
      <c r="E651" s="74"/>
      <c r="F651" s="76"/>
      <c r="G651" s="76"/>
      <c r="H651" s="76"/>
      <c r="I651" s="43"/>
      <c r="J651" s="43"/>
      <c r="K651" s="77"/>
      <c r="L651" s="43"/>
      <c r="M651" s="43"/>
      <c r="N651" s="77"/>
      <c r="O651" s="43"/>
      <c r="P651" s="43"/>
      <c r="Q651" s="77"/>
      <c r="R651" s="43"/>
      <c r="S651" s="43"/>
      <c r="T651" s="77"/>
      <c r="U651" s="43"/>
      <c r="V651" s="43"/>
      <c r="W651" s="77"/>
    </row>
    <row r="652" spans="1:23" s="40" customFormat="1">
      <c r="A652" s="45"/>
      <c r="B652" s="75"/>
      <c r="C652" s="76"/>
      <c r="D652" s="76"/>
      <c r="E652" s="74"/>
      <c r="F652" s="76"/>
      <c r="G652" s="76"/>
      <c r="H652" s="76"/>
      <c r="I652" s="43"/>
      <c r="J652" s="43"/>
      <c r="K652" s="77"/>
      <c r="L652" s="43"/>
      <c r="M652" s="43"/>
      <c r="N652" s="77"/>
      <c r="O652" s="43"/>
      <c r="P652" s="43"/>
      <c r="Q652" s="77"/>
      <c r="R652" s="43"/>
      <c r="S652" s="43"/>
      <c r="T652" s="77"/>
      <c r="U652" s="43"/>
      <c r="V652" s="43"/>
      <c r="W652" s="77"/>
    </row>
    <row r="653" spans="1:23" s="40" customFormat="1">
      <c r="A653" s="45"/>
      <c r="B653" s="75"/>
      <c r="C653" s="76"/>
      <c r="D653" s="76"/>
      <c r="E653" s="74"/>
      <c r="F653" s="76"/>
      <c r="G653" s="76"/>
      <c r="H653" s="76"/>
      <c r="I653" s="43"/>
      <c r="J653" s="43"/>
      <c r="K653" s="77"/>
      <c r="L653" s="43"/>
      <c r="M653" s="43"/>
      <c r="N653" s="77"/>
      <c r="O653" s="43"/>
      <c r="P653" s="43"/>
      <c r="Q653" s="77"/>
      <c r="R653" s="43"/>
      <c r="S653" s="43"/>
      <c r="T653" s="77"/>
      <c r="U653" s="43"/>
      <c r="V653" s="43"/>
      <c r="W653" s="77"/>
    </row>
    <row r="654" spans="1:23" s="40" customFormat="1">
      <c r="A654" s="45"/>
      <c r="B654" s="75"/>
      <c r="C654" s="76"/>
      <c r="D654" s="76"/>
      <c r="E654" s="74"/>
      <c r="F654" s="76"/>
      <c r="G654" s="76"/>
      <c r="H654" s="76"/>
      <c r="I654" s="43"/>
      <c r="J654" s="43"/>
      <c r="K654" s="77"/>
      <c r="L654" s="43"/>
      <c r="M654" s="43"/>
      <c r="N654" s="77"/>
      <c r="O654" s="43"/>
      <c r="P654" s="43"/>
      <c r="Q654" s="77"/>
      <c r="R654" s="43"/>
      <c r="S654" s="43"/>
      <c r="T654" s="77"/>
      <c r="U654" s="43"/>
      <c r="V654" s="43"/>
      <c r="W654" s="77"/>
    </row>
    <row r="655" spans="1:23" s="40" customFormat="1">
      <c r="A655" s="45"/>
      <c r="B655" s="75"/>
      <c r="C655" s="76"/>
      <c r="D655" s="76"/>
      <c r="E655" s="74"/>
      <c r="F655" s="76"/>
      <c r="G655" s="76"/>
      <c r="H655" s="76"/>
      <c r="I655" s="43"/>
      <c r="J655" s="43"/>
      <c r="K655" s="77"/>
      <c r="L655" s="43"/>
      <c r="M655" s="43"/>
      <c r="N655" s="77"/>
      <c r="O655" s="43"/>
      <c r="P655" s="43"/>
      <c r="Q655" s="77"/>
      <c r="R655" s="43"/>
      <c r="S655" s="43"/>
      <c r="T655" s="77"/>
      <c r="U655" s="43"/>
      <c r="V655" s="43"/>
      <c r="W655" s="77"/>
    </row>
    <row r="656" spans="1:23" s="40" customFormat="1">
      <c r="A656" s="45"/>
      <c r="B656" s="75"/>
      <c r="C656" s="76"/>
      <c r="D656" s="76"/>
      <c r="E656" s="74"/>
      <c r="F656" s="76"/>
      <c r="G656" s="76"/>
      <c r="H656" s="76"/>
      <c r="I656" s="43"/>
      <c r="J656" s="43"/>
      <c r="K656" s="77"/>
      <c r="L656" s="43"/>
      <c r="M656" s="43"/>
      <c r="N656" s="77"/>
      <c r="O656" s="43"/>
      <c r="P656" s="43"/>
      <c r="Q656" s="77"/>
      <c r="R656" s="43"/>
      <c r="S656" s="43"/>
      <c r="T656" s="77"/>
      <c r="U656" s="43"/>
      <c r="V656" s="43"/>
      <c r="W656" s="77"/>
    </row>
    <row r="657" spans="1:23" s="40" customFormat="1">
      <c r="A657" s="45"/>
      <c r="B657" s="75"/>
      <c r="C657" s="76"/>
      <c r="D657" s="76"/>
      <c r="E657" s="74"/>
      <c r="F657" s="76"/>
      <c r="G657" s="76"/>
      <c r="H657" s="76"/>
      <c r="I657" s="43"/>
      <c r="J657" s="43"/>
      <c r="K657" s="77"/>
      <c r="L657" s="43"/>
      <c r="M657" s="43"/>
      <c r="N657" s="77"/>
      <c r="O657" s="43"/>
      <c r="P657" s="43"/>
      <c r="Q657" s="77"/>
      <c r="R657" s="43"/>
      <c r="S657" s="43"/>
      <c r="T657" s="77"/>
      <c r="U657" s="43"/>
      <c r="V657" s="43"/>
      <c r="W657" s="77"/>
    </row>
    <row r="658" spans="1:23" s="40" customFormat="1">
      <c r="A658" s="45"/>
      <c r="B658" s="75"/>
      <c r="C658" s="76"/>
      <c r="D658" s="76"/>
      <c r="E658" s="74"/>
      <c r="F658" s="76"/>
      <c r="G658" s="76"/>
      <c r="H658" s="76"/>
      <c r="I658" s="43"/>
      <c r="J658" s="43"/>
      <c r="K658" s="77"/>
      <c r="L658" s="43"/>
      <c r="M658" s="43"/>
      <c r="N658" s="77"/>
      <c r="O658" s="43"/>
      <c r="P658" s="43"/>
      <c r="Q658" s="77"/>
      <c r="R658" s="43"/>
      <c r="S658" s="43"/>
      <c r="T658" s="77"/>
      <c r="U658" s="43"/>
      <c r="V658" s="43"/>
      <c r="W658" s="77"/>
    </row>
    <row r="659" spans="1:23" s="40" customFormat="1">
      <c r="A659" s="45"/>
      <c r="B659" s="75"/>
      <c r="C659" s="76"/>
      <c r="D659" s="76"/>
      <c r="E659" s="74"/>
      <c r="F659" s="76"/>
      <c r="G659" s="76"/>
      <c r="H659" s="76"/>
      <c r="I659" s="43"/>
      <c r="J659" s="43"/>
      <c r="K659" s="77"/>
      <c r="L659" s="43"/>
      <c r="M659" s="43"/>
      <c r="N659" s="77"/>
      <c r="O659" s="43"/>
      <c r="P659" s="43"/>
      <c r="Q659" s="77"/>
      <c r="R659" s="43"/>
      <c r="S659" s="43"/>
      <c r="T659" s="77"/>
      <c r="U659" s="43"/>
      <c r="V659" s="43"/>
      <c r="W659" s="77"/>
    </row>
    <row r="660" spans="1:23" s="40" customFormat="1">
      <c r="A660" s="45"/>
      <c r="B660" s="75"/>
      <c r="C660" s="76"/>
      <c r="D660" s="76"/>
      <c r="E660" s="74"/>
      <c r="F660" s="76"/>
      <c r="G660" s="76"/>
      <c r="H660" s="76"/>
      <c r="I660" s="43"/>
      <c r="J660" s="43"/>
      <c r="K660" s="77"/>
      <c r="L660" s="43"/>
      <c r="M660" s="43"/>
      <c r="N660" s="77"/>
      <c r="O660" s="43"/>
      <c r="P660" s="43"/>
      <c r="Q660" s="77"/>
      <c r="R660" s="43"/>
      <c r="S660" s="43"/>
      <c r="T660" s="77"/>
      <c r="U660" s="43"/>
      <c r="V660" s="43"/>
      <c r="W660" s="77"/>
    </row>
    <row r="661" spans="1:23" s="40" customFormat="1">
      <c r="A661" s="45"/>
      <c r="B661" s="75"/>
      <c r="C661" s="76"/>
      <c r="D661" s="76"/>
      <c r="E661" s="74"/>
      <c r="F661" s="76"/>
      <c r="G661" s="76"/>
      <c r="H661" s="76"/>
      <c r="I661" s="43"/>
      <c r="J661" s="43"/>
      <c r="K661" s="77"/>
      <c r="L661" s="43"/>
      <c r="M661" s="43"/>
      <c r="N661" s="77"/>
      <c r="O661" s="43"/>
      <c r="P661" s="43"/>
      <c r="Q661" s="77"/>
      <c r="R661" s="43"/>
      <c r="S661" s="43"/>
      <c r="T661" s="77"/>
      <c r="U661" s="43"/>
      <c r="V661" s="43"/>
      <c r="W661" s="77"/>
    </row>
    <row r="662" spans="1:23" s="40" customFormat="1">
      <c r="A662" s="45"/>
      <c r="B662" s="75"/>
      <c r="C662" s="76"/>
      <c r="D662" s="76"/>
      <c r="E662" s="74"/>
      <c r="F662" s="76"/>
      <c r="G662" s="76"/>
      <c r="H662" s="76"/>
      <c r="I662" s="43"/>
      <c r="J662" s="43"/>
      <c r="K662" s="77"/>
      <c r="L662" s="43"/>
      <c r="M662" s="43"/>
      <c r="N662" s="77"/>
      <c r="O662" s="43"/>
      <c r="P662" s="43"/>
      <c r="Q662" s="77"/>
      <c r="R662" s="43"/>
      <c r="S662" s="43"/>
      <c r="T662" s="77"/>
      <c r="U662" s="43"/>
      <c r="V662" s="43"/>
      <c r="W662" s="77"/>
    </row>
    <row r="663" spans="1:23" s="40" customFormat="1">
      <c r="A663" s="45"/>
      <c r="B663" s="75"/>
      <c r="C663" s="76"/>
      <c r="D663" s="76"/>
      <c r="E663" s="74"/>
      <c r="F663" s="76"/>
      <c r="G663" s="76"/>
      <c r="H663" s="76"/>
      <c r="I663" s="43"/>
      <c r="J663" s="43"/>
      <c r="K663" s="77"/>
      <c r="L663" s="43"/>
      <c r="M663" s="43"/>
      <c r="N663" s="77"/>
      <c r="O663" s="43"/>
      <c r="P663" s="43"/>
      <c r="Q663" s="77"/>
      <c r="R663" s="43"/>
      <c r="S663" s="43"/>
      <c r="T663" s="77"/>
      <c r="U663" s="43"/>
      <c r="V663" s="43"/>
      <c r="W663" s="77"/>
    </row>
    <row r="664" spans="1:23" s="40" customFormat="1">
      <c r="A664" s="45"/>
      <c r="B664" s="75"/>
      <c r="C664" s="76"/>
      <c r="D664" s="76"/>
      <c r="E664" s="74"/>
      <c r="F664" s="76"/>
      <c r="G664" s="76"/>
      <c r="H664" s="76"/>
      <c r="I664" s="43"/>
      <c r="J664" s="43"/>
      <c r="K664" s="77"/>
      <c r="L664" s="43"/>
      <c r="M664" s="43"/>
      <c r="N664" s="77"/>
      <c r="O664" s="43"/>
      <c r="P664" s="43"/>
      <c r="Q664" s="77"/>
      <c r="R664" s="43"/>
      <c r="S664" s="43"/>
      <c r="T664" s="77"/>
      <c r="U664" s="43"/>
      <c r="V664" s="43"/>
      <c r="W664" s="77"/>
    </row>
    <row r="665" spans="1:23" s="40" customFormat="1">
      <c r="A665" s="45"/>
      <c r="B665" s="75"/>
      <c r="C665" s="76"/>
      <c r="D665" s="76"/>
      <c r="E665" s="74"/>
      <c r="F665" s="76"/>
      <c r="G665" s="76"/>
      <c r="H665" s="76"/>
      <c r="I665" s="43"/>
      <c r="J665" s="43"/>
      <c r="K665" s="77"/>
      <c r="L665" s="43"/>
      <c r="M665" s="43"/>
      <c r="N665" s="77"/>
      <c r="O665" s="43"/>
      <c r="P665" s="43"/>
      <c r="Q665" s="77"/>
      <c r="R665" s="43"/>
      <c r="S665" s="43"/>
      <c r="T665" s="77"/>
      <c r="U665" s="43"/>
      <c r="V665" s="43"/>
      <c r="W665" s="77"/>
    </row>
    <row r="666" spans="1:23" s="40" customFormat="1">
      <c r="A666" s="45"/>
      <c r="B666" s="75"/>
      <c r="C666" s="76"/>
      <c r="D666" s="76"/>
      <c r="E666" s="74"/>
      <c r="F666" s="76"/>
      <c r="G666" s="76"/>
      <c r="H666" s="76"/>
      <c r="I666" s="43"/>
      <c r="J666" s="43"/>
      <c r="K666" s="77"/>
      <c r="L666" s="43"/>
      <c r="M666" s="43"/>
      <c r="N666" s="77"/>
      <c r="O666" s="43"/>
      <c r="P666" s="43"/>
      <c r="Q666" s="77"/>
      <c r="R666" s="43"/>
      <c r="S666" s="43"/>
      <c r="T666" s="77"/>
      <c r="U666" s="43"/>
      <c r="V666" s="43"/>
      <c r="W666" s="77"/>
    </row>
    <row r="667" spans="1:23" s="40" customFormat="1">
      <c r="A667" s="45"/>
      <c r="B667" s="75"/>
      <c r="C667" s="76"/>
      <c r="D667" s="76"/>
      <c r="E667" s="74"/>
      <c r="F667" s="76"/>
      <c r="G667" s="76"/>
      <c r="H667" s="76"/>
      <c r="I667" s="43"/>
      <c r="J667" s="43"/>
      <c r="K667" s="77"/>
      <c r="L667" s="43"/>
      <c r="M667" s="43"/>
      <c r="N667" s="77"/>
      <c r="O667" s="43"/>
      <c r="P667" s="43"/>
      <c r="Q667" s="77"/>
      <c r="R667" s="43"/>
      <c r="S667" s="43"/>
      <c r="T667" s="77"/>
      <c r="U667" s="43"/>
      <c r="V667" s="43"/>
      <c r="W667" s="77"/>
    </row>
    <row r="668" spans="1:23" s="40" customFormat="1">
      <c r="A668" s="45"/>
      <c r="B668" s="75"/>
      <c r="C668" s="76"/>
      <c r="D668" s="76"/>
      <c r="E668" s="74"/>
      <c r="F668" s="76"/>
      <c r="G668" s="76"/>
      <c r="H668" s="76"/>
      <c r="I668" s="43"/>
      <c r="J668" s="43"/>
      <c r="K668" s="77"/>
      <c r="L668" s="43"/>
      <c r="M668" s="43"/>
      <c r="N668" s="77"/>
      <c r="O668" s="43"/>
      <c r="P668" s="43"/>
      <c r="Q668" s="77"/>
      <c r="R668" s="43"/>
      <c r="S668" s="43"/>
      <c r="T668" s="77"/>
      <c r="U668" s="43"/>
      <c r="V668" s="43"/>
      <c r="W668" s="77"/>
    </row>
    <row r="669" spans="1:23" s="40" customFormat="1">
      <c r="A669" s="45"/>
      <c r="B669" s="75"/>
      <c r="C669" s="76"/>
      <c r="D669" s="76"/>
      <c r="E669" s="74"/>
      <c r="F669" s="76"/>
      <c r="G669" s="76"/>
      <c r="H669" s="76"/>
      <c r="I669" s="43"/>
      <c r="J669" s="43"/>
      <c r="K669" s="77"/>
      <c r="L669" s="43"/>
      <c r="M669" s="43"/>
      <c r="N669" s="77"/>
      <c r="O669" s="43"/>
      <c r="P669" s="43"/>
      <c r="Q669" s="77"/>
      <c r="R669" s="43"/>
      <c r="S669" s="43"/>
      <c r="T669" s="77"/>
      <c r="U669" s="43"/>
      <c r="V669" s="43"/>
      <c r="W669" s="77"/>
    </row>
    <row r="670" spans="1:23" s="40" customFormat="1">
      <c r="A670" s="45"/>
      <c r="B670" s="75"/>
      <c r="C670" s="76"/>
      <c r="D670" s="76"/>
      <c r="E670" s="74"/>
      <c r="F670" s="76"/>
      <c r="G670" s="76"/>
      <c r="H670" s="76"/>
      <c r="I670" s="43"/>
      <c r="J670" s="43"/>
      <c r="K670" s="77"/>
      <c r="L670" s="43"/>
      <c r="M670" s="43"/>
      <c r="N670" s="77"/>
      <c r="O670" s="43"/>
      <c r="P670" s="43"/>
      <c r="Q670" s="77"/>
      <c r="R670" s="43"/>
      <c r="S670" s="43"/>
      <c r="T670" s="77"/>
      <c r="U670" s="43"/>
      <c r="V670" s="43"/>
      <c r="W670" s="77"/>
    </row>
    <row r="671" spans="1:23" s="40" customFormat="1">
      <c r="A671" s="45"/>
      <c r="B671" s="75"/>
      <c r="C671" s="76"/>
      <c r="D671" s="76"/>
      <c r="E671" s="74"/>
      <c r="F671" s="76"/>
      <c r="G671" s="76"/>
      <c r="H671" s="76"/>
      <c r="I671" s="43"/>
      <c r="J671" s="43"/>
      <c r="K671" s="77"/>
      <c r="L671" s="43"/>
      <c r="M671" s="43"/>
      <c r="N671" s="77"/>
      <c r="O671" s="43"/>
      <c r="P671" s="43"/>
      <c r="Q671" s="77"/>
      <c r="R671" s="43"/>
      <c r="S671" s="43"/>
      <c r="T671" s="77"/>
      <c r="U671" s="43"/>
      <c r="V671" s="43"/>
      <c r="W671" s="77"/>
    </row>
    <row r="672" spans="1:23" s="40" customFormat="1">
      <c r="A672" s="45"/>
      <c r="B672" s="75"/>
      <c r="C672" s="76"/>
      <c r="D672" s="76"/>
      <c r="E672" s="74"/>
      <c r="F672" s="76"/>
      <c r="G672" s="76"/>
      <c r="H672" s="76"/>
      <c r="I672" s="43"/>
      <c r="J672" s="43"/>
      <c r="K672" s="77"/>
      <c r="L672" s="43"/>
      <c r="M672" s="43"/>
      <c r="N672" s="77"/>
      <c r="O672" s="43"/>
      <c r="P672" s="43"/>
      <c r="Q672" s="77"/>
      <c r="R672" s="43"/>
      <c r="S672" s="43"/>
      <c r="T672" s="77"/>
      <c r="U672" s="43"/>
      <c r="V672" s="43"/>
      <c r="W672" s="77"/>
    </row>
    <row r="673" spans="1:23" s="40" customFormat="1">
      <c r="A673" s="45"/>
      <c r="B673" s="75"/>
      <c r="C673" s="76"/>
      <c r="D673" s="76"/>
      <c r="E673" s="74"/>
      <c r="F673" s="76"/>
      <c r="G673" s="76"/>
      <c r="H673" s="76"/>
      <c r="I673" s="43"/>
      <c r="J673" s="43"/>
      <c r="K673" s="77"/>
      <c r="L673" s="43"/>
      <c r="M673" s="43"/>
      <c r="N673" s="77"/>
      <c r="O673" s="43"/>
      <c r="P673" s="43"/>
      <c r="Q673" s="77"/>
      <c r="R673" s="43"/>
      <c r="S673" s="43"/>
      <c r="T673" s="77"/>
      <c r="U673" s="43"/>
      <c r="V673" s="43"/>
      <c r="W673" s="77"/>
    </row>
    <row r="674" spans="1:23" s="40" customFormat="1">
      <c r="A674" s="45"/>
      <c r="B674" s="75"/>
      <c r="C674" s="76"/>
      <c r="D674" s="76"/>
      <c r="E674" s="74"/>
      <c r="F674" s="76"/>
      <c r="G674" s="76"/>
      <c r="H674" s="76"/>
      <c r="I674" s="43"/>
      <c r="J674" s="43"/>
      <c r="K674" s="77"/>
      <c r="L674" s="43"/>
      <c r="M674" s="43"/>
      <c r="N674" s="77"/>
      <c r="O674" s="43"/>
      <c r="P674" s="43"/>
      <c r="Q674" s="77"/>
      <c r="R674" s="43"/>
      <c r="S674" s="43"/>
      <c r="T674" s="77"/>
      <c r="U674" s="43"/>
      <c r="V674" s="43"/>
      <c r="W674" s="77"/>
    </row>
    <row r="675" spans="1:23" s="40" customFormat="1">
      <c r="A675" s="45"/>
      <c r="B675" s="75"/>
      <c r="C675" s="76"/>
      <c r="D675" s="76"/>
      <c r="E675" s="74"/>
      <c r="F675" s="76"/>
      <c r="G675" s="76"/>
      <c r="H675" s="76"/>
      <c r="I675" s="43"/>
      <c r="J675" s="43"/>
      <c r="K675" s="77"/>
      <c r="L675" s="43"/>
      <c r="M675" s="43"/>
      <c r="N675" s="77"/>
      <c r="O675" s="43"/>
      <c r="P675" s="43"/>
      <c r="Q675" s="77"/>
      <c r="R675" s="43"/>
      <c r="S675" s="43"/>
      <c r="T675" s="77"/>
      <c r="U675" s="43"/>
      <c r="V675" s="43"/>
      <c r="W675" s="77"/>
    </row>
    <row r="676" spans="1:23" s="40" customFormat="1">
      <c r="A676" s="45"/>
      <c r="B676" s="75"/>
      <c r="C676" s="76"/>
      <c r="D676" s="76"/>
      <c r="E676" s="74"/>
      <c r="F676" s="76"/>
      <c r="G676" s="76"/>
      <c r="H676" s="76"/>
      <c r="I676" s="43"/>
      <c r="J676" s="43"/>
      <c r="K676" s="77"/>
      <c r="L676" s="43"/>
      <c r="M676" s="43"/>
      <c r="N676" s="77"/>
      <c r="O676" s="43"/>
      <c r="P676" s="43"/>
      <c r="Q676" s="77"/>
      <c r="R676" s="43"/>
      <c r="S676" s="43"/>
      <c r="T676" s="77"/>
      <c r="U676" s="43"/>
      <c r="V676" s="43"/>
      <c r="W676" s="77"/>
    </row>
    <row r="677" spans="1:23" s="40" customFormat="1">
      <c r="A677" s="45"/>
      <c r="B677" s="75"/>
      <c r="C677" s="76"/>
      <c r="D677" s="76"/>
      <c r="E677" s="74"/>
      <c r="F677" s="76"/>
      <c r="G677" s="76"/>
      <c r="H677" s="76"/>
      <c r="I677" s="43"/>
      <c r="J677" s="43"/>
      <c r="K677" s="77"/>
      <c r="L677" s="43"/>
      <c r="M677" s="43"/>
      <c r="N677" s="77"/>
      <c r="O677" s="43"/>
      <c r="P677" s="43"/>
      <c r="Q677" s="77"/>
      <c r="R677" s="43"/>
      <c r="S677" s="43"/>
      <c r="T677" s="77"/>
      <c r="U677" s="43"/>
      <c r="V677" s="43"/>
      <c r="W677" s="77"/>
    </row>
    <row r="678" spans="1:23" s="40" customFormat="1">
      <c r="A678" s="45"/>
      <c r="B678" s="75"/>
      <c r="C678" s="76"/>
      <c r="D678" s="76"/>
      <c r="E678" s="74"/>
      <c r="F678" s="76"/>
      <c r="G678" s="76"/>
      <c r="H678" s="76"/>
      <c r="I678" s="43"/>
      <c r="J678" s="43"/>
      <c r="K678" s="77"/>
      <c r="L678" s="43"/>
      <c r="M678" s="43"/>
      <c r="N678" s="77"/>
      <c r="O678" s="43"/>
      <c r="P678" s="43"/>
      <c r="Q678" s="77"/>
      <c r="R678" s="43"/>
      <c r="S678" s="43"/>
      <c r="T678" s="77"/>
      <c r="U678" s="43"/>
      <c r="V678" s="43"/>
      <c r="W678" s="77"/>
    </row>
    <row r="679" spans="1:23" s="40" customFormat="1">
      <c r="A679" s="45"/>
      <c r="B679" s="75"/>
      <c r="C679" s="76"/>
      <c r="D679" s="76"/>
      <c r="E679" s="74"/>
      <c r="F679" s="76"/>
      <c r="G679" s="76"/>
      <c r="H679" s="76"/>
      <c r="I679" s="43"/>
      <c r="J679" s="43"/>
      <c r="K679" s="77"/>
      <c r="L679" s="43"/>
      <c r="M679" s="43"/>
      <c r="N679" s="77"/>
      <c r="O679" s="43"/>
      <c r="P679" s="43"/>
      <c r="Q679" s="77"/>
      <c r="R679" s="43"/>
      <c r="S679" s="43"/>
      <c r="T679" s="77"/>
      <c r="U679" s="43"/>
      <c r="V679" s="43"/>
      <c r="W679" s="77"/>
    </row>
    <row r="680" spans="1:23" s="40" customFormat="1">
      <c r="A680" s="45"/>
      <c r="B680" s="75"/>
      <c r="C680" s="76"/>
      <c r="D680" s="76"/>
      <c r="E680" s="74"/>
      <c r="F680" s="76"/>
      <c r="G680" s="76"/>
      <c r="H680" s="76"/>
      <c r="I680" s="43"/>
      <c r="J680" s="43"/>
      <c r="K680" s="77"/>
      <c r="L680" s="43"/>
      <c r="M680" s="43"/>
      <c r="N680" s="77"/>
      <c r="O680" s="43"/>
      <c r="P680" s="43"/>
      <c r="Q680" s="77"/>
      <c r="R680" s="43"/>
      <c r="S680" s="43"/>
      <c r="T680" s="77"/>
      <c r="U680" s="43"/>
      <c r="V680" s="43"/>
      <c r="W680" s="77"/>
    </row>
    <row r="681" spans="1:23" s="40" customFormat="1">
      <c r="A681" s="45"/>
      <c r="B681" s="75"/>
      <c r="C681" s="76"/>
      <c r="D681" s="76"/>
      <c r="E681" s="74"/>
      <c r="F681" s="76"/>
      <c r="G681" s="76"/>
      <c r="H681" s="76"/>
      <c r="I681" s="43"/>
      <c r="J681" s="43"/>
      <c r="K681" s="77"/>
      <c r="L681" s="43"/>
      <c r="M681" s="43"/>
      <c r="N681" s="77"/>
      <c r="O681" s="43"/>
      <c r="P681" s="43"/>
      <c r="Q681" s="77"/>
      <c r="R681" s="43"/>
      <c r="S681" s="43"/>
      <c r="T681" s="77"/>
      <c r="U681" s="43"/>
      <c r="V681" s="43"/>
      <c r="W681" s="77"/>
    </row>
    <row r="682" spans="1:23" s="40" customFormat="1">
      <c r="A682" s="45"/>
      <c r="B682" s="75"/>
      <c r="C682" s="76"/>
      <c r="D682" s="76"/>
      <c r="E682" s="74"/>
      <c r="F682" s="76"/>
      <c r="G682" s="76"/>
      <c r="H682" s="76"/>
      <c r="I682" s="43"/>
      <c r="J682" s="43"/>
      <c r="K682" s="77"/>
      <c r="L682" s="43"/>
      <c r="M682" s="43"/>
      <c r="N682" s="77"/>
      <c r="O682" s="43"/>
      <c r="P682" s="43"/>
      <c r="Q682" s="77"/>
      <c r="R682" s="43"/>
      <c r="S682" s="43"/>
      <c r="T682" s="77"/>
      <c r="U682" s="43"/>
      <c r="V682" s="43"/>
      <c r="W682" s="77"/>
    </row>
    <row r="683" spans="1:23" s="40" customFormat="1">
      <c r="A683" s="45"/>
      <c r="B683" s="75"/>
      <c r="C683" s="76"/>
      <c r="D683" s="76"/>
      <c r="E683" s="74"/>
      <c r="F683" s="76"/>
      <c r="G683" s="76"/>
      <c r="H683" s="76"/>
      <c r="I683" s="43"/>
      <c r="J683" s="43"/>
      <c r="K683" s="77"/>
      <c r="L683" s="43"/>
      <c r="M683" s="43"/>
      <c r="N683" s="77"/>
      <c r="O683" s="43"/>
      <c r="P683" s="43"/>
      <c r="Q683" s="77"/>
      <c r="R683" s="43"/>
      <c r="S683" s="43"/>
      <c r="T683" s="77"/>
      <c r="U683" s="43"/>
      <c r="V683" s="43"/>
      <c r="W683" s="77"/>
    </row>
    <row r="684" spans="1:23" s="40" customFormat="1">
      <c r="A684" s="45"/>
      <c r="B684" s="75"/>
      <c r="C684" s="76"/>
      <c r="D684" s="76"/>
      <c r="E684" s="74"/>
      <c r="F684" s="76"/>
      <c r="G684" s="76"/>
      <c r="H684" s="76"/>
      <c r="I684" s="43"/>
      <c r="J684" s="43"/>
      <c r="K684" s="77"/>
      <c r="L684" s="43"/>
      <c r="M684" s="43"/>
      <c r="N684" s="77"/>
      <c r="O684" s="43"/>
      <c r="P684" s="43"/>
      <c r="Q684" s="77"/>
      <c r="R684" s="43"/>
      <c r="S684" s="43"/>
      <c r="T684" s="77"/>
      <c r="U684" s="43"/>
      <c r="V684" s="43"/>
      <c r="W684" s="77"/>
    </row>
    <row r="685" spans="1:23" s="40" customFormat="1">
      <c r="A685" s="45"/>
      <c r="B685" s="75"/>
      <c r="C685" s="76"/>
      <c r="D685" s="76"/>
      <c r="E685" s="74"/>
      <c r="F685" s="76"/>
      <c r="G685" s="76"/>
      <c r="H685" s="76"/>
      <c r="I685" s="43"/>
      <c r="J685" s="43"/>
      <c r="K685" s="77"/>
      <c r="L685" s="43"/>
      <c r="M685" s="43"/>
      <c r="N685" s="77"/>
      <c r="O685" s="43"/>
      <c r="P685" s="43"/>
      <c r="Q685" s="77"/>
      <c r="R685" s="43"/>
      <c r="S685" s="43"/>
      <c r="T685" s="77"/>
      <c r="U685" s="43"/>
      <c r="V685" s="43"/>
      <c r="W685" s="77"/>
    </row>
    <row r="686" spans="1:23" s="40" customFormat="1">
      <c r="A686" s="45"/>
      <c r="B686" s="75"/>
      <c r="C686" s="76"/>
      <c r="D686" s="76"/>
      <c r="E686" s="74"/>
      <c r="F686" s="76"/>
      <c r="G686" s="76"/>
      <c r="H686" s="76"/>
      <c r="I686" s="43"/>
      <c r="J686" s="43"/>
      <c r="K686" s="77"/>
      <c r="L686" s="43"/>
      <c r="M686" s="43"/>
      <c r="N686" s="77"/>
      <c r="O686" s="43"/>
      <c r="P686" s="43"/>
      <c r="Q686" s="77"/>
      <c r="R686" s="43"/>
      <c r="S686" s="43"/>
      <c r="T686" s="77"/>
      <c r="U686" s="43"/>
      <c r="V686" s="43"/>
      <c r="W686" s="77"/>
    </row>
    <row r="687" spans="1:23" s="40" customFormat="1">
      <c r="A687" s="45"/>
      <c r="B687" s="75"/>
      <c r="C687" s="76"/>
      <c r="D687" s="76"/>
      <c r="E687" s="74"/>
      <c r="F687" s="76"/>
      <c r="G687" s="76"/>
      <c r="H687" s="76"/>
      <c r="I687" s="43"/>
      <c r="J687" s="43"/>
      <c r="K687" s="77"/>
      <c r="L687" s="43"/>
      <c r="M687" s="43"/>
      <c r="N687" s="77"/>
      <c r="O687" s="43"/>
      <c r="P687" s="43"/>
      <c r="Q687" s="77"/>
      <c r="R687" s="43"/>
      <c r="S687" s="43"/>
      <c r="T687" s="77"/>
      <c r="U687" s="43"/>
      <c r="V687" s="43"/>
      <c r="W687" s="77"/>
    </row>
    <row r="688" spans="1:23" s="40" customFormat="1">
      <c r="A688" s="45"/>
      <c r="B688" s="75"/>
      <c r="C688" s="76"/>
      <c r="D688" s="76"/>
      <c r="E688" s="74"/>
      <c r="F688" s="76"/>
      <c r="G688" s="76"/>
      <c r="H688" s="76"/>
      <c r="I688" s="43"/>
      <c r="J688" s="43"/>
      <c r="K688" s="77"/>
      <c r="L688" s="43"/>
      <c r="M688" s="43"/>
      <c r="N688" s="77"/>
      <c r="O688" s="43"/>
      <c r="P688" s="43"/>
      <c r="Q688" s="77"/>
      <c r="R688" s="43"/>
      <c r="S688" s="43"/>
      <c r="T688" s="77"/>
      <c r="U688" s="43"/>
      <c r="V688" s="43"/>
      <c r="W688" s="77"/>
    </row>
    <row r="689" spans="1:23" s="40" customFormat="1">
      <c r="A689" s="45"/>
      <c r="B689" s="75"/>
      <c r="C689" s="76"/>
      <c r="D689" s="76"/>
      <c r="E689" s="74"/>
      <c r="F689" s="76"/>
      <c r="G689" s="76"/>
      <c r="H689" s="76"/>
      <c r="I689" s="43"/>
      <c r="J689" s="43"/>
      <c r="K689" s="77"/>
      <c r="L689" s="43"/>
      <c r="M689" s="43"/>
      <c r="N689" s="77"/>
      <c r="O689" s="43"/>
      <c r="P689" s="43"/>
      <c r="Q689" s="77"/>
      <c r="R689" s="43"/>
      <c r="S689" s="43"/>
      <c r="T689" s="77"/>
      <c r="U689" s="43"/>
      <c r="V689" s="43"/>
      <c r="W689" s="77"/>
    </row>
    <row r="690" spans="1:23" s="40" customFormat="1">
      <c r="A690" s="45"/>
      <c r="B690" s="75"/>
      <c r="C690" s="76"/>
      <c r="D690" s="76"/>
      <c r="E690" s="74"/>
      <c r="F690" s="76"/>
      <c r="G690" s="76"/>
      <c r="H690" s="76"/>
      <c r="I690" s="43"/>
      <c r="J690" s="43"/>
      <c r="K690" s="77"/>
      <c r="L690" s="43"/>
      <c r="M690" s="43"/>
      <c r="N690" s="77"/>
      <c r="O690" s="43"/>
      <c r="P690" s="43"/>
      <c r="Q690" s="77"/>
      <c r="R690" s="43"/>
      <c r="S690" s="43"/>
      <c r="T690" s="77"/>
      <c r="U690" s="43"/>
      <c r="V690" s="43"/>
      <c r="W690" s="77"/>
    </row>
    <row r="691" spans="1:23" s="40" customFormat="1">
      <c r="A691" s="45"/>
      <c r="B691" s="75"/>
      <c r="C691" s="76"/>
      <c r="D691" s="76"/>
      <c r="E691" s="74"/>
      <c r="F691" s="76"/>
      <c r="G691" s="76"/>
      <c r="H691" s="76"/>
      <c r="I691" s="43"/>
      <c r="J691" s="43"/>
      <c r="K691" s="77"/>
      <c r="L691" s="43"/>
      <c r="M691" s="43"/>
      <c r="N691" s="77"/>
      <c r="O691" s="43"/>
      <c r="P691" s="43"/>
      <c r="Q691" s="77"/>
      <c r="R691" s="43"/>
      <c r="S691" s="43"/>
      <c r="T691" s="77"/>
      <c r="U691" s="43"/>
      <c r="V691" s="43"/>
      <c r="W691" s="77"/>
    </row>
    <row r="692" spans="1:23" s="40" customFormat="1">
      <c r="A692" s="45"/>
      <c r="B692" s="75"/>
      <c r="C692" s="76"/>
      <c r="D692" s="76"/>
      <c r="E692" s="74"/>
      <c r="F692" s="76"/>
      <c r="G692" s="76"/>
      <c r="H692" s="76"/>
      <c r="I692" s="43"/>
      <c r="J692" s="43"/>
      <c r="K692" s="77"/>
      <c r="L692" s="43"/>
      <c r="M692" s="43"/>
      <c r="N692" s="77"/>
      <c r="O692" s="43"/>
      <c r="P692" s="43"/>
      <c r="Q692" s="77"/>
      <c r="R692" s="43"/>
      <c r="S692" s="43"/>
      <c r="T692" s="77"/>
      <c r="U692" s="43"/>
      <c r="V692" s="43"/>
      <c r="W692" s="77"/>
    </row>
    <row r="693" spans="1:23" s="40" customFormat="1">
      <c r="A693" s="45"/>
      <c r="B693" s="75"/>
      <c r="C693" s="76"/>
      <c r="D693" s="76"/>
      <c r="E693" s="74"/>
      <c r="F693" s="76"/>
      <c r="G693" s="76"/>
      <c r="H693" s="76"/>
      <c r="I693" s="43"/>
      <c r="J693" s="43"/>
      <c r="K693" s="77"/>
      <c r="L693" s="43"/>
      <c r="M693" s="43"/>
      <c r="N693" s="77"/>
      <c r="O693" s="43"/>
      <c r="P693" s="43"/>
      <c r="Q693" s="77"/>
      <c r="R693" s="43"/>
      <c r="S693" s="43"/>
      <c r="T693" s="77"/>
      <c r="U693" s="43"/>
      <c r="V693" s="43"/>
      <c r="W693" s="77"/>
    </row>
    <row r="694" spans="1:23" s="40" customFormat="1">
      <c r="A694" s="45"/>
      <c r="B694" s="75"/>
      <c r="C694" s="76"/>
      <c r="D694" s="76"/>
      <c r="E694" s="74"/>
      <c r="F694" s="76"/>
      <c r="G694" s="76"/>
      <c r="H694" s="76"/>
      <c r="I694" s="43"/>
      <c r="J694" s="43"/>
      <c r="K694" s="77"/>
      <c r="L694" s="43"/>
      <c r="M694" s="43"/>
      <c r="N694" s="77"/>
      <c r="O694" s="43"/>
      <c r="P694" s="43"/>
      <c r="Q694" s="77"/>
      <c r="R694" s="43"/>
      <c r="S694" s="43"/>
      <c r="T694" s="77"/>
      <c r="U694" s="43"/>
      <c r="V694" s="43"/>
      <c r="W694" s="77"/>
    </row>
    <row r="695" spans="1:23" s="40" customFormat="1">
      <c r="A695" s="45"/>
      <c r="B695" s="75"/>
      <c r="C695" s="76"/>
      <c r="D695" s="76"/>
      <c r="E695" s="74"/>
      <c r="F695" s="76"/>
      <c r="G695" s="76"/>
      <c r="H695" s="76"/>
      <c r="I695" s="43"/>
      <c r="J695" s="43"/>
      <c r="K695" s="77"/>
      <c r="L695" s="43"/>
      <c r="M695" s="43"/>
      <c r="N695" s="77"/>
      <c r="O695" s="43"/>
      <c r="P695" s="43"/>
      <c r="Q695" s="77"/>
      <c r="R695" s="43"/>
      <c r="S695" s="43"/>
      <c r="T695" s="77"/>
      <c r="U695" s="43"/>
      <c r="V695" s="43"/>
      <c r="W695" s="77"/>
    </row>
    <row r="696" spans="1:23" s="40" customFormat="1">
      <c r="A696" s="45"/>
      <c r="B696" s="75"/>
      <c r="C696" s="76"/>
      <c r="D696" s="76"/>
      <c r="E696" s="74"/>
      <c r="F696" s="76"/>
      <c r="G696" s="76"/>
      <c r="H696" s="76"/>
      <c r="I696" s="43"/>
      <c r="J696" s="43"/>
      <c r="K696" s="77"/>
      <c r="L696" s="43"/>
      <c r="M696" s="43"/>
      <c r="N696" s="77"/>
      <c r="O696" s="43"/>
      <c r="P696" s="43"/>
      <c r="Q696" s="77"/>
      <c r="R696" s="43"/>
      <c r="S696" s="43"/>
      <c r="T696" s="77"/>
      <c r="U696" s="43"/>
      <c r="V696" s="43"/>
      <c r="W696" s="77"/>
    </row>
    <row r="697" spans="1:23" s="40" customFormat="1">
      <c r="A697" s="45"/>
      <c r="B697" s="75"/>
      <c r="C697" s="76"/>
      <c r="D697" s="76"/>
      <c r="E697" s="74"/>
      <c r="F697" s="76"/>
      <c r="G697" s="76"/>
      <c r="H697" s="76"/>
      <c r="I697" s="43"/>
      <c r="J697" s="43"/>
      <c r="K697" s="77"/>
      <c r="L697" s="43"/>
      <c r="M697" s="43"/>
      <c r="N697" s="77"/>
      <c r="O697" s="43"/>
      <c r="P697" s="43"/>
      <c r="Q697" s="77"/>
      <c r="R697" s="43"/>
      <c r="S697" s="43"/>
      <c r="T697" s="77"/>
      <c r="U697" s="43"/>
      <c r="V697" s="43"/>
      <c r="W697" s="77"/>
    </row>
    <row r="698" spans="1:23" s="40" customFormat="1">
      <c r="A698" s="45"/>
      <c r="B698" s="75"/>
      <c r="C698" s="76"/>
      <c r="D698" s="76"/>
      <c r="E698" s="74"/>
      <c r="F698" s="76"/>
      <c r="G698" s="76"/>
      <c r="H698" s="76"/>
      <c r="I698" s="43"/>
      <c r="J698" s="43"/>
      <c r="K698" s="77"/>
      <c r="L698" s="43"/>
      <c r="M698" s="43"/>
      <c r="N698" s="77"/>
      <c r="O698" s="43"/>
      <c r="P698" s="43"/>
      <c r="Q698" s="77"/>
      <c r="R698" s="43"/>
      <c r="S698" s="43"/>
      <c r="T698" s="77"/>
      <c r="U698" s="43"/>
      <c r="V698" s="43"/>
      <c r="W698" s="77"/>
    </row>
    <row r="699" spans="1:23" s="40" customFormat="1">
      <c r="A699" s="45"/>
      <c r="B699" s="75"/>
      <c r="C699" s="76"/>
      <c r="D699" s="76"/>
      <c r="E699" s="74"/>
      <c r="F699" s="76"/>
      <c r="G699" s="76"/>
      <c r="H699" s="76"/>
      <c r="I699" s="43"/>
      <c r="J699" s="43"/>
      <c r="K699" s="77"/>
      <c r="L699" s="43"/>
      <c r="M699" s="43"/>
      <c r="N699" s="77"/>
      <c r="O699" s="43"/>
      <c r="P699" s="43"/>
      <c r="Q699" s="77"/>
      <c r="R699" s="43"/>
      <c r="S699" s="43"/>
      <c r="T699" s="77"/>
      <c r="U699" s="43"/>
      <c r="V699" s="43"/>
      <c r="W699" s="77"/>
    </row>
    <row r="700" spans="1:23" s="40" customFormat="1">
      <c r="A700" s="45"/>
      <c r="B700" s="75"/>
      <c r="C700" s="76"/>
      <c r="D700" s="76"/>
      <c r="E700" s="74"/>
      <c r="F700" s="76"/>
      <c r="G700" s="76"/>
      <c r="H700" s="76"/>
      <c r="I700" s="43"/>
      <c r="J700" s="43"/>
      <c r="K700" s="77"/>
      <c r="L700" s="43"/>
      <c r="M700" s="43"/>
      <c r="N700" s="77"/>
      <c r="O700" s="43"/>
      <c r="P700" s="43"/>
      <c r="Q700" s="77"/>
      <c r="R700" s="43"/>
      <c r="S700" s="43"/>
      <c r="T700" s="77"/>
      <c r="U700" s="43"/>
      <c r="V700" s="43"/>
      <c r="W700" s="77"/>
    </row>
    <row r="701" spans="1:23" s="40" customFormat="1">
      <c r="A701" s="45"/>
      <c r="B701" s="75"/>
      <c r="C701" s="76"/>
      <c r="D701" s="76"/>
      <c r="E701" s="74"/>
      <c r="F701" s="76"/>
      <c r="G701" s="76"/>
      <c r="H701" s="76"/>
      <c r="I701" s="43"/>
      <c r="J701" s="43"/>
      <c r="K701" s="77"/>
      <c r="L701" s="43"/>
      <c r="M701" s="43"/>
      <c r="N701" s="77"/>
      <c r="O701" s="43"/>
      <c r="P701" s="43"/>
      <c r="Q701" s="77"/>
      <c r="R701" s="43"/>
      <c r="S701" s="43"/>
      <c r="T701" s="77"/>
      <c r="U701" s="43"/>
      <c r="V701" s="43"/>
      <c r="W701" s="77"/>
    </row>
    <row r="702" spans="1:23" s="40" customFormat="1">
      <c r="A702" s="45"/>
      <c r="B702" s="75"/>
      <c r="C702" s="76"/>
      <c r="D702" s="76"/>
      <c r="E702" s="74"/>
      <c r="F702" s="76"/>
      <c r="G702" s="76"/>
      <c r="H702" s="76"/>
      <c r="I702" s="43"/>
      <c r="J702" s="43"/>
      <c r="K702" s="77"/>
      <c r="L702" s="43"/>
      <c r="M702" s="43"/>
      <c r="N702" s="77"/>
      <c r="O702" s="43"/>
      <c r="P702" s="43"/>
      <c r="Q702" s="77"/>
      <c r="R702" s="43"/>
      <c r="S702" s="43"/>
      <c r="T702" s="77"/>
      <c r="U702" s="43"/>
      <c r="V702" s="43"/>
      <c r="W702" s="77"/>
    </row>
    <row r="703" spans="1:23" s="40" customFormat="1">
      <c r="A703" s="45"/>
      <c r="B703" s="75"/>
      <c r="C703" s="76"/>
      <c r="D703" s="76"/>
      <c r="E703" s="74"/>
      <c r="F703" s="76"/>
      <c r="G703" s="76"/>
      <c r="H703" s="76"/>
      <c r="I703" s="43"/>
      <c r="J703" s="43"/>
      <c r="K703" s="77"/>
      <c r="L703" s="43"/>
      <c r="M703" s="43"/>
      <c r="N703" s="77"/>
      <c r="O703" s="43"/>
      <c r="P703" s="43"/>
      <c r="Q703" s="77"/>
      <c r="R703" s="43"/>
      <c r="S703" s="43"/>
      <c r="T703" s="77"/>
      <c r="U703" s="43"/>
      <c r="V703" s="43"/>
      <c r="W703" s="77"/>
    </row>
    <row r="704" spans="1:23" s="40" customFormat="1">
      <c r="A704" s="45"/>
      <c r="B704" s="75"/>
      <c r="C704" s="76"/>
      <c r="D704" s="76"/>
      <c r="E704" s="74"/>
      <c r="F704" s="76"/>
      <c r="G704" s="76"/>
      <c r="H704" s="76"/>
      <c r="I704" s="43"/>
      <c r="J704" s="43"/>
      <c r="K704" s="77"/>
      <c r="L704" s="43"/>
      <c r="M704" s="43"/>
      <c r="N704" s="77"/>
      <c r="O704" s="43"/>
      <c r="P704" s="43"/>
      <c r="Q704" s="77"/>
      <c r="R704" s="43"/>
      <c r="S704" s="43"/>
      <c r="T704" s="77"/>
      <c r="U704" s="43"/>
      <c r="V704" s="43"/>
      <c r="W704" s="77"/>
    </row>
    <row r="705" spans="1:23" s="40" customFormat="1">
      <c r="A705" s="45"/>
      <c r="B705" s="75"/>
      <c r="C705" s="76"/>
      <c r="D705" s="76"/>
      <c r="E705" s="74"/>
      <c r="F705" s="76"/>
      <c r="G705" s="76"/>
      <c r="H705" s="76"/>
      <c r="I705" s="43"/>
      <c r="J705" s="43"/>
      <c r="K705" s="77"/>
      <c r="L705" s="43"/>
      <c r="M705" s="43"/>
      <c r="N705" s="77"/>
      <c r="O705" s="43"/>
      <c r="P705" s="43"/>
      <c r="Q705" s="77"/>
      <c r="R705" s="43"/>
      <c r="S705" s="43"/>
      <c r="T705" s="77"/>
      <c r="U705" s="43"/>
      <c r="V705" s="43"/>
      <c r="W705" s="77"/>
    </row>
    <row r="706" spans="1:23" s="40" customFormat="1">
      <c r="A706" s="45"/>
      <c r="B706" s="75"/>
      <c r="C706" s="76"/>
      <c r="D706" s="76"/>
      <c r="E706" s="74"/>
      <c r="F706" s="76"/>
      <c r="G706" s="76"/>
      <c r="H706" s="76"/>
      <c r="I706" s="43"/>
      <c r="J706" s="43"/>
      <c r="K706" s="77"/>
      <c r="L706" s="43"/>
      <c r="M706" s="43"/>
      <c r="N706" s="77"/>
      <c r="O706" s="43"/>
      <c r="P706" s="43"/>
      <c r="Q706" s="77"/>
      <c r="R706" s="43"/>
      <c r="S706" s="43"/>
      <c r="T706" s="77"/>
      <c r="U706" s="43"/>
      <c r="V706" s="43"/>
      <c r="W706" s="77"/>
    </row>
    <row r="707" spans="1:23" s="40" customFormat="1">
      <c r="A707" s="45"/>
      <c r="B707" s="75"/>
      <c r="C707" s="76"/>
      <c r="D707" s="76"/>
      <c r="E707" s="74"/>
      <c r="F707" s="76"/>
      <c r="G707" s="76"/>
      <c r="H707" s="76"/>
      <c r="I707" s="43"/>
      <c r="J707" s="43"/>
      <c r="K707" s="77"/>
      <c r="L707" s="43"/>
      <c r="M707" s="43"/>
      <c r="N707" s="77"/>
      <c r="O707" s="43"/>
      <c r="P707" s="43"/>
      <c r="Q707" s="77"/>
      <c r="R707" s="43"/>
      <c r="S707" s="43"/>
      <c r="T707" s="77"/>
      <c r="U707" s="43"/>
      <c r="V707" s="43"/>
      <c r="W707" s="77"/>
    </row>
    <row r="708" spans="1:23" s="40" customFormat="1">
      <c r="A708" s="45"/>
      <c r="B708" s="75"/>
      <c r="C708" s="76"/>
      <c r="D708" s="76"/>
      <c r="E708" s="74"/>
      <c r="F708" s="76"/>
      <c r="G708" s="76"/>
      <c r="H708" s="76"/>
      <c r="I708" s="43"/>
      <c r="J708" s="43"/>
      <c r="K708" s="77"/>
      <c r="L708" s="43"/>
      <c r="M708" s="43"/>
      <c r="N708" s="77"/>
      <c r="O708" s="43"/>
      <c r="P708" s="43"/>
      <c r="Q708" s="77"/>
      <c r="R708" s="43"/>
      <c r="S708" s="43"/>
      <c r="T708" s="77"/>
      <c r="U708" s="43"/>
      <c r="V708" s="43"/>
      <c r="W708" s="77"/>
    </row>
    <row r="709" spans="1:23" s="40" customFormat="1">
      <c r="A709" s="45"/>
      <c r="B709" s="75"/>
      <c r="C709" s="76"/>
      <c r="D709" s="76"/>
      <c r="E709" s="74"/>
      <c r="F709" s="76"/>
      <c r="G709" s="76"/>
      <c r="H709" s="76"/>
      <c r="I709" s="43"/>
      <c r="J709" s="43"/>
      <c r="K709" s="77"/>
      <c r="L709" s="43"/>
      <c r="M709" s="43"/>
      <c r="N709" s="77"/>
      <c r="O709" s="43"/>
      <c r="P709" s="43"/>
      <c r="Q709" s="77"/>
      <c r="R709" s="43"/>
      <c r="S709" s="43"/>
      <c r="T709" s="77"/>
      <c r="U709" s="43"/>
      <c r="V709" s="43"/>
      <c r="W709" s="77"/>
    </row>
    <row r="710" spans="1:23" s="40" customFormat="1">
      <c r="A710" s="45"/>
      <c r="B710" s="75"/>
      <c r="C710" s="76"/>
      <c r="D710" s="76"/>
      <c r="E710" s="74"/>
      <c r="F710" s="76"/>
      <c r="G710" s="76"/>
      <c r="H710" s="76"/>
      <c r="I710" s="43"/>
      <c r="J710" s="43"/>
      <c r="K710" s="77"/>
      <c r="L710" s="43"/>
      <c r="M710" s="43"/>
      <c r="N710" s="77"/>
      <c r="O710" s="43"/>
      <c r="P710" s="43"/>
      <c r="Q710" s="77"/>
      <c r="R710" s="43"/>
      <c r="S710" s="43"/>
      <c r="T710" s="77"/>
      <c r="U710" s="43"/>
      <c r="V710" s="43"/>
      <c r="W710" s="77"/>
    </row>
    <row r="711" spans="1:23" s="40" customFormat="1">
      <c r="A711" s="45"/>
      <c r="B711" s="75"/>
      <c r="C711" s="76"/>
      <c r="D711" s="76"/>
      <c r="E711" s="74"/>
      <c r="F711" s="76"/>
      <c r="G711" s="76"/>
      <c r="H711" s="76"/>
      <c r="I711" s="43"/>
      <c r="J711" s="43"/>
      <c r="K711" s="77"/>
      <c r="L711" s="43"/>
      <c r="M711" s="43"/>
      <c r="N711" s="77"/>
      <c r="O711" s="43"/>
      <c r="P711" s="43"/>
      <c r="Q711" s="77"/>
      <c r="R711" s="43"/>
      <c r="S711" s="43"/>
      <c r="T711" s="77"/>
      <c r="U711" s="43"/>
      <c r="V711" s="43"/>
      <c r="W711" s="77"/>
    </row>
    <row r="712" spans="1:23" s="40" customFormat="1">
      <c r="A712" s="45"/>
      <c r="B712" s="75"/>
      <c r="C712" s="76"/>
      <c r="D712" s="76"/>
      <c r="E712" s="74"/>
      <c r="F712" s="76"/>
      <c r="G712" s="76"/>
      <c r="H712" s="76"/>
      <c r="I712" s="43"/>
      <c r="J712" s="43"/>
      <c r="K712" s="77"/>
      <c r="L712" s="43"/>
      <c r="M712" s="43"/>
      <c r="N712" s="77"/>
      <c r="O712" s="43"/>
      <c r="P712" s="43"/>
      <c r="Q712" s="77"/>
      <c r="R712" s="43"/>
      <c r="S712" s="43"/>
      <c r="T712" s="77"/>
      <c r="U712" s="43"/>
      <c r="V712" s="43"/>
      <c r="W712" s="77"/>
    </row>
    <row r="713" spans="1:23" s="40" customFormat="1">
      <c r="A713" s="45"/>
      <c r="B713" s="75"/>
      <c r="C713" s="76"/>
      <c r="D713" s="76"/>
      <c r="E713" s="74"/>
      <c r="F713" s="76"/>
      <c r="G713" s="76"/>
      <c r="H713" s="76"/>
      <c r="I713" s="43"/>
      <c r="J713" s="43"/>
      <c r="K713" s="77"/>
      <c r="L713" s="43"/>
      <c r="M713" s="43"/>
      <c r="N713" s="77"/>
      <c r="O713" s="43"/>
      <c r="P713" s="43"/>
      <c r="Q713" s="77"/>
      <c r="R713" s="43"/>
      <c r="S713" s="43"/>
      <c r="T713" s="77"/>
      <c r="U713" s="43"/>
      <c r="V713" s="43"/>
      <c r="W713" s="77"/>
    </row>
    <row r="714" spans="1:23" s="40" customFormat="1">
      <c r="A714" s="45"/>
      <c r="B714" s="75"/>
      <c r="C714" s="76"/>
      <c r="D714" s="76"/>
      <c r="E714" s="74"/>
      <c r="F714" s="76"/>
      <c r="G714" s="76"/>
      <c r="H714" s="76"/>
      <c r="I714" s="43"/>
      <c r="J714" s="43"/>
      <c r="K714" s="77"/>
      <c r="L714" s="43"/>
      <c r="M714" s="43"/>
      <c r="N714" s="77"/>
      <c r="O714" s="43"/>
      <c r="P714" s="43"/>
      <c r="Q714" s="77"/>
      <c r="R714" s="43"/>
      <c r="S714" s="43"/>
      <c r="T714" s="77"/>
      <c r="U714" s="43"/>
      <c r="V714" s="43"/>
      <c r="W714" s="77"/>
    </row>
    <row r="715" spans="1:23" s="40" customFormat="1">
      <c r="A715" s="45"/>
      <c r="B715" s="75"/>
      <c r="C715" s="76"/>
      <c r="D715" s="76"/>
      <c r="E715" s="74"/>
      <c r="F715" s="76"/>
      <c r="G715" s="76"/>
      <c r="H715" s="76"/>
      <c r="I715" s="43"/>
      <c r="J715" s="43"/>
      <c r="K715" s="77"/>
      <c r="L715" s="43"/>
      <c r="M715" s="43"/>
      <c r="N715" s="77"/>
      <c r="O715" s="43"/>
      <c r="P715" s="43"/>
      <c r="Q715" s="77"/>
      <c r="R715" s="43"/>
      <c r="S715" s="43"/>
      <c r="T715" s="77"/>
      <c r="U715" s="43"/>
      <c r="V715" s="43"/>
      <c r="W715" s="77"/>
    </row>
    <row r="716" spans="1:23" s="40" customFormat="1">
      <c r="A716" s="45"/>
      <c r="B716" s="75"/>
      <c r="C716" s="76"/>
      <c r="D716" s="76"/>
      <c r="E716" s="74"/>
      <c r="F716" s="76"/>
      <c r="G716" s="76"/>
      <c r="H716" s="76"/>
      <c r="I716" s="43"/>
      <c r="J716" s="43"/>
      <c r="K716" s="77"/>
      <c r="L716" s="43"/>
      <c r="M716" s="43"/>
      <c r="N716" s="77"/>
      <c r="O716" s="43"/>
      <c r="P716" s="43"/>
      <c r="Q716" s="77"/>
      <c r="R716" s="43"/>
      <c r="S716" s="43"/>
      <c r="T716" s="77"/>
      <c r="U716" s="43"/>
      <c r="V716" s="43"/>
      <c r="W716" s="77"/>
    </row>
    <row r="717" spans="1:23" s="40" customFormat="1">
      <c r="A717" s="45"/>
      <c r="B717" s="75"/>
      <c r="C717" s="76"/>
      <c r="D717" s="76"/>
      <c r="E717" s="74"/>
      <c r="F717" s="76"/>
      <c r="G717" s="76"/>
      <c r="H717" s="76"/>
      <c r="I717" s="43"/>
      <c r="J717" s="43"/>
      <c r="K717" s="77"/>
      <c r="L717" s="43"/>
      <c r="M717" s="43"/>
      <c r="N717" s="77"/>
      <c r="O717" s="43"/>
      <c r="P717" s="43"/>
      <c r="Q717" s="77"/>
      <c r="R717" s="43"/>
      <c r="S717" s="43"/>
      <c r="T717" s="77"/>
      <c r="U717" s="43"/>
      <c r="V717" s="43"/>
      <c r="W717" s="77"/>
    </row>
    <row r="718" spans="1:23" s="40" customFormat="1">
      <c r="A718" s="45"/>
      <c r="B718" s="75"/>
      <c r="C718" s="76"/>
      <c r="D718" s="76"/>
      <c r="E718" s="74"/>
      <c r="F718" s="76"/>
      <c r="G718" s="76"/>
      <c r="H718" s="76"/>
      <c r="I718" s="43"/>
      <c r="J718" s="43"/>
      <c r="K718" s="77"/>
      <c r="L718" s="43"/>
      <c r="M718" s="43"/>
      <c r="N718" s="77"/>
      <c r="O718" s="43"/>
      <c r="P718" s="43"/>
      <c r="Q718" s="77"/>
      <c r="R718" s="43"/>
      <c r="S718" s="43"/>
      <c r="T718" s="77"/>
      <c r="U718" s="43"/>
      <c r="V718" s="43"/>
      <c r="W718" s="77"/>
    </row>
    <row r="719" spans="1:23" s="40" customFormat="1">
      <c r="A719" s="45"/>
      <c r="B719" s="75"/>
      <c r="C719" s="76"/>
      <c r="D719" s="76"/>
      <c r="E719" s="74"/>
      <c r="F719" s="76"/>
      <c r="G719" s="76"/>
      <c r="H719" s="76"/>
      <c r="I719" s="43"/>
      <c r="J719" s="43"/>
      <c r="K719" s="77"/>
      <c r="L719" s="43"/>
      <c r="M719" s="43"/>
      <c r="N719" s="77"/>
      <c r="O719" s="43"/>
      <c r="P719" s="43"/>
      <c r="Q719" s="77"/>
      <c r="R719" s="43"/>
      <c r="S719" s="43"/>
      <c r="T719" s="77"/>
      <c r="U719" s="43"/>
      <c r="V719" s="43"/>
      <c r="W719" s="77"/>
    </row>
    <row r="720" spans="1:23" s="40" customFormat="1">
      <c r="A720" s="45"/>
      <c r="B720" s="75"/>
      <c r="C720" s="76"/>
      <c r="D720" s="76"/>
      <c r="E720" s="74"/>
      <c r="F720" s="76"/>
      <c r="G720" s="76"/>
      <c r="H720" s="76"/>
      <c r="I720" s="43"/>
      <c r="J720" s="43"/>
      <c r="K720" s="77"/>
      <c r="L720" s="43"/>
      <c r="M720" s="43"/>
      <c r="N720" s="77"/>
      <c r="O720" s="43"/>
      <c r="P720" s="43"/>
      <c r="Q720" s="77"/>
      <c r="R720" s="43"/>
      <c r="S720" s="43"/>
      <c r="T720" s="77"/>
      <c r="U720" s="43"/>
      <c r="V720" s="43"/>
      <c r="W720" s="77"/>
    </row>
    <row r="721" spans="1:23" s="40" customFormat="1">
      <c r="A721" s="45"/>
      <c r="B721" s="75"/>
      <c r="C721" s="76"/>
      <c r="D721" s="76"/>
      <c r="E721" s="74"/>
      <c r="F721" s="76"/>
      <c r="G721" s="76"/>
      <c r="H721" s="76"/>
      <c r="I721" s="43"/>
      <c r="J721" s="43"/>
      <c r="K721" s="77"/>
      <c r="L721" s="43"/>
      <c r="M721" s="43"/>
      <c r="N721" s="77"/>
      <c r="O721" s="43"/>
      <c r="P721" s="43"/>
      <c r="Q721" s="77"/>
      <c r="R721" s="43"/>
      <c r="S721" s="43"/>
      <c r="T721" s="77"/>
      <c r="U721" s="43"/>
      <c r="V721" s="43"/>
      <c r="W721" s="77"/>
    </row>
    <row r="722" spans="1:23" s="40" customFormat="1">
      <c r="A722" s="45"/>
      <c r="B722" s="75"/>
      <c r="C722" s="76"/>
      <c r="D722" s="76"/>
      <c r="E722" s="74"/>
      <c r="F722" s="76"/>
      <c r="G722" s="76"/>
      <c r="H722" s="76"/>
      <c r="I722" s="43"/>
      <c r="J722" s="43"/>
      <c r="K722" s="77"/>
      <c r="L722" s="43"/>
      <c r="M722" s="43"/>
      <c r="N722" s="77"/>
      <c r="O722" s="43"/>
      <c r="P722" s="43"/>
      <c r="Q722" s="77"/>
      <c r="R722" s="43"/>
      <c r="S722" s="43"/>
      <c r="T722" s="77"/>
      <c r="U722" s="43"/>
      <c r="V722" s="43"/>
      <c r="W722" s="77"/>
    </row>
    <row r="723" spans="1:23" s="40" customFormat="1">
      <c r="A723" s="45"/>
      <c r="B723" s="75"/>
      <c r="C723" s="76"/>
      <c r="D723" s="76"/>
      <c r="E723" s="74"/>
      <c r="F723" s="76"/>
      <c r="G723" s="76"/>
      <c r="H723" s="76"/>
      <c r="I723" s="43"/>
      <c r="J723" s="43"/>
      <c r="K723" s="77"/>
      <c r="L723" s="43"/>
      <c r="M723" s="43"/>
      <c r="N723" s="77"/>
      <c r="O723" s="43"/>
      <c r="P723" s="43"/>
      <c r="Q723" s="77"/>
      <c r="R723" s="43"/>
      <c r="S723" s="43"/>
      <c r="T723" s="77"/>
      <c r="U723" s="43"/>
      <c r="V723" s="43"/>
      <c r="W723" s="77"/>
    </row>
    <row r="724" spans="1:23" s="40" customFormat="1">
      <c r="A724" s="45"/>
      <c r="B724" s="75"/>
      <c r="C724" s="76"/>
      <c r="D724" s="76"/>
      <c r="E724" s="74"/>
      <c r="F724" s="76"/>
      <c r="G724" s="76"/>
      <c r="H724" s="76"/>
      <c r="I724" s="43"/>
      <c r="J724" s="43"/>
      <c r="K724" s="77"/>
      <c r="L724" s="43"/>
      <c r="M724" s="43"/>
      <c r="N724" s="77"/>
      <c r="O724" s="43"/>
      <c r="P724" s="43"/>
      <c r="Q724" s="77"/>
      <c r="R724" s="43"/>
      <c r="S724" s="43"/>
      <c r="T724" s="77"/>
      <c r="U724" s="43"/>
      <c r="V724" s="43"/>
      <c r="W724" s="77"/>
    </row>
    <row r="725" spans="1:23" s="40" customFormat="1">
      <c r="A725" s="45"/>
      <c r="B725" s="75"/>
      <c r="C725" s="76"/>
      <c r="D725" s="76"/>
      <c r="E725" s="74"/>
      <c r="F725" s="76"/>
      <c r="G725" s="76"/>
      <c r="H725" s="76"/>
      <c r="I725" s="43"/>
      <c r="J725" s="43"/>
      <c r="K725" s="77"/>
      <c r="L725" s="43"/>
      <c r="M725" s="43"/>
      <c r="N725" s="77"/>
      <c r="O725" s="43"/>
      <c r="P725" s="43"/>
      <c r="Q725" s="77"/>
      <c r="R725" s="43"/>
      <c r="S725" s="43"/>
      <c r="T725" s="77"/>
      <c r="U725" s="43"/>
      <c r="V725" s="43"/>
      <c r="W725" s="77"/>
    </row>
    <row r="726" spans="1:23" s="40" customFormat="1">
      <c r="A726" s="45"/>
      <c r="B726" s="75"/>
      <c r="C726" s="76"/>
      <c r="D726" s="76"/>
      <c r="E726" s="74"/>
      <c r="F726" s="76"/>
      <c r="G726" s="76"/>
      <c r="H726" s="76"/>
      <c r="I726" s="43"/>
      <c r="J726" s="43"/>
      <c r="K726" s="77"/>
      <c r="L726" s="43"/>
      <c r="M726" s="43"/>
      <c r="N726" s="77"/>
      <c r="O726" s="43"/>
      <c r="P726" s="43"/>
      <c r="Q726" s="77"/>
      <c r="R726" s="43"/>
      <c r="S726" s="43"/>
      <c r="T726" s="77"/>
      <c r="U726" s="43"/>
      <c r="V726" s="43"/>
      <c r="W726" s="77"/>
    </row>
    <row r="727" spans="1:23" s="40" customFormat="1">
      <c r="A727" s="45"/>
      <c r="B727" s="75"/>
      <c r="C727" s="76"/>
      <c r="D727" s="76"/>
      <c r="E727" s="74"/>
      <c r="F727" s="76"/>
      <c r="G727" s="76"/>
      <c r="H727" s="76"/>
      <c r="I727" s="43"/>
      <c r="J727" s="43"/>
      <c r="K727" s="77"/>
      <c r="L727" s="43"/>
      <c r="M727" s="43"/>
      <c r="N727" s="77"/>
      <c r="O727" s="43"/>
      <c r="P727" s="43"/>
      <c r="Q727" s="77"/>
      <c r="R727" s="43"/>
      <c r="S727" s="43"/>
      <c r="T727" s="77"/>
      <c r="U727" s="43"/>
      <c r="V727" s="43"/>
      <c r="W727" s="77"/>
    </row>
    <row r="728" spans="1:23" s="40" customFormat="1">
      <c r="A728" s="45"/>
      <c r="B728" s="75"/>
      <c r="C728" s="76"/>
      <c r="D728" s="76"/>
      <c r="E728" s="74"/>
      <c r="F728" s="76"/>
      <c r="G728" s="76"/>
      <c r="H728" s="76"/>
      <c r="I728" s="43"/>
      <c r="J728" s="43"/>
      <c r="K728" s="77"/>
      <c r="L728" s="43"/>
      <c r="M728" s="43"/>
      <c r="N728" s="77"/>
      <c r="O728" s="43"/>
      <c r="P728" s="43"/>
      <c r="Q728" s="77"/>
      <c r="R728" s="43"/>
      <c r="S728" s="43"/>
      <c r="T728" s="77"/>
      <c r="U728" s="43"/>
      <c r="V728" s="43"/>
      <c r="W728" s="77"/>
    </row>
    <row r="729" spans="1:23" s="40" customFormat="1">
      <c r="A729" s="45"/>
      <c r="B729" s="75"/>
      <c r="C729" s="76"/>
      <c r="D729" s="76"/>
      <c r="E729" s="74"/>
      <c r="F729" s="76"/>
      <c r="G729" s="76"/>
      <c r="H729" s="76"/>
      <c r="I729" s="43"/>
      <c r="J729" s="43"/>
      <c r="K729" s="77"/>
      <c r="L729" s="43"/>
      <c r="M729" s="43"/>
      <c r="N729" s="77"/>
      <c r="O729" s="43"/>
      <c r="P729" s="43"/>
      <c r="Q729" s="77"/>
      <c r="R729" s="43"/>
      <c r="S729" s="43"/>
      <c r="T729" s="77"/>
      <c r="U729" s="43"/>
      <c r="V729" s="43"/>
      <c r="W729" s="77"/>
    </row>
    <row r="730" spans="1:23" s="40" customFormat="1">
      <c r="A730" s="45"/>
      <c r="B730" s="75"/>
      <c r="C730" s="76"/>
      <c r="D730" s="76"/>
      <c r="E730" s="74"/>
      <c r="F730" s="76"/>
      <c r="G730" s="76"/>
      <c r="H730" s="76"/>
      <c r="I730" s="43"/>
      <c r="J730" s="43"/>
      <c r="K730" s="77"/>
      <c r="L730" s="43"/>
      <c r="M730" s="43"/>
      <c r="N730" s="77"/>
      <c r="O730" s="43"/>
      <c r="P730" s="43"/>
      <c r="Q730" s="77"/>
      <c r="R730" s="43"/>
      <c r="S730" s="43"/>
      <c r="T730" s="77"/>
      <c r="U730" s="43"/>
      <c r="V730" s="43"/>
      <c r="W730" s="77"/>
    </row>
    <row r="731" spans="1:23" s="40" customFormat="1">
      <c r="A731" s="45"/>
      <c r="B731" s="75"/>
      <c r="C731" s="76"/>
      <c r="D731" s="76"/>
      <c r="E731" s="74"/>
      <c r="F731" s="76"/>
      <c r="G731" s="76"/>
      <c r="H731" s="76"/>
      <c r="I731" s="43"/>
      <c r="J731" s="43"/>
      <c r="K731" s="77"/>
      <c r="L731" s="43"/>
      <c r="M731" s="43"/>
      <c r="N731" s="77"/>
      <c r="O731" s="43"/>
      <c r="P731" s="43"/>
      <c r="Q731" s="77"/>
      <c r="R731" s="43"/>
      <c r="S731" s="43"/>
      <c r="T731" s="77"/>
      <c r="U731" s="43"/>
      <c r="V731" s="43"/>
      <c r="W731" s="77"/>
    </row>
    <row r="732" spans="1:23" s="40" customFormat="1">
      <c r="A732" s="45"/>
      <c r="B732" s="75"/>
      <c r="C732" s="76"/>
      <c r="D732" s="76"/>
      <c r="E732" s="74"/>
      <c r="F732" s="76"/>
      <c r="G732" s="76"/>
      <c r="H732" s="76"/>
      <c r="I732" s="43"/>
      <c r="J732" s="43"/>
      <c r="K732" s="77"/>
      <c r="L732" s="43"/>
      <c r="M732" s="43"/>
      <c r="N732" s="77"/>
      <c r="O732" s="43"/>
      <c r="P732" s="43"/>
      <c r="Q732" s="77"/>
      <c r="R732" s="43"/>
      <c r="S732" s="43"/>
      <c r="T732" s="77"/>
      <c r="U732" s="43"/>
      <c r="V732" s="43"/>
      <c r="W732" s="77"/>
    </row>
    <row r="733" spans="1:23" s="40" customFormat="1">
      <c r="A733" s="45"/>
      <c r="B733" s="75"/>
      <c r="C733" s="76"/>
      <c r="D733" s="76"/>
      <c r="E733" s="74"/>
      <c r="F733" s="76"/>
      <c r="G733" s="76"/>
      <c r="H733" s="76"/>
      <c r="I733" s="43"/>
      <c r="J733" s="43"/>
      <c r="K733" s="77"/>
      <c r="L733" s="43"/>
      <c r="M733" s="43"/>
      <c r="N733" s="77"/>
      <c r="O733" s="43"/>
      <c r="P733" s="43"/>
      <c r="Q733" s="77"/>
      <c r="R733" s="43"/>
      <c r="S733" s="43"/>
      <c r="T733" s="77"/>
      <c r="U733" s="43"/>
      <c r="V733" s="43"/>
      <c r="W733" s="77"/>
    </row>
    <row r="734" spans="1:23" s="40" customFormat="1">
      <c r="A734" s="45"/>
      <c r="B734" s="75"/>
      <c r="C734" s="76"/>
      <c r="D734" s="76"/>
      <c r="E734" s="74"/>
      <c r="F734" s="76"/>
      <c r="G734" s="76"/>
      <c r="H734" s="76"/>
      <c r="I734" s="43"/>
      <c r="J734" s="43"/>
      <c r="K734" s="77"/>
      <c r="L734" s="43"/>
      <c r="M734" s="43"/>
      <c r="N734" s="77"/>
      <c r="O734" s="43"/>
      <c r="P734" s="43"/>
      <c r="Q734" s="77"/>
      <c r="R734" s="43"/>
      <c r="S734" s="43"/>
      <c r="T734" s="77"/>
      <c r="U734" s="43"/>
      <c r="V734" s="43"/>
      <c r="W734" s="77"/>
    </row>
    <row r="735" spans="1:23" s="40" customFormat="1">
      <c r="A735" s="45"/>
      <c r="B735" s="75"/>
      <c r="C735" s="76"/>
      <c r="D735" s="76"/>
      <c r="E735" s="74"/>
      <c r="F735" s="76"/>
      <c r="G735" s="76"/>
      <c r="H735" s="76"/>
      <c r="I735" s="43"/>
      <c r="J735" s="43"/>
      <c r="K735" s="77"/>
      <c r="L735" s="43"/>
      <c r="M735" s="43"/>
      <c r="N735" s="77"/>
      <c r="O735" s="43"/>
      <c r="P735" s="43"/>
      <c r="Q735" s="77"/>
      <c r="R735" s="43"/>
      <c r="S735" s="43"/>
      <c r="T735" s="77"/>
      <c r="U735" s="43"/>
      <c r="V735" s="43"/>
      <c r="W735" s="77"/>
    </row>
    <row r="736" spans="1:23" s="40" customFormat="1">
      <c r="A736" s="45"/>
      <c r="B736" s="75"/>
      <c r="C736" s="76"/>
      <c r="D736" s="76"/>
      <c r="E736" s="74"/>
      <c r="F736" s="76"/>
      <c r="G736" s="76"/>
      <c r="H736" s="76"/>
      <c r="I736" s="43"/>
      <c r="J736" s="43"/>
      <c r="K736" s="77"/>
      <c r="L736" s="43"/>
      <c r="M736" s="43"/>
      <c r="N736" s="77"/>
      <c r="O736" s="43"/>
      <c r="P736" s="43"/>
      <c r="Q736" s="77"/>
      <c r="R736" s="43"/>
      <c r="S736" s="43"/>
      <c r="T736" s="77"/>
      <c r="U736" s="43"/>
      <c r="V736" s="43"/>
      <c r="W736" s="77"/>
    </row>
    <row r="737" spans="1:23" s="40" customFormat="1">
      <c r="A737" s="45"/>
      <c r="B737" s="75"/>
      <c r="C737" s="76"/>
      <c r="D737" s="76"/>
      <c r="E737" s="74"/>
      <c r="F737" s="76"/>
      <c r="G737" s="76"/>
      <c r="H737" s="76"/>
      <c r="I737" s="43"/>
      <c r="J737" s="43"/>
      <c r="K737" s="77"/>
      <c r="L737" s="43"/>
      <c r="M737" s="43"/>
      <c r="N737" s="77"/>
      <c r="O737" s="43"/>
      <c r="P737" s="43"/>
      <c r="Q737" s="77"/>
      <c r="R737" s="43"/>
      <c r="S737" s="43"/>
      <c r="T737" s="77"/>
      <c r="U737" s="43"/>
      <c r="V737" s="43"/>
      <c r="W737" s="77"/>
    </row>
    <row r="738" spans="1:23" s="40" customFormat="1">
      <c r="A738" s="45"/>
      <c r="B738" s="75"/>
      <c r="C738" s="76"/>
      <c r="D738" s="76"/>
      <c r="E738" s="74"/>
      <c r="F738" s="76"/>
      <c r="G738" s="76"/>
      <c r="H738" s="76"/>
      <c r="I738" s="43"/>
      <c r="J738" s="43"/>
      <c r="K738" s="77"/>
      <c r="L738" s="43"/>
      <c r="M738" s="43"/>
      <c r="N738" s="77"/>
      <c r="O738" s="43"/>
      <c r="P738" s="43"/>
      <c r="Q738" s="77"/>
      <c r="R738" s="43"/>
      <c r="S738" s="43"/>
      <c r="T738" s="77"/>
      <c r="U738" s="43"/>
      <c r="V738" s="43"/>
      <c r="W738" s="77"/>
    </row>
    <row r="739" spans="1:23" s="40" customFormat="1">
      <c r="A739" s="45"/>
      <c r="B739" s="75"/>
      <c r="C739" s="76"/>
      <c r="D739" s="76"/>
      <c r="E739" s="74"/>
      <c r="F739" s="76"/>
      <c r="G739" s="76"/>
      <c r="H739" s="76"/>
      <c r="I739" s="43"/>
      <c r="J739" s="43"/>
      <c r="K739" s="77"/>
      <c r="L739" s="43"/>
      <c r="M739" s="43"/>
      <c r="N739" s="77"/>
      <c r="O739" s="43"/>
      <c r="P739" s="43"/>
      <c r="Q739" s="77"/>
      <c r="R739" s="43"/>
      <c r="S739" s="43"/>
      <c r="T739" s="77"/>
      <c r="U739" s="43"/>
      <c r="V739" s="43"/>
      <c r="W739" s="77"/>
    </row>
    <row r="740" spans="1:23" s="40" customFormat="1">
      <c r="A740" s="45"/>
      <c r="B740" s="75"/>
      <c r="C740" s="76"/>
      <c r="D740" s="76"/>
      <c r="E740" s="74"/>
      <c r="F740" s="76"/>
      <c r="G740" s="76"/>
      <c r="H740" s="76"/>
      <c r="I740" s="43"/>
      <c r="J740" s="43"/>
      <c r="K740" s="77"/>
      <c r="L740" s="43"/>
      <c r="M740" s="43"/>
      <c r="N740" s="77"/>
      <c r="O740" s="43"/>
      <c r="P740" s="43"/>
      <c r="Q740" s="77"/>
      <c r="R740" s="43"/>
      <c r="S740" s="43"/>
      <c r="T740" s="77"/>
      <c r="U740" s="43"/>
      <c r="V740" s="43"/>
      <c r="W740" s="77"/>
    </row>
    <row r="741" spans="1:23" s="40" customFormat="1">
      <c r="A741" s="45"/>
      <c r="B741" s="75"/>
      <c r="C741" s="76"/>
      <c r="D741" s="76"/>
      <c r="E741" s="74"/>
      <c r="F741" s="76"/>
      <c r="G741" s="76"/>
      <c r="H741" s="76"/>
      <c r="I741" s="43"/>
      <c r="J741" s="43"/>
      <c r="K741" s="77"/>
      <c r="L741" s="43"/>
      <c r="M741" s="43"/>
      <c r="N741" s="77"/>
      <c r="O741" s="43"/>
      <c r="P741" s="43"/>
      <c r="Q741" s="77"/>
      <c r="R741" s="43"/>
      <c r="S741" s="43"/>
      <c r="T741" s="77"/>
      <c r="U741" s="43"/>
      <c r="V741" s="43"/>
      <c r="W741" s="77"/>
    </row>
    <row r="742" spans="1:23" s="40" customFormat="1">
      <c r="A742" s="45"/>
      <c r="B742" s="75"/>
      <c r="C742" s="76"/>
      <c r="D742" s="76"/>
      <c r="E742" s="74"/>
      <c r="F742" s="76"/>
      <c r="G742" s="76"/>
      <c r="H742" s="76"/>
      <c r="I742" s="43"/>
      <c r="J742" s="43"/>
      <c r="K742" s="77"/>
      <c r="L742" s="43"/>
      <c r="M742" s="43"/>
      <c r="N742" s="77"/>
      <c r="O742" s="43"/>
      <c r="P742" s="43"/>
      <c r="Q742" s="77"/>
      <c r="R742" s="43"/>
      <c r="S742" s="43"/>
      <c r="T742" s="77"/>
      <c r="U742" s="43"/>
      <c r="V742" s="43"/>
      <c r="W742" s="77"/>
    </row>
    <row r="743" spans="1:23" s="40" customFormat="1">
      <c r="A743" s="45"/>
      <c r="B743" s="75"/>
      <c r="C743" s="76"/>
      <c r="D743" s="76"/>
      <c r="E743" s="74"/>
      <c r="F743" s="76"/>
      <c r="G743" s="76"/>
      <c r="H743" s="76"/>
      <c r="I743" s="43"/>
      <c r="J743" s="43"/>
      <c r="K743" s="77"/>
      <c r="L743" s="43"/>
      <c r="M743" s="43"/>
      <c r="N743" s="77"/>
      <c r="O743" s="43"/>
      <c r="P743" s="43"/>
      <c r="Q743" s="77"/>
      <c r="R743" s="43"/>
      <c r="S743" s="43"/>
      <c r="T743" s="77"/>
      <c r="U743" s="43"/>
      <c r="V743" s="43"/>
      <c r="W743" s="77"/>
    </row>
    <row r="744" spans="1:23" s="40" customFormat="1">
      <c r="A744" s="45"/>
      <c r="B744" s="75"/>
      <c r="C744" s="76"/>
      <c r="D744" s="76"/>
      <c r="E744" s="74"/>
      <c r="F744" s="76"/>
      <c r="G744" s="76"/>
      <c r="H744" s="76"/>
      <c r="I744" s="43"/>
      <c r="J744" s="43"/>
      <c r="K744" s="77"/>
      <c r="L744" s="43"/>
      <c r="M744" s="43"/>
      <c r="N744" s="77"/>
      <c r="O744" s="43"/>
      <c r="P744" s="43"/>
      <c r="Q744" s="77"/>
      <c r="R744" s="43"/>
      <c r="S744" s="43"/>
      <c r="T744" s="77"/>
      <c r="U744" s="43"/>
      <c r="V744" s="43"/>
      <c r="W744" s="77"/>
    </row>
    <row r="745" spans="1:23" s="40" customFormat="1">
      <c r="A745" s="45"/>
      <c r="B745" s="75"/>
      <c r="C745" s="76"/>
      <c r="D745" s="76"/>
      <c r="E745" s="74"/>
      <c r="F745" s="76"/>
      <c r="G745" s="76"/>
      <c r="H745" s="76"/>
      <c r="I745" s="43"/>
      <c r="J745" s="43"/>
      <c r="K745" s="77"/>
      <c r="L745" s="43"/>
      <c r="M745" s="43"/>
      <c r="N745" s="77"/>
      <c r="O745" s="43"/>
      <c r="P745" s="43"/>
      <c r="Q745" s="77"/>
      <c r="R745" s="43"/>
      <c r="S745" s="43"/>
      <c r="T745" s="77"/>
      <c r="U745" s="43"/>
      <c r="V745" s="43"/>
      <c r="W745" s="77"/>
    </row>
    <row r="746" spans="1:23" s="40" customFormat="1">
      <c r="A746" s="45"/>
      <c r="B746" s="75"/>
      <c r="C746" s="76"/>
      <c r="D746" s="76"/>
      <c r="E746" s="74"/>
      <c r="F746" s="76"/>
      <c r="G746" s="76"/>
      <c r="H746" s="76"/>
      <c r="I746" s="43"/>
      <c r="J746" s="43"/>
      <c r="K746" s="77"/>
      <c r="L746" s="43"/>
      <c r="M746" s="43"/>
      <c r="N746" s="77"/>
      <c r="O746" s="43"/>
      <c r="P746" s="43"/>
      <c r="Q746" s="77"/>
      <c r="R746" s="43"/>
      <c r="S746" s="43"/>
      <c r="T746" s="77"/>
      <c r="U746" s="43"/>
      <c r="V746" s="43"/>
      <c r="W746" s="77"/>
    </row>
    <row r="747" spans="1:23" s="40" customFormat="1">
      <c r="A747" s="45"/>
      <c r="B747" s="75"/>
      <c r="C747" s="76"/>
      <c r="D747" s="76"/>
      <c r="E747" s="74"/>
      <c r="F747" s="76"/>
      <c r="G747" s="76"/>
      <c r="H747" s="76"/>
      <c r="I747" s="43"/>
      <c r="J747" s="43"/>
      <c r="K747" s="77"/>
      <c r="L747" s="43"/>
      <c r="M747" s="43"/>
      <c r="N747" s="77"/>
      <c r="O747" s="43"/>
      <c r="P747" s="43"/>
      <c r="Q747" s="77"/>
      <c r="R747" s="43"/>
      <c r="S747" s="43"/>
      <c r="T747" s="77"/>
      <c r="U747" s="43"/>
      <c r="V747" s="43"/>
      <c r="W747" s="77"/>
    </row>
    <row r="748" spans="1:23" s="40" customFormat="1">
      <c r="A748" s="45"/>
      <c r="B748" s="75"/>
      <c r="C748" s="76"/>
      <c r="D748" s="76"/>
      <c r="E748" s="74"/>
      <c r="F748" s="76"/>
      <c r="G748" s="76"/>
      <c r="H748" s="76"/>
      <c r="I748" s="43"/>
      <c r="J748" s="43"/>
      <c r="K748" s="77"/>
      <c r="L748" s="43"/>
      <c r="M748" s="43"/>
      <c r="N748" s="77"/>
      <c r="O748" s="43"/>
      <c r="P748" s="43"/>
      <c r="Q748" s="77"/>
      <c r="R748" s="43"/>
      <c r="S748" s="43"/>
      <c r="T748" s="77"/>
      <c r="U748" s="43"/>
      <c r="V748" s="43"/>
      <c r="W748" s="77"/>
    </row>
    <row r="749" spans="1:23" s="40" customFormat="1">
      <c r="A749" s="45"/>
      <c r="B749" s="75"/>
      <c r="C749" s="76"/>
      <c r="D749" s="76"/>
      <c r="E749" s="74"/>
      <c r="F749" s="76"/>
      <c r="G749" s="76"/>
      <c r="H749" s="76"/>
      <c r="I749" s="43"/>
      <c r="J749" s="43"/>
      <c r="K749" s="77"/>
      <c r="L749" s="43"/>
      <c r="M749" s="43"/>
      <c r="N749" s="77"/>
      <c r="O749" s="43"/>
      <c r="P749" s="43"/>
      <c r="Q749" s="77"/>
      <c r="R749" s="43"/>
      <c r="S749" s="43"/>
      <c r="T749" s="77"/>
      <c r="U749" s="43"/>
      <c r="V749" s="43"/>
      <c r="W749" s="77"/>
    </row>
    <row r="750" spans="1:23" s="40" customFormat="1">
      <c r="A750" s="45"/>
      <c r="B750" s="75"/>
      <c r="C750" s="76"/>
      <c r="D750" s="76"/>
      <c r="E750" s="74"/>
      <c r="F750" s="76"/>
      <c r="G750" s="76"/>
      <c r="H750" s="76"/>
      <c r="I750" s="43"/>
      <c r="J750" s="43"/>
      <c r="K750" s="77"/>
      <c r="L750" s="43"/>
      <c r="M750" s="43"/>
      <c r="N750" s="77"/>
      <c r="O750" s="43"/>
      <c r="P750" s="43"/>
      <c r="Q750" s="77"/>
      <c r="R750" s="43"/>
      <c r="S750" s="43"/>
      <c r="T750" s="77"/>
      <c r="U750" s="43"/>
      <c r="V750" s="43"/>
      <c r="W750" s="77"/>
    </row>
    <row r="751" spans="1:23" s="40" customFormat="1">
      <c r="A751" s="45"/>
      <c r="B751" s="75"/>
      <c r="C751" s="76"/>
      <c r="D751" s="76"/>
      <c r="E751" s="74"/>
      <c r="F751" s="76"/>
      <c r="G751" s="76"/>
      <c r="H751" s="76"/>
      <c r="I751" s="43"/>
      <c r="J751" s="43"/>
      <c r="K751" s="77"/>
      <c r="L751" s="43"/>
      <c r="M751" s="43"/>
      <c r="N751" s="77"/>
      <c r="O751" s="43"/>
      <c r="P751" s="43"/>
      <c r="Q751" s="77"/>
      <c r="R751" s="43"/>
      <c r="S751" s="43"/>
      <c r="T751" s="77"/>
      <c r="U751" s="43"/>
      <c r="V751" s="43"/>
      <c r="W751" s="77"/>
    </row>
    <row r="752" spans="1:23" s="40" customFormat="1">
      <c r="A752" s="45"/>
      <c r="B752" s="75"/>
      <c r="C752" s="76"/>
      <c r="D752" s="76"/>
      <c r="E752" s="74"/>
      <c r="F752" s="76"/>
      <c r="G752" s="76"/>
      <c r="H752" s="76"/>
      <c r="I752" s="43"/>
      <c r="J752" s="43"/>
      <c r="K752" s="77"/>
      <c r="L752" s="43"/>
      <c r="M752" s="43"/>
      <c r="N752" s="77"/>
      <c r="O752" s="43"/>
      <c r="P752" s="43"/>
      <c r="Q752" s="77"/>
      <c r="R752" s="43"/>
      <c r="S752" s="43"/>
      <c r="T752" s="77"/>
      <c r="U752" s="43"/>
      <c r="V752" s="43"/>
      <c r="W752" s="77"/>
    </row>
    <row r="753" spans="1:23" s="40" customFormat="1">
      <c r="A753" s="45"/>
      <c r="B753" s="75"/>
      <c r="C753" s="76"/>
      <c r="D753" s="76"/>
      <c r="E753" s="74"/>
      <c r="F753" s="76"/>
      <c r="G753" s="76"/>
      <c r="H753" s="76"/>
      <c r="I753" s="43"/>
      <c r="J753" s="43"/>
      <c r="K753" s="77"/>
      <c r="L753" s="43"/>
      <c r="M753" s="43"/>
      <c r="N753" s="77"/>
      <c r="O753" s="43"/>
      <c r="P753" s="43"/>
      <c r="Q753" s="77"/>
      <c r="R753" s="43"/>
      <c r="S753" s="43"/>
      <c r="T753" s="77"/>
      <c r="U753" s="43"/>
      <c r="V753" s="43"/>
      <c r="W753" s="77"/>
    </row>
    <row r="754" spans="1:23" s="40" customFormat="1">
      <c r="A754" s="45"/>
      <c r="B754" s="75"/>
      <c r="C754" s="76"/>
      <c r="D754" s="76"/>
      <c r="E754" s="74"/>
      <c r="F754" s="76"/>
      <c r="G754" s="76"/>
      <c r="H754" s="76"/>
      <c r="I754" s="43"/>
      <c r="J754" s="43"/>
      <c r="K754" s="77"/>
      <c r="L754" s="43"/>
      <c r="M754" s="43"/>
      <c r="N754" s="77"/>
      <c r="O754" s="43"/>
      <c r="P754" s="43"/>
      <c r="Q754" s="77"/>
      <c r="R754" s="43"/>
      <c r="S754" s="43"/>
      <c r="T754" s="77"/>
      <c r="U754" s="43"/>
      <c r="V754" s="43"/>
      <c r="W754" s="77"/>
    </row>
    <row r="755" spans="1:23" s="40" customFormat="1">
      <c r="A755" s="45"/>
      <c r="B755" s="75"/>
      <c r="C755" s="76"/>
      <c r="D755" s="76"/>
      <c r="E755" s="74"/>
      <c r="F755" s="76"/>
      <c r="G755" s="76"/>
      <c r="H755" s="76"/>
      <c r="I755" s="43"/>
      <c r="J755" s="43"/>
      <c r="K755" s="77"/>
      <c r="L755" s="43"/>
      <c r="M755" s="43"/>
      <c r="N755" s="77"/>
      <c r="O755" s="43"/>
      <c r="P755" s="43"/>
      <c r="Q755" s="77"/>
      <c r="R755" s="43"/>
      <c r="S755" s="43"/>
      <c r="T755" s="77"/>
      <c r="U755" s="43"/>
      <c r="V755" s="43"/>
      <c r="W755" s="77"/>
    </row>
    <row r="756" spans="1:23" s="40" customFormat="1">
      <c r="A756" s="45"/>
      <c r="B756" s="75"/>
      <c r="C756" s="76"/>
      <c r="D756" s="76"/>
      <c r="E756" s="74"/>
      <c r="F756" s="76"/>
      <c r="G756" s="76"/>
      <c r="H756" s="76"/>
      <c r="I756" s="43"/>
      <c r="J756" s="43"/>
      <c r="K756" s="77"/>
      <c r="L756" s="43"/>
      <c r="M756" s="43"/>
      <c r="N756" s="77"/>
      <c r="O756" s="43"/>
      <c r="P756" s="43"/>
      <c r="Q756" s="77"/>
      <c r="R756" s="43"/>
      <c r="S756" s="43"/>
      <c r="T756" s="77"/>
      <c r="U756" s="43"/>
      <c r="V756" s="43"/>
      <c r="W756" s="77"/>
    </row>
    <row r="757" spans="1:23" s="40" customFormat="1">
      <c r="A757" s="45"/>
      <c r="B757" s="75"/>
      <c r="C757" s="76"/>
      <c r="D757" s="76"/>
      <c r="E757" s="74"/>
      <c r="F757" s="76"/>
      <c r="G757" s="76"/>
      <c r="H757" s="76"/>
      <c r="I757" s="43"/>
      <c r="J757" s="43"/>
      <c r="K757" s="77"/>
      <c r="L757" s="43"/>
      <c r="M757" s="43"/>
      <c r="N757" s="77"/>
      <c r="O757" s="43"/>
      <c r="P757" s="43"/>
      <c r="Q757" s="77"/>
      <c r="R757" s="43"/>
      <c r="S757" s="43"/>
      <c r="T757" s="77"/>
      <c r="U757" s="43"/>
      <c r="V757" s="43"/>
      <c r="W757" s="77"/>
    </row>
    <row r="758" spans="1:23" s="40" customFormat="1">
      <c r="A758" s="45"/>
      <c r="B758" s="75"/>
      <c r="C758" s="76"/>
      <c r="D758" s="76"/>
      <c r="E758" s="74"/>
      <c r="F758" s="76"/>
      <c r="G758" s="76"/>
      <c r="H758" s="76"/>
      <c r="I758" s="43"/>
      <c r="J758" s="43"/>
      <c r="K758" s="77"/>
      <c r="L758" s="43"/>
      <c r="M758" s="43"/>
      <c r="N758" s="77"/>
      <c r="O758" s="43"/>
      <c r="P758" s="43"/>
      <c r="Q758" s="77"/>
      <c r="R758" s="43"/>
      <c r="S758" s="43"/>
      <c r="T758" s="77"/>
      <c r="U758" s="43"/>
      <c r="V758" s="43"/>
      <c r="W758" s="77"/>
    </row>
    <row r="759" spans="1:23" s="40" customFormat="1">
      <c r="A759" s="45"/>
      <c r="B759" s="75"/>
      <c r="C759" s="76"/>
      <c r="D759" s="76"/>
      <c r="E759" s="74"/>
      <c r="F759" s="76"/>
      <c r="G759" s="76"/>
      <c r="H759" s="76"/>
      <c r="I759" s="43"/>
      <c r="J759" s="43"/>
      <c r="K759" s="77"/>
      <c r="L759" s="43"/>
      <c r="M759" s="43"/>
      <c r="N759" s="77"/>
      <c r="O759" s="43"/>
      <c r="P759" s="43"/>
      <c r="Q759" s="77"/>
      <c r="R759" s="43"/>
      <c r="S759" s="43"/>
      <c r="T759" s="77"/>
      <c r="U759" s="43"/>
      <c r="V759" s="43"/>
      <c r="W759" s="77"/>
    </row>
    <row r="760" spans="1:23" s="40" customFormat="1">
      <c r="A760" s="45"/>
      <c r="B760" s="75"/>
      <c r="C760" s="76"/>
      <c r="D760" s="76"/>
      <c r="E760" s="74"/>
      <c r="F760" s="76"/>
      <c r="G760" s="76"/>
      <c r="H760" s="76"/>
      <c r="I760" s="43"/>
      <c r="J760" s="43"/>
      <c r="K760" s="77"/>
      <c r="L760" s="43"/>
      <c r="M760" s="43"/>
      <c r="N760" s="77"/>
      <c r="O760" s="43"/>
      <c r="P760" s="43"/>
      <c r="Q760" s="77"/>
      <c r="R760" s="43"/>
      <c r="S760" s="43"/>
      <c r="T760" s="77"/>
      <c r="U760" s="43"/>
      <c r="V760" s="43"/>
      <c r="W760" s="77"/>
    </row>
    <row r="761" spans="1:23" s="40" customFormat="1">
      <c r="A761" s="45"/>
      <c r="B761" s="75"/>
      <c r="C761" s="76"/>
      <c r="D761" s="76"/>
      <c r="E761" s="74"/>
      <c r="F761" s="76"/>
      <c r="G761" s="76"/>
      <c r="H761" s="76"/>
      <c r="I761" s="43"/>
      <c r="J761" s="43"/>
      <c r="K761" s="77"/>
      <c r="L761" s="43"/>
      <c r="M761" s="43"/>
      <c r="N761" s="77"/>
      <c r="O761" s="43"/>
      <c r="P761" s="43"/>
      <c r="Q761" s="77"/>
      <c r="R761" s="43"/>
      <c r="S761" s="43"/>
      <c r="T761" s="77"/>
      <c r="U761" s="43"/>
      <c r="V761" s="43"/>
      <c r="W761" s="77"/>
    </row>
    <row r="762" spans="1:23" s="40" customFormat="1">
      <c r="A762" s="45"/>
      <c r="B762" s="75"/>
      <c r="C762" s="76"/>
      <c r="D762" s="76"/>
      <c r="E762" s="74"/>
      <c r="F762" s="76"/>
      <c r="G762" s="76"/>
      <c r="H762" s="76"/>
      <c r="I762" s="43"/>
      <c r="J762" s="43"/>
      <c r="K762" s="77"/>
      <c r="L762" s="43"/>
      <c r="M762" s="43"/>
      <c r="N762" s="77"/>
      <c r="O762" s="43"/>
      <c r="P762" s="43"/>
      <c r="Q762" s="77"/>
      <c r="R762" s="43"/>
      <c r="S762" s="43"/>
      <c r="T762" s="77"/>
      <c r="U762" s="43"/>
      <c r="V762" s="43"/>
      <c r="W762" s="77"/>
    </row>
    <row r="763" spans="1:23" s="40" customFormat="1">
      <c r="A763" s="45"/>
      <c r="B763" s="75"/>
      <c r="C763" s="76"/>
      <c r="D763" s="76"/>
      <c r="E763" s="74"/>
      <c r="F763" s="76"/>
      <c r="G763" s="76"/>
      <c r="H763" s="76"/>
      <c r="I763" s="43"/>
      <c r="J763" s="43"/>
      <c r="K763" s="77"/>
      <c r="L763" s="43"/>
      <c r="M763" s="43"/>
      <c r="N763" s="77"/>
      <c r="O763" s="43"/>
      <c r="P763" s="43"/>
      <c r="Q763" s="77"/>
      <c r="R763" s="43"/>
      <c r="S763" s="43"/>
      <c r="T763" s="77"/>
      <c r="U763" s="43"/>
      <c r="V763" s="43"/>
      <c r="W763" s="77"/>
    </row>
    <row r="764" spans="1:23" s="40" customFormat="1">
      <c r="A764" s="45"/>
      <c r="B764" s="75"/>
      <c r="C764" s="76"/>
      <c r="D764" s="76"/>
      <c r="E764" s="74"/>
      <c r="F764" s="76"/>
      <c r="G764" s="76"/>
      <c r="H764" s="76"/>
      <c r="I764" s="43"/>
      <c r="J764" s="43"/>
      <c r="K764" s="77"/>
      <c r="L764" s="43"/>
      <c r="M764" s="43"/>
      <c r="N764" s="77"/>
      <c r="O764" s="43"/>
      <c r="P764" s="43"/>
      <c r="Q764" s="77"/>
      <c r="R764" s="43"/>
      <c r="S764" s="43"/>
      <c r="T764" s="77"/>
      <c r="U764" s="43"/>
      <c r="V764" s="43"/>
      <c r="W764" s="77"/>
    </row>
    <row r="765" spans="1:23" s="40" customFormat="1">
      <c r="A765" s="45"/>
      <c r="B765" s="75"/>
      <c r="C765" s="76"/>
      <c r="D765" s="76"/>
      <c r="E765" s="74"/>
      <c r="F765" s="76"/>
      <c r="G765" s="76"/>
      <c r="H765" s="76"/>
      <c r="I765" s="43"/>
      <c r="J765" s="43"/>
      <c r="K765" s="77"/>
      <c r="L765" s="43"/>
      <c r="M765" s="43"/>
      <c r="N765" s="77"/>
      <c r="O765" s="43"/>
      <c r="P765" s="43"/>
      <c r="Q765" s="77"/>
      <c r="R765" s="43"/>
      <c r="S765" s="43"/>
      <c r="T765" s="77"/>
      <c r="U765" s="43"/>
      <c r="V765" s="43"/>
      <c r="W765" s="77"/>
    </row>
    <row r="766" spans="1:23" s="40" customFormat="1">
      <c r="A766" s="45"/>
      <c r="B766" s="75"/>
      <c r="C766" s="76"/>
      <c r="D766" s="76"/>
      <c r="E766" s="74"/>
      <c r="F766" s="76"/>
      <c r="G766" s="76"/>
      <c r="H766" s="76"/>
      <c r="I766" s="43"/>
      <c r="J766" s="43"/>
      <c r="K766" s="77"/>
      <c r="L766" s="43"/>
      <c r="M766" s="43"/>
      <c r="N766" s="77"/>
      <c r="O766" s="43"/>
      <c r="P766" s="43"/>
      <c r="Q766" s="77"/>
      <c r="R766" s="43"/>
      <c r="S766" s="43"/>
      <c r="T766" s="77"/>
      <c r="U766" s="43"/>
      <c r="V766" s="43"/>
      <c r="W766" s="77"/>
    </row>
    <row r="767" spans="1:23" s="40" customFormat="1">
      <c r="A767" s="45"/>
      <c r="B767" s="75"/>
      <c r="C767" s="76"/>
      <c r="D767" s="76"/>
      <c r="E767" s="74"/>
      <c r="F767" s="76"/>
      <c r="G767" s="76"/>
      <c r="H767" s="76"/>
      <c r="I767" s="43"/>
      <c r="J767" s="43"/>
      <c r="K767" s="77"/>
      <c r="L767" s="43"/>
      <c r="M767" s="43"/>
      <c r="N767" s="77"/>
      <c r="O767" s="43"/>
      <c r="P767" s="43"/>
      <c r="Q767" s="77"/>
      <c r="R767" s="43"/>
      <c r="S767" s="43"/>
      <c r="T767" s="77"/>
      <c r="U767" s="43"/>
      <c r="V767" s="43"/>
      <c r="W767" s="77"/>
    </row>
    <row r="768" spans="1:23" s="40" customFormat="1">
      <c r="A768" s="45"/>
      <c r="B768" s="75"/>
      <c r="C768" s="76"/>
      <c r="D768" s="76"/>
      <c r="E768" s="74"/>
      <c r="F768" s="76"/>
      <c r="G768" s="76"/>
      <c r="H768" s="76"/>
      <c r="I768" s="43"/>
      <c r="J768" s="43"/>
      <c r="K768" s="77"/>
      <c r="L768" s="43"/>
      <c r="M768" s="43"/>
      <c r="N768" s="77"/>
      <c r="O768" s="43"/>
      <c r="P768" s="43"/>
      <c r="Q768" s="77"/>
      <c r="R768" s="43"/>
      <c r="S768" s="43"/>
      <c r="T768" s="77"/>
      <c r="U768" s="43"/>
      <c r="V768" s="43"/>
      <c r="W768" s="77"/>
    </row>
    <row r="769" spans="1:23" s="40" customFormat="1">
      <c r="A769" s="45"/>
      <c r="B769" s="75"/>
      <c r="C769" s="76"/>
      <c r="D769" s="76"/>
      <c r="E769" s="74"/>
      <c r="F769" s="76"/>
      <c r="G769" s="76"/>
      <c r="H769" s="76"/>
      <c r="I769" s="43"/>
      <c r="J769" s="43"/>
      <c r="K769" s="77"/>
      <c r="L769" s="43"/>
      <c r="M769" s="43"/>
      <c r="N769" s="77"/>
      <c r="O769" s="43"/>
      <c r="P769" s="43"/>
      <c r="Q769" s="77"/>
      <c r="R769" s="43"/>
      <c r="S769" s="43"/>
      <c r="T769" s="77"/>
      <c r="U769" s="43"/>
      <c r="V769" s="43"/>
      <c r="W769" s="77"/>
    </row>
    <row r="770" spans="1:23" s="40" customFormat="1">
      <c r="A770" s="45"/>
      <c r="B770" s="75"/>
      <c r="C770" s="76"/>
      <c r="D770" s="76"/>
      <c r="E770" s="74"/>
      <c r="F770" s="76"/>
      <c r="G770" s="76"/>
      <c r="H770" s="76"/>
      <c r="I770" s="43"/>
      <c r="J770" s="43"/>
      <c r="K770" s="77"/>
      <c r="L770" s="43"/>
      <c r="M770" s="43"/>
      <c r="N770" s="77"/>
      <c r="O770" s="43"/>
      <c r="P770" s="43"/>
      <c r="Q770" s="77"/>
      <c r="R770" s="43"/>
      <c r="S770" s="43"/>
      <c r="T770" s="77"/>
      <c r="U770" s="43"/>
      <c r="V770" s="43"/>
      <c r="W770" s="77"/>
    </row>
    <row r="771" spans="1:23" s="40" customFormat="1">
      <c r="A771" s="45"/>
      <c r="B771" s="75"/>
      <c r="C771" s="76"/>
      <c r="D771" s="76"/>
      <c r="E771" s="74"/>
      <c r="F771" s="76"/>
      <c r="G771" s="76"/>
      <c r="H771" s="76"/>
      <c r="I771" s="43"/>
      <c r="J771" s="43"/>
      <c r="K771" s="77"/>
      <c r="L771" s="43"/>
      <c r="M771" s="43"/>
      <c r="N771" s="77"/>
      <c r="O771" s="43"/>
      <c r="P771" s="43"/>
      <c r="Q771" s="77"/>
      <c r="R771" s="43"/>
      <c r="S771" s="43"/>
      <c r="T771" s="77"/>
      <c r="U771" s="43"/>
      <c r="V771" s="43"/>
      <c r="W771" s="77"/>
    </row>
    <row r="772" spans="1:23" s="40" customFormat="1">
      <c r="A772" s="45"/>
      <c r="B772" s="75"/>
      <c r="C772" s="76"/>
      <c r="D772" s="76"/>
      <c r="E772" s="74"/>
      <c r="F772" s="76"/>
      <c r="G772" s="76"/>
      <c r="H772" s="76"/>
      <c r="I772" s="43"/>
      <c r="J772" s="43"/>
      <c r="K772" s="77"/>
      <c r="L772" s="43"/>
      <c r="M772" s="43"/>
      <c r="N772" s="77"/>
      <c r="O772" s="43"/>
      <c r="P772" s="43"/>
      <c r="Q772" s="77"/>
      <c r="R772" s="43"/>
      <c r="S772" s="43"/>
      <c r="T772" s="77"/>
      <c r="U772" s="43"/>
      <c r="V772" s="43"/>
      <c r="W772" s="77"/>
    </row>
    <row r="773" spans="1:23" s="40" customFormat="1">
      <c r="A773" s="45"/>
      <c r="B773" s="75"/>
      <c r="C773" s="76"/>
      <c r="D773" s="76"/>
      <c r="E773" s="74"/>
      <c r="F773" s="76"/>
      <c r="G773" s="76"/>
      <c r="H773" s="76"/>
      <c r="I773" s="43"/>
      <c r="J773" s="43"/>
      <c r="K773" s="77"/>
      <c r="L773" s="43"/>
      <c r="M773" s="43"/>
      <c r="N773" s="77"/>
      <c r="O773" s="43"/>
      <c r="P773" s="43"/>
      <c r="Q773" s="77"/>
      <c r="R773" s="43"/>
      <c r="S773" s="43"/>
      <c r="T773" s="77"/>
      <c r="U773" s="43"/>
      <c r="V773" s="43"/>
      <c r="W773" s="77"/>
    </row>
    <row r="774" spans="1:23" s="40" customFormat="1">
      <c r="A774" s="45"/>
      <c r="B774" s="75"/>
      <c r="C774" s="76"/>
      <c r="D774" s="76"/>
      <c r="E774" s="74"/>
      <c r="F774" s="76"/>
      <c r="G774" s="76"/>
      <c r="H774" s="76"/>
      <c r="I774" s="43"/>
      <c r="J774" s="43"/>
      <c r="K774" s="77"/>
      <c r="L774" s="43"/>
      <c r="M774" s="43"/>
      <c r="N774" s="77"/>
      <c r="O774" s="43"/>
      <c r="P774" s="43"/>
      <c r="Q774" s="77"/>
      <c r="R774" s="43"/>
      <c r="S774" s="43"/>
      <c r="T774" s="77"/>
      <c r="U774" s="43"/>
      <c r="V774" s="43"/>
      <c r="W774" s="77"/>
    </row>
    <row r="775" spans="1:23" s="40" customFormat="1">
      <c r="A775" s="45"/>
      <c r="B775" s="75"/>
      <c r="C775" s="76"/>
      <c r="D775" s="76"/>
      <c r="E775" s="74"/>
      <c r="F775" s="76"/>
      <c r="G775" s="76"/>
      <c r="H775" s="76"/>
      <c r="I775" s="43"/>
      <c r="J775" s="43"/>
      <c r="K775" s="77"/>
      <c r="L775" s="43"/>
      <c r="M775" s="43"/>
      <c r="N775" s="77"/>
      <c r="O775" s="43"/>
      <c r="P775" s="43"/>
      <c r="Q775" s="77"/>
      <c r="R775" s="43"/>
      <c r="S775" s="43"/>
      <c r="T775" s="77"/>
      <c r="U775" s="43"/>
      <c r="V775" s="43"/>
      <c r="W775" s="77"/>
    </row>
    <row r="776" spans="1:23" s="40" customFormat="1">
      <c r="A776" s="45"/>
      <c r="B776" s="75"/>
      <c r="C776" s="76"/>
      <c r="D776" s="76"/>
      <c r="E776" s="74"/>
      <c r="F776" s="76"/>
      <c r="G776" s="76"/>
      <c r="H776" s="76"/>
      <c r="I776" s="43"/>
      <c r="J776" s="43"/>
      <c r="K776" s="77"/>
      <c r="L776" s="43"/>
      <c r="M776" s="43"/>
      <c r="N776" s="77"/>
      <c r="O776" s="43"/>
      <c r="P776" s="43"/>
      <c r="Q776" s="77"/>
      <c r="R776" s="43"/>
      <c r="S776" s="43"/>
      <c r="T776" s="77"/>
      <c r="U776" s="43"/>
      <c r="V776" s="43"/>
      <c r="W776" s="77"/>
    </row>
    <row r="777" spans="1:23" s="40" customFormat="1">
      <c r="A777" s="45"/>
      <c r="B777" s="75"/>
      <c r="C777" s="76"/>
      <c r="D777" s="76"/>
      <c r="E777" s="74"/>
      <c r="F777" s="76"/>
      <c r="G777" s="76"/>
      <c r="H777" s="76"/>
      <c r="I777" s="43"/>
      <c r="J777" s="43"/>
      <c r="K777" s="77"/>
      <c r="L777" s="43"/>
      <c r="M777" s="43"/>
      <c r="N777" s="77"/>
      <c r="O777" s="43"/>
      <c r="P777" s="43"/>
      <c r="Q777" s="77"/>
      <c r="R777" s="43"/>
      <c r="S777" s="43"/>
      <c r="T777" s="77"/>
      <c r="U777" s="43"/>
      <c r="V777" s="43"/>
      <c r="W777" s="77"/>
    </row>
    <row r="778" spans="1:23" s="40" customFormat="1">
      <c r="A778" s="45"/>
      <c r="B778" s="75"/>
      <c r="C778" s="76"/>
      <c r="D778" s="76"/>
      <c r="E778" s="74"/>
      <c r="F778" s="76"/>
      <c r="G778" s="76"/>
      <c r="H778" s="76"/>
      <c r="I778" s="43"/>
      <c r="J778" s="43"/>
      <c r="K778" s="77"/>
      <c r="L778" s="43"/>
      <c r="M778" s="43"/>
      <c r="N778" s="77"/>
      <c r="O778" s="43"/>
      <c r="P778" s="43"/>
      <c r="Q778" s="77"/>
      <c r="R778" s="43"/>
      <c r="S778" s="43"/>
      <c r="T778" s="77"/>
      <c r="U778" s="43"/>
      <c r="V778" s="43"/>
      <c r="W778" s="77"/>
    </row>
    <row r="779" spans="1:23" s="40" customFormat="1">
      <c r="A779" s="45"/>
      <c r="B779" s="75"/>
      <c r="C779" s="76"/>
      <c r="D779" s="76"/>
      <c r="E779" s="74"/>
      <c r="F779" s="76"/>
      <c r="G779" s="76"/>
      <c r="H779" s="76"/>
      <c r="I779" s="43"/>
      <c r="J779" s="43"/>
      <c r="K779" s="77"/>
      <c r="L779" s="43"/>
      <c r="M779" s="43"/>
      <c r="N779" s="77"/>
      <c r="O779" s="43"/>
      <c r="P779" s="43"/>
      <c r="Q779" s="77"/>
      <c r="R779" s="43"/>
      <c r="S779" s="43"/>
      <c r="T779" s="77"/>
      <c r="U779" s="43"/>
      <c r="V779" s="43"/>
      <c r="W779" s="77"/>
    </row>
    <row r="780" spans="1:23" s="40" customFormat="1">
      <c r="A780" s="45"/>
      <c r="B780" s="75"/>
      <c r="C780" s="76"/>
      <c r="D780" s="76"/>
      <c r="E780" s="74"/>
      <c r="F780" s="76"/>
      <c r="G780" s="76"/>
      <c r="H780" s="76"/>
      <c r="I780" s="43"/>
      <c r="J780" s="43"/>
      <c r="K780" s="77"/>
      <c r="L780" s="43"/>
      <c r="M780" s="43"/>
      <c r="N780" s="77"/>
      <c r="O780" s="43"/>
      <c r="P780" s="43"/>
      <c r="Q780" s="77"/>
      <c r="R780" s="43"/>
      <c r="S780" s="43"/>
      <c r="T780" s="77"/>
      <c r="U780" s="43"/>
      <c r="V780" s="43"/>
      <c r="W780" s="77"/>
    </row>
    <row r="781" spans="1:23" s="40" customFormat="1">
      <c r="A781" s="45"/>
      <c r="B781" s="75"/>
      <c r="C781" s="76"/>
      <c r="D781" s="76"/>
      <c r="E781" s="74"/>
      <c r="F781" s="76"/>
      <c r="G781" s="76"/>
      <c r="H781" s="76"/>
      <c r="I781" s="43"/>
      <c r="J781" s="43"/>
      <c r="K781" s="77"/>
      <c r="L781" s="43"/>
      <c r="M781" s="43"/>
      <c r="N781" s="77"/>
      <c r="O781" s="43"/>
      <c r="P781" s="43"/>
      <c r="Q781" s="77"/>
      <c r="R781" s="43"/>
      <c r="S781" s="43"/>
      <c r="T781" s="77"/>
      <c r="U781" s="43"/>
      <c r="V781" s="43"/>
      <c r="W781" s="77"/>
    </row>
    <row r="782" spans="1:23" s="40" customFormat="1">
      <c r="A782" s="45"/>
      <c r="B782" s="75"/>
      <c r="C782" s="76"/>
      <c r="D782" s="76"/>
      <c r="E782" s="74"/>
      <c r="F782" s="76"/>
      <c r="G782" s="76"/>
      <c r="H782" s="76"/>
      <c r="I782" s="43"/>
      <c r="J782" s="43"/>
      <c r="K782" s="77"/>
      <c r="L782" s="43"/>
      <c r="M782" s="43"/>
      <c r="N782" s="77"/>
      <c r="O782" s="43"/>
      <c r="P782" s="43"/>
      <c r="Q782" s="77"/>
      <c r="R782" s="43"/>
      <c r="S782" s="43"/>
      <c r="T782" s="77"/>
      <c r="U782" s="43"/>
      <c r="V782" s="43"/>
      <c r="W782" s="77"/>
    </row>
    <row r="783" spans="1:23" s="40" customFormat="1">
      <c r="A783" s="45"/>
      <c r="B783" s="75"/>
      <c r="C783" s="76"/>
      <c r="D783" s="76"/>
      <c r="E783" s="74"/>
      <c r="F783" s="76"/>
      <c r="G783" s="76"/>
      <c r="H783" s="76"/>
      <c r="I783" s="43"/>
      <c r="J783" s="43"/>
      <c r="K783" s="77"/>
      <c r="L783" s="43"/>
      <c r="M783" s="43"/>
      <c r="N783" s="77"/>
      <c r="O783" s="43"/>
      <c r="P783" s="43"/>
      <c r="Q783" s="77"/>
      <c r="R783" s="43"/>
      <c r="S783" s="43"/>
      <c r="T783" s="77"/>
      <c r="U783" s="43"/>
      <c r="V783" s="43"/>
      <c r="W783" s="77"/>
    </row>
    <row r="784" spans="1:23" s="40" customFormat="1">
      <c r="A784" s="45"/>
      <c r="B784" s="75"/>
      <c r="C784" s="76"/>
      <c r="D784" s="76"/>
      <c r="E784" s="74"/>
      <c r="F784" s="76"/>
      <c r="G784" s="76"/>
      <c r="H784" s="76"/>
      <c r="I784" s="43"/>
      <c r="J784" s="43"/>
      <c r="K784" s="77"/>
      <c r="L784" s="43"/>
      <c r="M784" s="43"/>
      <c r="N784" s="77"/>
      <c r="O784" s="43"/>
      <c r="P784" s="43"/>
      <c r="Q784" s="77"/>
      <c r="R784" s="43"/>
      <c r="S784" s="43"/>
      <c r="T784" s="77"/>
      <c r="U784" s="43"/>
      <c r="V784" s="43"/>
      <c r="W784" s="77"/>
    </row>
    <row r="785" spans="1:23" s="40" customFormat="1">
      <c r="A785" s="45"/>
      <c r="B785" s="75"/>
      <c r="C785" s="76"/>
      <c r="D785" s="76"/>
      <c r="E785" s="74"/>
      <c r="F785" s="76"/>
      <c r="G785" s="76"/>
      <c r="H785" s="76"/>
      <c r="I785" s="43"/>
      <c r="J785" s="43"/>
      <c r="K785" s="77"/>
      <c r="L785" s="43"/>
      <c r="M785" s="43"/>
      <c r="N785" s="77"/>
      <c r="O785" s="43"/>
      <c r="P785" s="43"/>
      <c r="Q785" s="77"/>
      <c r="R785" s="43"/>
      <c r="S785" s="43"/>
      <c r="T785" s="77"/>
      <c r="U785" s="43"/>
      <c r="V785" s="43"/>
      <c r="W785" s="77"/>
    </row>
    <row r="786" spans="1:23" s="40" customFormat="1">
      <c r="A786" s="45"/>
      <c r="B786" s="75"/>
      <c r="C786" s="76"/>
      <c r="D786" s="76"/>
      <c r="E786" s="74"/>
      <c r="F786" s="76"/>
      <c r="G786" s="76"/>
      <c r="H786" s="76"/>
      <c r="I786" s="43"/>
      <c r="J786" s="43"/>
      <c r="K786" s="77"/>
      <c r="L786" s="43"/>
      <c r="M786" s="43"/>
      <c r="N786" s="77"/>
      <c r="O786" s="43"/>
      <c r="P786" s="43"/>
      <c r="Q786" s="77"/>
      <c r="R786" s="43"/>
      <c r="S786" s="43"/>
      <c r="T786" s="77"/>
      <c r="U786" s="43"/>
      <c r="V786" s="43"/>
      <c r="W786" s="77"/>
    </row>
    <row r="787" spans="1:23" s="40" customFormat="1">
      <c r="A787" s="45"/>
      <c r="B787" s="75"/>
      <c r="C787" s="76"/>
      <c r="D787" s="76"/>
      <c r="E787" s="74"/>
      <c r="F787" s="76"/>
      <c r="G787" s="76"/>
      <c r="H787" s="76"/>
      <c r="I787" s="43"/>
      <c r="J787" s="43"/>
      <c r="K787" s="77"/>
      <c r="L787" s="43"/>
      <c r="M787" s="43"/>
      <c r="N787" s="77"/>
      <c r="O787" s="43"/>
      <c r="P787" s="43"/>
      <c r="Q787" s="77"/>
      <c r="R787" s="43"/>
      <c r="S787" s="43"/>
      <c r="T787" s="77"/>
      <c r="U787" s="43"/>
      <c r="V787" s="43"/>
      <c r="W787" s="77"/>
    </row>
    <row r="788" spans="1:23" s="40" customFormat="1">
      <c r="A788" s="45"/>
      <c r="B788" s="75"/>
      <c r="C788" s="76"/>
      <c r="D788" s="76"/>
      <c r="E788" s="74"/>
      <c r="F788" s="76"/>
      <c r="G788" s="76"/>
      <c r="H788" s="76"/>
      <c r="I788" s="43"/>
      <c r="J788" s="43"/>
      <c r="K788" s="77"/>
      <c r="L788" s="43"/>
      <c r="M788" s="43"/>
      <c r="N788" s="77"/>
      <c r="O788" s="43"/>
      <c r="P788" s="43"/>
      <c r="Q788" s="77"/>
      <c r="R788" s="43"/>
      <c r="S788" s="43"/>
      <c r="T788" s="77"/>
      <c r="U788" s="43"/>
      <c r="V788" s="43"/>
      <c r="W788" s="77"/>
    </row>
    <row r="789" spans="1:23" s="40" customFormat="1">
      <c r="A789" s="45"/>
      <c r="B789" s="75"/>
      <c r="C789" s="76"/>
      <c r="D789" s="76"/>
      <c r="E789" s="74"/>
      <c r="F789" s="76"/>
      <c r="G789" s="76"/>
      <c r="H789" s="76"/>
      <c r="I789" s="43"/>
      <c r="J789" s="43"/>
      <c r="K789" s="77"/>
      <c r="L789" s="43"/>
      <c r="M789" s="43"/>
      <c r="N789" s="77"/>
      <c r="O789" s="43"/>
      <c r="P789" s="43"/>
      <c r="Q789" s="77"/>
      <c r="R789" s="43"/>
      <c r="S789" s="43"/>
      <c r="T789" s="77"/>
      <c r="U789" s="43"/>
      <c r="V789" s="43"/>
      <c r="W789" s="77"/>
    </row>
    <row r="790" spans="1:23" s="40" customFormat="1">
      <c r="A790" s="45"/>
      <c r="B790" s="75"/>
      <c r="C790" s="76"/>
      <c r="D790" s="76"/>
      <c r="E790" s="74"/>
      <c r="F790" s="76"/>
      <c r="G790" s="76"/>
      <c r="H790" s="76"/>
      <c r="I790" s="43"/>
      <c r="J790" s="43"/>
      <c r="K790" s="77"/>
      <c r="L790" s="43"/>
      <c r="M790" s="43"/>
      <c r="N790" s="77"/>
      <c r="O790" s="43"/>
      <c r="P790" s="43"/>
      <c r="Q790" s="77"/>
      <c r="R790" s="43"/>
      <c r="S790" s="43"/>
      <c r="T790" s="77"/>
      <c r="U790" s="43"/>
      <c r="V790" s="43"/>
      <c r="W790" s="77"/>
    </row>
    <row r="791" spans="1:23" s="40" customFormat="1">
      <c r="A791" s="45"/>
      <c r="B791" s="75"/>
      <c r="C791" s="76"/>
      <c r="D791" s="76"/>
      <c r="E791" s="74"/>
      <c r="F791" s="76"/>
      <c r="G791" s="76"/>
      <c r="H791" s="76"/>
      <c r="I791" s="43"/>
      <c r="J791" s="43"/>
      <c r="K791" s="77"/>
      <c r="L791" s="43"/>
      <c r="M791" s="43"/>
      <c r="N791" s="77"/>
      <c r="O791" s="43"/>
      <c r="P791" s="43"/>
      <c r="Q791" s="77"/>
      <c r="R791" s="43"/>
      <c r="S791" s="43"/>
      <c r="T791" s="77"/>
      <c r="U791" s="43"/>
      <c r="V791" s="43"/>
      <c r="W791" s="77"/>
    </row>
    <row r="792" spans="1:23" s="40" customFormat="1">
      <c r="A792" s="45"/>
      <c r="B792" s="75"/>
      <c r="C792" s="76"/>
      <c r="D792" s="76"/>
      <c r="E792" s="74"/>
      <c r="F792" s="76"/>
      <c r="G792" s="76"/>
      <c r="H792" s="76"/>
      <c r="I792" s="43"/>
      <c r="J792" s="43"/>
      <c r="K792" s="77"/>
      <c r="L792" s="43"/>
      <c r="M792" s="43"/>
      <c r="N792" s="77"/>
      <c r="O792" s="43"/>
      <c r="P792" s="43"/>
      <c r="Q792" s="77"/>
      <c r="R792" s="43"/>
      <c r="S792" s="43"/>
      <c r="T792" s="77"/>
      <c r="U792" s="43"/>
      <c r="V792" s="43"/>
      <c r="W792" s="77"/>
    </row>
    <row r="793" spans="1:23" s="40" customFormat="1">
      <c r="A793" s="45"/>
      <c r="B793" s="75"/>
      <c r="C793" s="76"/>
      <c r="D793" s="76"/>
      <c r="E793" s="74"/>
      <c r="F793" s="76"/>
      <c r="G793" s="76"/>
      <c r="H793" s="76"/>
      <c r="I793" s="43"/>
      <c r="J793" s="43"/>
      <c r="K793" s="77"/>
      <c r="L793" s="43"/>
      <c r="M793" s="43"/>
      <c r="N793" s="77"/>
      <c r="O793" s="43"/>
      <c r="P793" s="43"/>
      <c r="Q793" s="77"/>
      <c r="R793" s="43"/>
      <c r="S793" s="43"/>
      <c r="T793" s="77"/>
      <c r="U793" s="43"/>
      <c r="V793" s="43"/>
      <c r="W793" s="77"/>
    </row>
    <row r="794" spans="1:23" s="40" customFormat="1">
      <c r="A794" s="45"/>
      <c r="B794" s="75"/>
      <c r="C794" s="76"/>
      <c r="D794" s="76"/>
      <c r="E794" s="74"/>
      <c r="F794" s="76"/>
      <c r="G794" s="76"/>
      <c r="H794" s="76"/>
      <c r="I794" s="43"/>
      <c r="J794" s="43"/>
      <c r="K794" s="77"/>
      <c r="L794" s="43"/>
      <c r="M794" s="43"/>
      <c r="N794" s="77"/>
      <c r="O794" s="43"/>
      <c r="P794" s="43"/>
      <c r="Q794" s="77"/>
      <c r="R794" s="43"/>
      <c r="S794" s="43"/>
      <c r="T794" s="77"/>
      <c r="U794" s="43"/>
      <c r="V794" s="43"/>
      <c r="W794" s="77"/>
    </row>
    <row r="795" spans="1:23" s="40" customFormat="1">
      <c r="A795" s="45"/>
      <c r="B795" s="75"/>
      <c r="C795" s="76"/>
      <c r="D795" s="76"/>
      <c r="E795" s="74"/>
      <c r="F795" s="76"/>
      <c r="G795" s="76"/>
      <c r="H795" s="76"/>
      <c r="I795" s="43"/>
      <c r="J795" s="43"/>
      <c r="K795" s="77"/>
      <c r="L795" s="43"/>
      <c r="M795" s="43"/>
      <c r="N795" s="77"/>
      <c r="O795" s="43"/>
      <c r="P795" s="43"/>
      <c r="Q795" s="77"/>
      <c r="R795" s="43"/>
      <c r="S795" s="43"/>
      <c r="T795" s="77"/>
      <c r="U795" s="43"/>
      <c r="V795" s="43"/>
      <c r="W795" s="77"/>
    </row>
    <row r="796" spans="1:23" s="40" customFormat="1">
      <c r="A796" s="45"/>
      <c r="B796" s="75"/>
      <c r="C796" s="76"/>
      <c r="D796" s="76"/>
      <c r="E796" s="74"/>
      <c r="F796" s="76"/>
      <c r="G796" s="76"/>
      <c r="H796" s="76"/>
      <c r="I796" s="43"/>
      <c r="J796" s="43"/>
      <c r="K796" s="77"/>
      <c r="L796" s="43"/>
      <c r="M796" s="43"/>
      <c r="N796" s="77"/>
      <c r="O796" s="43"/>
      <c r="P796" s="43"/>
      <c r="Q796" s="77"/>
      <c r="R796" s="43"/>
      <c r="S796" s="43"/>
      <c r="T796" s="77"/>
      <c r="U796" s="43"/>
      <c r="V796" s="43"/>
      <c r="W796" s="77"/>
    </row>
    <row r="797" spans="1:23" s="40" customFormat="1">
      <c r="A797" s="45"/>
      <c r="B797" s="75"/>
      <c r="C797" s="76"/>
      <c r="D797" s="76"/>
      <c r="E797" s="74"/>
      <c r="F797" s="76"/>
      <c r="G797" s="76"/>
      <c r="H797" s="76"/>
      <c r="I797" s="43"/>
      <c r="J797" s="43"/>
      <c r="K797" s="77"/>
      <c r="L797" s="43"/>
      <c r="M797" s="43"/>
      <c r="N797" s="77"/>
      <c r="O797" s="43"/>
      <c r="P797" s="43"/>
      <c r="Q797" s="77"/>
      <c r="R797" s="43"/>
      <c r="S797" s="43"/>
      <c r="T797" s="77"/>
      <c r="U797" s="43"/>
      <c r="V797" s="43"/>
      <c r="W797" s="77"/>
    </row>
    <row r="798" spans="1:23" s="40" customFormat="1">
      <c r="A798" s="45"/>
      <c r="B798" s="75"/>
      <c r="C798" s="76"/>
      <c r="D798" s="76"/>
      <c r="E798" s="74"/>
      <c r="F798" s="76"/>
      <c r="G798" s="76"/>
      <c r="H798" s="76"/>
      <c r="I798" s="43"/>
      <c r="J798" s="43"/>
      <c r="K798" s="77"/>
      <c r="L798" s="43"/>
      <c r="M798" s="43"/>
      <c r="N798" s="77"/>
      <c r="O798" s="43"/>
      <c r="P798" s="43"/>
      <c r="Q798" s="77"/>
      <c r="R798" s="43"/>
      <c r="S798" s="43"/>
      <c r="T798" s="77"/>
      <c r="U798" s="43"/>
      <c r="V798" s="43"/>
      <c r="W798" s="77"/>
    </row>
    <row r="799" spans="1:23" s="40" customFormat="1">
      <c r="A799" s="45"/>
      <c r="B799" s="75"/>
      <c r="C799" s="76"/>
      <c r="D799" s="76"/>
      <c r="E799" s="74"/>
      <c r="F799" s="76"/>
      <c r="G799" s="76"/>
      <c r="H799" s="76"/>
      <c r="I799" s="43"/>
      <c r="J799" s="43"/>
      <c r="K799" s="77"/>
      <c r="L799" s="43"/>
      <c r="M799" s="43"/>
      <c r="N799" s="77"/>
      <c r="O799" s="43"/>
      <c r="P799" s="43"/>
      <c r="Q799" s="77"/>
      <c r="R799" s="43"/>
      <c r="S799" s="43"/>
      <c r="T799" s="77"/>
      <c r="U799" s="43"/>
      <c r="V799" s="43"/>
      <c r="W799" s="77"/>
    </row>
    <row r="800" spans="1:23" s="40" customFormat="1">
      <c r="A800" s="45"/>
      <c r="B800" s="75"/>
      <c r="C800" s="76"/>
      <c r="D800" s="76"/>
      <c r="E800" s="74"/>
      <c r="F800" s="76"/>
      <c r="G800" s="76"/>
      <c r="H800" s="76"/>
      <c r="I800" s="43"/>
      <c r="J800" s="43"/>
      <c r="K800" s="77"/>
      <c r="L800" s="43"/>
      <c r="M800" s="43"/>
      <c r="N800" s="77"/>
      <c r="O800" s="43"/>
      <c r="P800" s="43"/>
      <c r="Q800" s="77"/>
      <c r="R800" s="43"/>
      <c r="S800" s="43"/>
      <c r="T800" s="77"/>
      <c r="U800" s="43"/>
      <c r="V800" s="43"/>
      <c r="W800" s="77"/>
    </row>
    <row r="801" spans="1:23" s="40" customFormat="1">
      <c r="A801" s="45"/>
      <c r="B801" s="75"/>
      <c r="C801" s="76"/>
      <c r="D801" s="76"/>
      <c r="E801" s="74"/>
      <c r="F801" s="76"/>
      <c r="G801" s="76"/>
      <c r="H801" s="76"/>
      <c r="I801" s="43"/>
      <c r="J801" s="43"/>
      <c r="K801" s="77"/>
      <c r="L801" s="43"/>
      <c r="M801" s="43"/>
      <c r="N801" s="77"/>
      <c r="O801" s="43"/>
      <c r="P801" s="43"/>
      <c r="Q801" s="77"/>
      <c r="R801" s="43"/>
      <c r="S801" s="43"/>
      <c r="T801" s="77"/>
      <c r="U801" s="43"/>
      <c r="V801" s="43"/>
      <c r="W801" s="77"/>
    </row>
    <row r="802" spans="1:23" s="40" customFormat="1">
      <c r="A802" s="45"/>
      <c r="B802" s="75"/>
      <c r="C802" s="76"/>
      <c r="D802" s="76"/>
      <c r="E802" s="74"/>
      <c r="F802" s="76"/>
      <c r="G802" s="76"/>
      <c r="H802" s="76"/>
      <c r="I802" s="43"/>
      <c r="J802" s="43"/>
      <c r="K802" s="77"/>
      <c r="L802" s="43"/>
      <c r="M802" s="43"/>
      <c r="N802" s="77"/>
      <c r="O802" s="43"/>
      <c r="P802" s="43"/>
      <c r="Q802" s="77"/>
      <c r="R802" s="43"/>
      <c r="S802" s="43"/>
      <c r="T802" s="77"/>
      <c r="U802" s="43"/>
      <c r="V802" s="43"/>
      <c r="W802" s="77"/>
    </row>
    <row r="803" spans="1:23" s="40" customFormat="1">
      <c r="A803" s="45"/>
      <c r="B803" s="75"/>
      <c r="C803" s="76"/>
      <c r="D803" s="76"/>
      <c r="E803" s="74"/>
      <c r="F803" s="76"/>
      <c r="G803" s="76"/>
      <c r="H803" s="76"/>
      <c r="I803" s="43"/>
      <c r="J803" s="43"/>
      <c r="K803" s="77"/>
      <c r="L803" s="43"/>
      <c r="M803" s="43"/>
      <c r="N803" s="77"/>
      <c r="O803" s="43"/>
      <c r="P803" s="43"/>
      <c r="Q803" s="77"/>
      <c r="R803" s="43"/>
      <c r="S803" s="43"/>
      <c r="T803" s="77"/>
      <c r="U803" s="43"/>
      <c r="V803" s="43"/>
      <c r="W803" s="77"/>
    </row>
    <row r="804" spans="1:23" s="40" customFormat="1">
      <c r="A804" s="45"/>
      <c r="B804" s="75"/>
      <c r="C804" s="76"/>
      <c r="D804" s="76"/>
      <c r="E804" s="74"/>
      <c r="F804" s="76"/>
      <c r="G804" s="76"/>
      <c r="H804" s="76"/>
      <c r="I804" s="43"/>
      <c r="J804" s="43"/>
      <c r="K804" s="77"/>
      <c r="L804" s="43"/>
      <c r="M804" s="43"/>
      <c r="N804" s="77"/>
      <c r="O804" s="43"/>
      <c r="P804" s="43"/>
      <c r="Q804" s="77"/>
      <c r="R804" s="43"/>
      <c r="S804" s="43"/>
      <c r="T804" s="77"/>
      <c r="U804" s="43"/>
      <c r="V804" s="43"/>
      <c r="W804" s="77"/>
    </row>
    <row r="805" spans="1:23" s="40" customFormat="1">
      <c r="A805" s="45"/>
      <c r="B805" s="75"/>
      <c r="C805" s="76"/>
      <c r="D805" s="76"/>
      <c r="E805" s="74"/>
      <c r="F805" s="76"/>
      <c r="G805" s="76"/>
      <c r="H805" s="76"/>
      <c r="I805" s="43"/>
      <c r="J805" s="43"/>
      <c r="K805" s="77"/>
      <c r="L805" s="43"/>
      <c r="M805" s="43"/>
      <c r="N805" s="77"/>
      <c r="O805" s="43"/>
      <c r="P805" s="43"/>
      <c r="Q805" s="77"/>
      <c r="R805" s="43"/>
      <c r="S805" s="43"/>
      <c r="T805" s="77"/>
      <c r="U805" s="43"/>
      <c r="V805" s="43"/>
      <c r="W805" s="77"/>
    </row>
    <row r="806" spans="1:23" s="40" customFormat="1">
      <c r="A806" s="45"/>
      <c r="B806" s="75"/>
      <c r="C806" s="76"/>
      <c r="D806" s="76"/>
      <c r="E806" s="74"/>
      <c r="F806" s="76"/>
      <c r="G806" s="76"/>
      <c r="H806" s="76"/>
      <c r="I806" s="43"/>
      <c r="J806" s="43"/>
      <c r="K806" s="77"/>
      <c r="L806" s="43"/>
      <c r="M806" s="43"/>
      <c r="N806" s="77"/>
      <c r="O806" s="43"/>
      <c r="P806" s="43"/>
      <c r="Q806" s="77"/>
      <c r="R806" s="43"/>
      <c r="S806" s="43"/>
      <c r="T806" s="77"/>
      <c r="U806" s="43"/>
      <c r="V806" s="43"/>
      <c r="W806" s="77"/>
    </row>
    <row r="807" spans="1:23" s="40" customFormat="1">
      <c r="A807" s="45"/>
      <c r="B807" s="75"/>
      <c r="C807" s="76"/>
      <c r="D807" s="76"/>
      <c r="E807" s="74"/>
      <c r="F807" s="76"/>
      <c r="G807" s="76"/>
      <c r="H807" s="76"/>
      <c r="I807" s="43"/>
      <c r="J807" s="43"/>
      <c r="K807" s="77"/>
      <c r="L807" s="43"/>
      <c r="M807" s="43"/>
      <c r="N807" s="77"/>
      <c r="O807" s="43"/>
      <c r="P807" s="43"/>
      <c r="Q807" s="77"/>
      <c r="R807" s="43"/>
      <c r="S807" s="43"/>
      <c r="T807" s="77"/>
      <c r="U807" s="43"/>
      <c r="V807" s="43"/>
      <c r="W807" s="77"/>
    </row>
    <row r="808" spans="1:23" s="40" customFormat="1">
      <c r="A808" s="45"/>
      <c r="B808" s="75"/>
      <c r="C808" s="76"/>
      <c r="D808" s="76"/>
      <c r="E808" s="74"/>
      <c r="F808" s="76"/>
      <c r="G808" s="76"/>
      <c r="H808" s="76"/>
      <c r="I808" s="43"/>
      <c r="J808" s="43"/>
      <c r="K808" s="77"/>
      <c r="L808" s="43"/>
      <c r="M808" s="43"/>
      <c r="N808" s="77"/>
      <c r="O808" s="43"/>
      <c r="P808" s="43"/>
      <c r="Q808" s="77"/>
      <c r="R808" s="43"/>
      <c r="S808" s="43"/>
      <c r="T808" s="77"/>
      <c r="U808" s="43"/>
      <c r="V808" s="43"/>
      <c r="W808" s="77"/>
    </row>
    <row r="809" spans="1:23" s="40" customFormat="1">
      <c r="A809" s="45"/>
      <c r="B809" s="75"/>
      <c r="C809" s="76"/>
      <c r="D809" s="76"/>
      <c r="E809" s="74"/>
      <c r="F809" s="76"/>
      <c r="G809" s="76"/>
      <c r="H809" s="76"/>
      <c r="I809" s="43"/>
      <c r="J809" s="43"/>
      <c r="K809" s="77"/>
      <c r="L809" s="43"/>
      <c r="M809" s="43"/>
      <c r="N809" s="77"/>
      <c r="O809" s="43"/>
      <c r="P809" s="43"/>
      <c r="Q809" s="77"/>
      <c r="R809" s="43"/>
      <c r="S809" s="43"/>
      <c r="T809" s="77"/>
      <c r="U809" s="43"/>
      <c r="V809" s="43"/>
      <c r="W809" s="77"/>
    </row>
    <row r="810" spans="1:23" s="40" customFormat="1">
      <c r="A810" s="45"/>
      <c r="B810" s="75"/>
      <c r="C810" s="76"/>
      <c r="D810" s="76"/>
      <c r="E810" s="74"/>
      <c r="F810" s="76"/>
      <c r="G810" s="76"/>
      <c r="H810" s="76"/>
      <c r="I810" s="43"/>
      <c r="J810" s="43"/>
      <c r="K810" s="77"/>
      <c r="L810" s="43"/>
      <c r="M810" s="43"/>
      <c r="N810" s="77"/>
      <c r="O810" s="43"/>
      <c r="P810" s="43"/>
      <c r="Q810" s="77"/>
      <c r="R810" s="43"/>
      <c r="S810" s="43"/>
      <c r="T810" s="77"/>
      <c r="U810" s="43"/>
      <c r="V810" s="43"/>
      <c r="W810" s="77"/>
    </row>
    <row r="811" spans="1:23" s="40" customFormat="1">
      <c r="A811" s="45"/>
      <c r="B811" s="75"/>
      <c r="C811" s="76"/>
      <c r="D811" s="76"/>
      <c r="E811" s="74"/>
      <c r="F811" s="76"/>
      <c r="G811" s="76"/>
      <c r="H811" s="76"/>
      <c r="I811" s="43"/>
      <c r="J811" s="43"/>
      <c r="K811" s="77"/>
      <c r="L811" s="43"/>
      <c r="M811" s="43"/>
      <c r="N811" s="77"/>
      <c r="O811" s="43"/>
      <c r="P811" s="43"/>
      <c r="Q811" s="77"/>
      <c r="R811" s="43"/>
      <c r="S811" s="43"/>
      <c r="T811" s="77"/>
      <c r="U811" s="43"/>
      <c r="V811" s="43"/>
      <c r="W811" s="77"/>
    </row>
    <row r="812" spans="1:23" s="40" customFormat="1">
      <c r="A812" s="45"/>
      <c r="B812" s="75"/>
      <c r="C812" s="76"/>
      <c r="D812" s="76"/>
      <c r="E812" s="74"/>
      <c r="F812" s="76"/>
      <c r="G812" s="76"/>
      <c r="H812" s="76"/>
      <c r="I812" s="43"/>
      <c r="J812" s="43"/>
      <c r="K812" s="77"/>
      <c r="L812" s="43"/>
      <c r="M812" s="43"/>
      <c r="N812" s="77"/>
      <c r="O812" s="43"/>
      <c r="P812" s="43"/>
      <c r="Q812" s="77"/>
      <c r="R812" s="43"/>
      <c r="S812" s="43"/>
      <c r="T812" s="77"/>
      <c r="U812" s="43"/>
      <c r="V812" s="43"/>
      <c r="W812" s="77"/>
    </row>
    <row r="813" spans="1:23" s="40" customFormat="1">
      <c r="A813" s="45"/>
      <c r="B813" s="75"/>
      <c r="C813" s="76"/>
      <c r="D813" s="76"/>
      <c r="E813" s="74"/>
      <c r="F813" s="76"/>
      <c r="G813" s="76"/>
      <c r="H813" s="76"/>
      <c r="I813" s="43"/>
      <c r="J813" s="43"/>
      <c r="K813" s="77"/>
      <c r="L813" s="43"/>
      <c r="M813" s="43"/>
      <c r="N813" s="77"/>
      <c r="O813" s="43"/>
      <c r="P813" s="43"/>
      <c r="Q813" s="77"/>
      <c r="R813" s="43"/>
      <c r="S813" s="43"/>
      <c r="T813" s="77"/>
      <c r="U813" s="43"/>
      <c r="V813" s="43"/>
      <c r="W813" s="77"/>
    </row>
    <row r="814" spans="1:23" s="40" customFormat="1">
      <c r="A814" s="45"/>
      <c r="B814" s="75"/>
      <c r="C814" s="76"/>
      <c r="D814" s="76"/>
      <c r="E814" s="74"/>
      <c r="F814" s="76"/>
      <c r="G814" s="76"/>
      <c r="H814" s="76"/>
      <c r="I814" s="43"/>
      <c r="J814" s="43"/>
      <c r="K814" s="77"/>
      <c r="L814" s="43"/>
      <c r="M814" s="43"/>
      <c r="N814" s="77"/>
      <c r="O814" s="43"/>
      <c r="P814" s="43"/>
      <c r="Q814" s="77"/>
      <c r="R814" s="43"/>
      <c r="S814" s="43"/>
      <c r="T814" s="77"/>
      <c r="U814" s="43"/>
      <c r="V814" s="43"/>
      <c r="W814" s="77"/>
    </row>
    <row r="815" spans="1:23" s="40" customFormat="1">
      <c r="A815" s="45"/>
      <c r="B815" s="75"/>
      <c r="C815" s="76"/>
      <c r="D815" s="76"/>
      <c r="E815" s="74"/>
      <c r="F815" s="76"/>
      <c r="G815" s="76"/>
      <c r="H815" s="76"/>
      <c r="I815" s="43"/>
      <c r="J815" s="43"/>
      <c r="K815" s="77"/>
      <c r="L815" s="43"/>
      <c r="M815" s="43"/>
      <c r="N815" s="77"/>
      <c r="O815" s="43"/>
      <c r="P815" s="43"/>
      <c r="Q815" s="77"/>
      <c r="R815" s="43"/>
      <c r="S815" s="43"/>
      <c r="T815" s="77"/>
      <c r="U815" s="43"/>
      <c r="V815" s="43"/>
      <c r="W815" s="77"/>
    </row>
    <row r="816" spans="1:23" s="40" customFormat="1">
      <c r="A816" s="45"/>
      <c r="B816" s="75"/>
      <c r="C816" s="76"/>
      <c r="D816" s="76"/>
      <c r="E816" s="74"/>
      <c r="F816" s="76"/>
      <c r="G816" s="76"/>
      <c r="H816" s="76"/>
      <c r="I816" s="43"/>
      <c r="J816" s="43"/>
      <c r="K816" s="77"/>
      <c r="L816" s="43"/>
      <c r="M816" s="43"/>
      <c r="N816" s="77"/>
      <c r="O816" s="43"/>
      <c r="P816" s="43"/>
      <c r="Q816" s="77"/>
      <c r="R816" s="43"/>
      <c r="S816" s="43"/>
      <c r="T816" s="77"/>
      <c r="U816" s="43"/>
      <c r="V816" s="43"/>
      <c r="W816" s="77"/>
    </row>
    <row r="817" spans="1:23" s="40" customFormat="1">
      <c r="A817" s="45"/>
      <c r="B817" s="75"/>
      <c r="C817" s="76"/>
      <c r="D817" s="76"/>
      <c r="E817" s="74"/>
      <c r="F817" s="76"/>
      <c r="G817" s="76"/>
      <c r="H817" s="76"/>
      <c r="I817" s="43"/>
      <c r="J817" s="43"/>
      <c r="K817" s="77"/>
      <c r="L817" s="43"/>
      <c r="M817" s="43"/>
      <c r="N817" s="77"/>
      <c r="O817" s="43"/>
      <c r="P817" s="43"/>
      <c r="Q817" s="77"/>
      <c r="R817" s="43"/>
      <c r="S817" s="43"/>
      <c r="T817" s="77"/>
      <c r="U817" s="43"/>
      <c r="V817" s="43"/>
      <c r="W817" s="77"/>
    </row>
    <row r="818" spans="1:23" s="40" customFormat="1">
      <c r="A818" s="45"/>
      <c r="B818" s="75"/>
      <c r="C818" s="76"/>
      <c r="D818" s="76"/>
      <c r="E818" s="74"/>
      <c r="F818" s="76"/>
      <c r="G818" s="76"/>
      <c r="H818" s="76"/>
      <c r="I818" s="43"/>
      <c r="J818" s="43"/>
      <c r="K818" s="77"/>
      <c r="L818" s="43"/>
      <c r="M818" s="43"/>
      <c r="N818" s="77"/>
      <c r="O818" s="43"/>
      <c r="P818" s="43"/>
      <c r="Q818" s="77"/>
      <c r="R818" s="43"/>
      <c r="S818" s="43"/>
      <c r="T818" s="77"/>
      <c r="U818" s="43"/>
      <c r="V818" s="43"/>
      <c r="W818" s="77"/>
    </row>
    <row r="819" spans="1:23" s="40" customFormat="1">
      <c r="A819" s="45"/>
      <c r="B819" s="75"/>
      <c r="C819" s="76"/>
      <c r="D819" s="76"/>
      <c r="E819" s="74"/>
      <c r="F819" s="76"/>
      <c r="G819" s="76"/>
      <c r="H819" s="76"/>
      <c r="I819" s="43"/>
      <c r="J819" s="43"/>
      <c r="K819" s="77"/>
      <c r="L819" s="43"/>
      <c r="M819" s="43"/>
      <c r="N819" s="77"/>
      <c r="O819" s="43"/>
      <c r="P819" s="43"/>
      <c r="Q819" s="77"/>
      <c r="R819" s="43"/>
      <c r="S819" s="43"/>
      <c r="T819" s="77"/>
      <c r="U819" s="43"/>
      <c r="V819" s="43"/>
      <c r="W819" s="77"/>
    </row>
    <row r="820" spans="1:23" s="40" customFormat="1">
      <c r="A820" s="45"/>
      <c r="B820" s="75"/>
      <c r="C820" s="76"/>
      <c r="D820" s="76"/>
      <c r="E820" s="74"/>
      <c r="F820" s="76"/>
      <c r="G820" s="76"/>
      <c r="H820" s="76"/>
      <c r="I820" s="43"/>
      <c r="J820" s="43"/>
      <c r="K820" s="77"/>
      <c r="L820" s="43"/>
      <c r="M820" s="43"/>
      <c r="N820" s="77"/>
      <c r="O820" s="43"/>
      <c r="P820" s="43"/>
      <c r="Q820" s="77"/>
      <c r="R820" s="43"/>
      <c r="S820" s="43"/>
      <c r="T820" s="77"/>
      <c r="U820" s="43"/>
      <c r="V820" s="43"/>
      <c r="W820" s="77"/>
    </row>
    <row r="821" spans="1:23" s="40" customFormat="1">
      <c r="A821" s="45"/>
      <c r="B821" s="75"/>
      <c r="C821" s="76"/>
      <c r="D821" s="76"/>
      <c r="E821" s="74"/>
      <c r="F821" s="76"/>
      <c r="G821" s="76"/>
      <c r="H821" s="76"/>
      <c r="I821" s="43"/>
      <c r="J821" s="43"/>
      <c r="K821" s="77"/>
      <c r="L821" s="43"/>
      <c r="M821" s="43"/>
      <c r="N821" s="77"/>
      <c r="O821" s="43"/>
      <c r="P821" s="43"/>
      <c r="Q821" s="77"/>
      <c r="R821" s="43"/>
      <c r="S821" s="43"/>
      <c r="T821" s="77"/>
      <c r="U821" s="43"/>
      <c r="V821" s="43"/>
      <c r="W821" s="77"/>
    </row>
    <row r="822" spans="1:23" s="40" customFormat="1">
      <c r="A822" s="45"/>
      <c r="B822" s="75"/>
      <c r="C822" s="76"/>
      <c r="D822" s="76"/>
      <c r="E822" s="74"/>
      <c r="F822" s="76"/>
      <c r="G822" s="76"/>
      <c r="H822" s="76"/>
      <c r="I822" s="43"/>
      <c r="J822" s="43"/>
      <c r="K822" s="77"/>
      <c r="L822" s="43"/>
      <c r="M822" s="43"/>
      <c r="N822" s="77"/>
      <c r="O822" s="43"/>
      <c r="P822" s="43"/>
      <c r="Q822" s="77"/>
      <c r="R822" s="43"/>
      <c r="S822" s="43"/>
      <c r="T822" s="77"/>
      <c r="U822" s="43"/>
      <c r="V822" s="43"/>
      <c r="W822" s="77"/>
    </row>
    <row r="823" spans="1:23" s="40" customFormat="1">
      <c r="A823" s="45"/>
      <c r="B823" s="75"/>
      <c r="C823" s="76"/>
      <c r="D823" s="76"/>
      <c r="E823" s="74"/>
      <c r="F823" s="76"/>
      <c r="G823" s="76"/>
      <c r="H823" s="76"/>
      <c r="I823" s="43"/>
      <c r="J823" s="43"/>
      <c r="K823" s="77"/>
      <c r="L823" s="43"/>
      <c r="M823" s="43"/>
      <c r="N823" s="77"/>
      <c r="O823" s="43"/>
      <c r="P823" s="43"/>
      <c r="Q823" s="77"/>
      <c r="R823" s="43"/>
      <c r="S823" s="43"/>
      <c r="T823" s="77"/>
      <c r="U823" s="43"/>
      <c r="V823" s="43"/>
      <c r="W823" s="77"/>
    </row>
    <row r="824" spans="1:23" s="40" customFormat="1">
      <c r="A824" s="45"/>
      <c r="B824" s="75"/>
      <c r="C824" s="76"/>
      <c r="D824" s="76"/>
      <c r="E824" s="74"/>
      <c r="F824" s="76"/>
      <c r="G824" s="76"/>
      <c r="H824" s="76"/>
      <c r="I824" s="43"/>
      <c r="J824" s="43"/>
      <c r="K824" s="77"/>
      <c r="L824" s="43"/>
      <c r="M824" s="43"/>
      <c r="N824" s="77"/>
      <c r="O824" s="43"/>
      <c r="P824" s="43"/>
      <c r="Q824" s="77"/>
      <c r="R824" s="43"/>
      <c r="S824" s="43"/>
      <c r="T824" s="77"/>
      <c r="U824" s="43"/>
      <c r="V824" s="43"/>
      <c r="W824" s="77"/>
    </row>
    <row r="825" spans="1:23" s="40" customFormat="1">
      <c r="A825" s="45"/>
      <c r="B825" s="75"/>
      <c r="C825" s="76"/>
      <c r="D825" s="76"/>
      <c r="E825" s="74"/>
      <c r="F825" s="76"/>
      <c r="G825" s="76"/>
      <c r="H825" s="76"/>
      <c r="I825" s="43"/>
      <c r="J825" s="43"/>
      <c r="K825" s="77"/>
      <c r="L825" s="43"/>
      <c r="M825" s="43"/>
      <c r="N825" s="77"/>
      <c r="O825" s="43"/>
      <c r="P825" s="43"/>
      <c r="Q825" s="77"/>
      <c r="R825" s="43"/>
      <c r="S825" s="43"/>
      <c r="T825" s="77"/>
      <c r="U825" s="43"/>
      <c r="V825" s="43"/>
      <c r="W825" s="77"/>
    </row>
    <row r="826" spans="1:23" s="40" customFormat="1">
      <c r="A826" s="45"/>
      <c r="B826" s="75"/>
      <c r="C826" s="76"/>
      <c r="D826" s="76"/>
      <c r="E826" s="74"/>
      <c r="F826" s="76"/>
      <c r="G826" s="76"/>
      <c r="H826" s="76"/>
      <c r="I826" s="43"/>
      <c r="J826" s="43"/>
      <c r="K826" s="77"/>
      <c r="L826" s="43"/>
      <c r="M826" s="43"/>
      <c r="N826" s="77"/>
      <c r="O826" s="43"/>
      <c r="P826" s="43"/>
      <c r="Q826" s="77"/>
      <c r="R826" s="43"/>
      <c r="S826" s="43"/>
      <c r="T826" s="77"/>
      <c r="U826" s="43"/>
      <c r="V826" s="43"/>
      <c r="W826" s="77"/>
    </row>
    <row r="827" spans="1:23" s="40" customFormat="1">
      <c r="A827" s="45"/>
      <c r="B827" s="75"/>
      <c r="C827" s="76"/>
      <c r="D827" s="76"/>
      <c r="E827" s="74"/>
      <c r="F827" s="76"/>
      <c r="G827" s="76"/>
      <c r="H827" s="76"/>
      <c r="I827" s="43"/>
      <c r="J827" s="43"/>
      <c r="K827" s="77"/>
      <c r="L827" s="43"/>
      <c r="M827" s="43"/>
      <c r="N827" s="77"/>
      <c r="O827" s="43"/>
      <c r="P827" s="43"/>
      <c r="Q827" s="77"/>
      <c r="R827" s="43"/>
      <c r="S827" s="43"/>
      <c r="T827" s="77"/>
      <c r="U827" s="43"/>
      <c r="V827" s="43"/>
      <c r="W827" s="77"/>
    </row>
    <row r="828" spans="1:23" s="40" customFormat="1">
      <c r="A828" s="45"/>
      <c r="B828" s="75"/>
      <c r="C828" s="76"/>
      <c r="D828" s="76"/>
      <c r="E828" s="74"/>
      <c r="F828" s="76"/>
      <c r="G828" s="76"/>
      <c r="H828" s="76"/>
      <c r="I828" s="43"/>
      <c r="J828" s="43"/>
      <c r="K828" s="77"/>
      <c r="L828" s="43"/>
      <c r="M828" s="43"/>
      <c r="N828" s="77"/>
      <c r="O828" s="43"/>
      <c r="P828" s="43"/>
      <c r="Q828" s="77"/>
      <c r="R828" s="43"/>
      <c r="S828" s="43"/>
      <c r="T828" s="77"/>
      <c r="U828" s="43"/>
      <c r="V828" s="43"/>
      <c r="W828" s="77"/>
    </row>
    <row r="829" spans="1:23" s="40" customFormat="1">
      <c r="A829" s="45"/>
      <c r="B829" s="75"/>
      <c r="C829" s="76"/>
      <c r="D829" s="76"/>
      <c r="E829" s="74"/>
      <c r="F829" s="76"/>
      <c r="G829" s="76"/>
      <c r="H829" s="76"/>
      <c r="I829" s="43"/>
      <c r="J829" s="43"/>
      <c r="K829" s="77"/>
      <c r="L829" s="43"/>
      <c r="M829" s="43"/>
      <c r="N829" s="77"/>
      <c r="O829" s="43"/>
      <c r="P829" s="43"/>
      <c r="Q829" s="77"/>
      <c r="R829" s="43"/>
      <c r="S829" s="43"/>
      <c r="T829" s="77"/>
      <c r="U829" s="43"/>
      <c r="V829" s="43"/>
      <c r="W829" s="77"/>
    </row>
    <row r="830" spans="1:23" s="40" customFormat="1">
      <c r="A830" s="45"/>
      <c r="B830" s="75"/>
      <c r="C830" s="76"/>
      <c r="D830" s="76"/>
      <c r="E830" s="74"/>
      <c r="F830" s="76"/>
      <c r="G830" s="76"/>
      <c r="H830" s="76"/>
      <c r="I830" s="43"/>
      <c r="J830" s="43"/>
      <c r="K830" s="77"/>
      <c r="L830" s="43"/>
      <c r="M830" s="43"/>
      <c r="N830" s="77"/>
      <c r="O830" s="43"/>
      <c r="P830" s="43"/>
      <c r="Q830" s="77"/>
      <c r="R830" s="43"/>
      <c r="S830" s="43"/>
      <c r="T830" s="77"/>
      <c r="U830" s="43"/>
      <c r="V830" s="43"/>
      <c r="W830" s="77"/>
    </row>
    <row r="831" spans="1:23" s="40" customFormat="1">
      <c r="A831" s="45"/>
      <c r="B831" s="75"/>
      <c r="C831" s="76"/>
      <c r="D831" s="76"/>
      <c r="E831" s="74"/>
      <c r="F831" s="76"/>
      <c r="G831" s="76"/>
      <c r="H831" s="76"/>
      <c r="I831" s="43"/>
      <c r="J831" s="43"/>
      <c r="K831" s="77"/>
      <c r="L831" s="43"/>
      <c r="M831" s="43"/>
      <c r="N831" s="77"/>
      <c r="O831" s="43"/>
      <c r="P831" s="43"/>
      <c r="Q831" s="77"/>
      <c r="R831" s="43"/>
      <c r="S831" s="43"/>
      <c r="T831" s="77"/>
      <c r="U831" s="43"/>
      <c r="V831" s="43"/>
      <c r="W831" s="77"/>
    </row>
    <row r="832" spans="1:23" s="40" customFormat="1">
      <c r="A832" s="45"/>
      <c r="B832" s="75"/>
      <c r="C832" s="76"/>
      <c r="D832" s="76"/>
      <c r="E832" s="74"/>
      <c r="F832" s="76"/>
      <c r="G832" s="76"/>
      <c r="H832" s="76"/>
      <c r="I832" s="43"/>
      <c r="J832" s="43"/>
      <c r="K832" s="77"/>
      <c r="L832" s="43"/>
      <c r="M832" s="43"/>
      <c r="N832" s="77"/>
      <c r="O832" s="43"/>
      <c r="P832" s="43"/>
      <c r="Q832" s="77"/>
      <c r="R832" s="43"/>
      <c r="S832" s="43"/>
      <c r="T832" s="77"/>
      <c r="U832" s="43"/>
      <c r="V832" s="43"/>
      <c r="W832" s="77"/>
    </row>
    <row r="833" spans="1:23" s="40" customFormat="1">
      <c r="A833" s="45"/>
      <c r="B833" s="75"/>
      <c r="C833" s="76"/>
      <c r="D833" s="76"/>
      <c r="E833" s="74"/>
      <c r="F833" s="76"/>
      <c r="G833" s="76"/>
      <c r="H833" s="76"/>
      <c r="I833" s="43"/>
      <c r="J833" s="43"/>
      <c r="K833" s="77"/>
      <c r="L833" s="43"/>
      <c r="M833" s="43"/>
      <c r="N833" s="77"/>
      <c r="O833" s="43"/>
      <c r="P833" s="43"/>
      <c r="Q833" s="77"/>
      <c r="R833" s="43"/>
      <c r="S833" s="43"/>
      <c r="T833" s="77"/>
      <c r="U833" s="43"/>
      <c r="V833" s="43"/>
      <c r="W833" s="77"/>
    </row>
    <row r="834" spans="1:23" s="40" customFormat="1">
      <c r="A834" s="45"/>
      <c r="B834" s="75"/>
      <c r="C834" s="76"/>
      <c r="D834" s="76"/>
      <c r="E834" s="74"/>
      <c r="F834" s="76"/>
      <c r="G834" s="76"/>
      <c r="H834" s="76"/>
      <c r="I834" s="43"/>
      <c r="J834" s="43"/>
      <c r="K834" s="77"/>
      <c r="L834" s="43"/>
      <c r="M834" s="43"/>
      <c r="N834" s="77"/>
      <c r="O834" s="43"/>
      <c r="P834" s="43"/>
      <c r="Q834" s="77"/>
      <c r="R834" s="43"/>
      <c r="S834" s="43"/>
      <c r="T834" s="77"/>
      <c r="U834" s="43"/>
      <c r="V834" s="43"/>
      <c r="W834" s="77"/>
    </row>
    <row r="835" spans="1:23" s="40" customFormat="1">
      <c r="A835" s="45"/>
      <c r="B835" s="75"/>
      <c r="C835" s="76"/>
      <c r="D835" s="76"/>
      <c r="E835" s="74"/>
      <c r="F835" s="76"/>
      <c r="G835" s="76"/>
      <c r="H835" s="76"/>
      <c r="I835" s="43"/>
      <c r="J835" s="43"/>
      <c r="K835" s="77"/>
      <c r="L835" s="43"/>
      <c r="M835" s="43"/>
      <c r="N835" s="77"/>
      <c r="O835" s="43"/>
      <c r="P835" s="43"/>
      <c r="Q835" s="77"/>
      <c r="R835" s="43"/>
      <c r="S835" s="43"/>
      <c r="T835" s="77"/>
      <c r="U835" s="43"/>
      <c r="V835" s="43"/>
      <c r="W835" s="77"/>
    </row>
    <row r="836" spans="1:23" s="40" customFormat="1">
      <c r="A836" s="45"/>
      <c r="B836" s="75"/>
      <c r="C836" s="76"/>
      <c r="D836" s="76"/>
      <c r="E836" s="74"/>
      <c r="F836" s="76"/>
      <c r="G836" s="76"/>
      <c r="H836" s="76"/>
      <c r="I836" s="43"/>
      <c r="J836" s="43"/>
      <c r="K836" s="77"/>
      <c r="L836" s="43"/>
      <c r="M836" s="43"/>
      <c r="N836" s="77"/>
      <c r="O836" s="43"/>
      <c r="P836" s="43"/>
      <c r="Q836" s="77"/>
      <c r="R836" s="43"/>
      <c r="S836" s="43"/>
      <c r="T836" s="77"/>
      <c r="U836" s="43"/>
      <c r="V836" s="43"/>
      <c r="W836" s="77"/>
    </row>
    <row r="837" spans="1:23" s="40" customFormat="1">
      <c r="A837" s="45"/>
      <c r="B837" s="75"/>
      <c r="C837" s="76"/>
      <c r="D837" s="76"/>
      <c r="E837" s="74"/>
      <c r="F837" s="76"/>
      <c r="G837" s="76"/>
      <c r="H837" s="76"/>
      <c r="I837" s="43"/>
      <c r="J837" s="43"/>
      <c r="K837" s="77"/>
      <c r="L837" s="43"/>
      <c r="M837" s="43"/>
      <c r="N837" s="77"/>
      <c r="O837" s="43"/>
      <c r="P837" s="43"/>
      <c r="Q837" s="77"/>
      <c r="R837" s="43"/>
      <c r="S837" s="43"/>
      <c r="T837" s="77"/>
      <c r="U837" s="43"/>
      <c r="V837" s="43"/>
      <c r="W837" s="77"/>
    </row>
    <row r="838" spans="1:23" s="40" customFormat="1">
      <c r="A838" s="45"/>
      <c r="B838" s="75"/>
      <c r="C838" s="76"/>
      <c r="D838" s="76"/>
      <c r="E838" s="74"/>
      <c r="F838" s="76"/>
      <c r="G838" s="76"/>
      <c r="H838" s="76"/>
      <c r="I838" s="43"/>
      <c r="J838" s="43"/>
      <c r="K838" s="77"/>
      <c r="L838" s="43"/>
      <c r="M838" s="43"/>
      <c r="N838" s="77"/>
      <c r="O838" s="43"/>
      <c r="P838" s="43"/>
      <c r="Q838" s="77"/>
      <c r="R838" s="43"/>
      <c r="S838" s="43"/>
      <c r="T838" s="77"/>
      <c r="U838" s="43"/>
      <c r="V838" s="43"/>
      <c r="W838" s="77"/>
    </row>
    <row r="839" spans="1:23" s="40" customFormat="1">
      <c r="A839" s="45"/>
      <c r="B839" s="75"/>
      <c r="C839" s="76"/>
      <c r="D839" s="76"/>
      <c r="E839" s="74"/>
      <c r="F839" s="76"/>
      <c r="G839" s="76"/>
      <c r="H839" s="76"/>
      <c r="I839" s="43"/>
      <c r="J839" s="43"/>
      <c r="K839" s="77"/>
      <c r="L839" s="43"/>
      <c r="M839" s="43"/>
      <c r="N839" s="77"/>
      <c r="O839" s="43"/>
      <c r="P839" s="43"/>
      <c r="Q839" s="77"/>
      <c r="R839" s="43"/>
      <c r="S839" s="43"/>
      <c r="T839" s="77"/>
      <c r="U839" s="43"/>
      <c r="V839" s="43"/>
      <c r="W839" s="77"/>
    </row>
    <row r="840" spans="1:23" s="40" customFormat="1">
      <c r="A840" s="45"/>
      <c r="B840" s="75"/>
      <c r="C840" s="76"/>
      <c r="D840" s="76"/>
      <c r="E840" s="74"/>
      <c r="F840" s="76"/>
      <c r="G840" s="76"/>
      <c r="H840" s="76"/>
      <c r="I840" s="43"/>
      <c r="J840" s="43"/>
      <c r="K840" s="77"/>
      <c r="L840" s="43"/>
      <c r="M840" s="43"/>
      <c r="N840" s="77"/>
      <c r="O840" s="43"/>
      <c r="P840" s="43"/>
      <c r="Q840" s="77"/>
      <c r="R840" s="43"/>
      <c r="S840" s="43"/>
      <c r="T840" s="77"/>
      <c r="U840" s="43"/>
      <c r="V840" s="43"/>
      <c r="W840" s="77"/>
    </row>
    <row r="841" spans="1:23" s="40" customFormat="1">
      <c r="A841" s="45"/>
      <c r="B841" s="75"/>
      <c r="C841" s="76"/>
      <c r="D841" s="76"/>
      <c r="E841" s="74"/>
      <c r="F841" s="76"/>
      <c r="G841" s="76"/>
      <c r="H841" s="76"/>
      <c r="I841" s="43"/>
      <c r="J841" s="43"/>
      <c r="K841" s="77"/>
      <c r="L841" s="43"/>
      <c r="M841" s="43"/>
      <c r="N841" s="77"/>
      <c r="O841" s="43"/>
      <c r="P841" s="43"/>
      <c r="Q841" s="77"/>
      <c r="R841" s="43"/>
      <c r="S841" s="43"/>
      <c r="T841" s="77"/>
      <c r="U841" s="43"/>
      <c r="V841" s="43"/>
      <c r="W841" s="77"/>
    </row>
    <row r="842" spans="1:23" s="40" customFormat="1">
      <c r="A842" s="45"/>
      <c r="B842" s="75"/>
      <c r="C842" s="76"/>
      <c r="D842" s="76"/>
      <c r="E842" s="74"/>
      <c r="F842" s="76"/>
      <c r="G842" s="76"/>
      <c r="H842" s="76"/>
      <c r="I842" s="43"/>
      <c r="J842" s="43"/>
      <c r="K842" s="77"/>
      <c r="L842" s="43"/>
      <c r="M842" s="43"/>
      <c r="N842" s="77"/>
      <c r="O842" s="43"/>
      <c r="P842" s="43"/>
      <c r="Q842" s="77"/>
      <c r="R842" s="43"/>
      <c r="S842" s="43"/>
      <c r="T842" s="77"/>
      <c r="U842" s="43"/>
      <c r="V842" s="43"/>
      <c r="W842" s="77"/>
    </row>
    <row r="843" spans="1:23" s="40" customFormat="1">
      <c r="A843" s="45"/>
      <c r="B843" s="75"/>
      <c r="C843" s="76"/>
      <c r="D843" s="76"/>
      <c r="E843" s="74"/>
      <c r="F843" s="76"/>
      <c r="G843" s="76"/>
      <c r="H843" s="76"/>
      <c r="I843" s="43"/>
      <c r="J843" s="43"/>
      <c r="K843" s="77"/>
      <c r="L843" s="43"/>
      <c r="M843" s="43"/>
      <c r="N843" s="77"/>
      <c r="O843" s="43"/>
      <c r="P843" s="43"/>
      <c r="Q843" s="77"/>
      <c r="R843" s="43"/>
      <c r="S843" s="43"/>
      <c r="T843" s="77"/>
      <c r="U843" s="43"/>
      <c r="V843" s="43"/>
      <c r="W843" s="77"/>
    </row>
    <row r="844" spans="1:23" s="40" customFormat="1">
      <c r="A844" s="45"/>
      <c r="B844" s="75"/>
      <c r="C844" s="76"/>
      <c r="D844" s="76"/>
      <c r="E844" s="74"/>
      <c r="F844" s="76"/>
      <c r="G844" s="76"/>
      <c r="H844" s="76"/>
      <c r="I844" s="43"/>
      <c r="J844" s="43"/>
      <c r="K844" s="77"/>
      <c r="L844" s="43"/>
      <c r="M844" s="43"/>
      <c r="N844" s="77"/>
      <c r="O844" s="43"/>
      <c r="P844" s="43"/>
      <c r="Q844" s="77"/>
      <c r="R844" s="43"/>
      <c r="S844" s="43"/>
      <c r="T844" s="77"/>
      <c r="U844" s="43"/>
      <c r="V844" s="43"/>
      <c r="W844" s="77"/>
    </row>
    <row r="845" spans="1:23" s="40" customFormat="1">
      <c r="A845" s="45"/>
      <c r="B845" s="75"/>
      <c r="C845" s="76"/>
      <c r="D845" s="76"/>
      <c r="E845" s="74"/>
      <c r="F845" s="76"/>
      <c r="G845" s="76"/>
      <c r="H845" s="76"/>
      <c r="I845" s="43"/>
      <c r="J845" s="43"/>
      <c r="K845" s="77"/>
      <c r="L845" s="43"/>
      <c r="M845" s="43"/>
      <c r="N845" s="77"/>
      <c r="O845" s="43"/>
      <c r="P845" s="43"/>
      <c r="Q845" s="77"/>
      <c r="R845" s="43"/>
      <c r="S845" s="43"/>
      <c r="T845" s="77"/>
      <c r="U845" s="43"/>
      <c r="V845" s="43"/>
      <c r="W845" s="77"/>
    </row>
    <row r="846" spans="1:23" s="40" customFormat="1">
      <c r="A846" s="45"/>
      <c r="B846" s="75"/>
      <c r="C846" s="76"/>
      <c r="D846" s="76"/>
      <c r="E846" s="74"/>
      <c r="F846" s="76"/>
      <c r="G846" s="76"/>
      <c r="H846" s="76"/>
      <c r="I846" s="43"/>
      <c r="J846" s="43"/>
      <c r="K846" s="77"/>
      <c r="L846" s="43"/>
      <c r="M846" s="43"/>
      <c r="N846" s="77"/>
      <c r="O846" s="43"/>
      <c r="P846" s="43"/>
      <c r="Q846" s="77"/>
      <c r="R846" s="43"/>
      <c r="S846" s="43"/>
      <c r="T846" s="77"/>
      <c r="U846" s="43"/>
      <c r="V846" s="43"/>
      <c r="W846" s="77"/>
    </row>
    <row r="847" spans="1:23" s="40" customFormat="1">
      <c r="A847" s="45"/>
      <c r="B847" s="75"/>
      <c r="C847" s="76"/>
      <c r="D847" s="76"/>
      <c r="E847" s="74"/>
      <c r="F847" s="76"/>
      <c r="G847" s="76"/>
      <c r="H847" s="76"/>
      <c r="I847" s="43"/>
      <c r="J847" s="43"/>
      <c r="K847" s="77"/>
      <c r="L847" s="43"/>
      <c r="M847" s="43"/>
      <c r="N847" s="77"/>
      <c r="O847" s="43"/>
      <c r="P847" s="43"/>
      <c r="Q847" s="77"/>
      <c r="R847" s="43"/>
      <c r="S847" s="43"/>
      <c r="T847" s="77"/>
      <c r="U847" s="43"/>
      <c r="V847" s="43"/>
      <c r="W847" s="77"/>
    </row>
    <row r="848" spans="1:23" s="40" customFormat="1">
      <c r="A848" s="45"/>
      <c r="B848" s="75"/>
      <c r="C848" s="76"/>
      <c r="D848" s="76"/>
      <c r="E848" s="74"/>
      <c r="F848" s="76"/>
      <c r="G848" s="76"/>
      <c r="H848" s="76"/>
      <c r="I848" s="43"/>
      <c r="J848" s="43"/>
      <c r="K848" s="77"/>
      <c r="L848" s="43"/>
      <c r="M848" s="43"/>
      <c r="N848" s="77"/>
      <c r="O848" s="43"/>
      <c r="P848" s="43"/>
      <c r="Q848" s="77"/>
      <c r="R848" s="43"/>
      <c r="S848" s="43"/>
      <c r="T848" s="77"/>
      <c r="U848" s="43"/>
      <c r="V848" s="43"/>
      <c r="W848" s="77"/>
    </row>
    <row r="849" spans="1:23" s="40" customFormat="1">
      <c r="A849" s="45"/>
      <c r="B849" s="75"/>
      <c r="C849" s="76"/>
      <c r="D849" s="76"/>
      <c r="E849" s="74"/>
      <c r="F849" s="76"/>
      <c r="G849" s="76"/>
      <c r="H849" s="76"/>
      <c r="I849" s="43"/>
      <c r="J849" s="43"/>
      <c r="K849" s="77"/>
      <c r="L849" s="43"/>
      <c r="M849" s="43"/>
      <c r="N849" s="77"/>
      <c r="O849" s="43"/>
      <c r="P849" s="43"/>
      <c r="Q849" s="77"/>
      <c r="R849" s="43"/>
      <c r="S849" s="43"/>
      <c r="T849" s="77"/>
      <c r="U849" s="43"/>
      <c r="V849" s="43"/>
      <c r="W849" s="77"/>
    </row>
    <row r="850" spans="1:23" s="40" customFormat="1">
      <c r="A850" s="45"/>
      <c r="B850" s="75"/>
      <c r="C850" s="76"/>
      <c r="D850" s="76"/>
      <c r="E850" s="74"/>
      <c r="F850" s="76"/>
      <c r="G850" s="76"/>
      <c r="H850" s="76"/>
      <c r="I850" s="43"/>
      <c r="J850" s="43"/>
      <c r="K850" s="77"/>
      <c r="L850" s="43"/>
      <c r="M850" s="43"/>
      <c r="N850" s="77"/>
      <c r="O850" s="43"/>
      <c r="P850" s="43"/>
      <c r="Q850" s="77"/>
      <c r="R850" s="43"/>
      <c r="S850" s="43"/>
      <c r="T850" s="77"/>
      <c r="U850" s="43"/>
      <c r="V850" s="43"/>
      <c r="W850" s="77"/>
    </row>
    <row r="851" spans="1:23" s="40" customFormat="1">
      <c r="A851" s="45"/>
      <c r="B851" s="75"/>
      <c r="C851" s="76"/>
      <c r="D851" s="76"/>
      <c r="E851" s="74"/>
      <c r="F851" s="76"/>
      <c r="G851" s="76"/>
      <c r="H851" s="76"/>
      <c r="I851" s="43"/>
      <c r="J851" s="43"/>
      <c r="K851" s="77"/>
      <c r="L851" s="43"/>
      <c r="M851" s="43"/>
      <c r="N851" s="77"/>
      <c r="O851" s="43"/>
      <c r="P851" s="43"/>
      <c r="Q851" s="77"/>
      <c r="R851" s="43"/>
      <c r="S851" s="43"/>
      <c r="T851" s="77"/>
      <c r="U851" s="43"/>
      <c r="V851" s="43"/>
      <c r="W851" s="77"/>
    </row>
    <row r="852" spans="1:23" s="40" customFormat="1">
      <c r="A852" s="45"/>
      <c r="B852" s="75"/>
      <c r="C852" s="76"/>
      <c r="D852" s="76"/>
      <c r="E852" s="74"/>
      <c r="F852" s="76"/>
      <c r="G852" s="76"/>
      <c r="H852" s="76"/>
      <c r="I852" s="43"/>
      <c r="J852" s="43"/>
      <c r="K852" s="77"/>
      <c r="L852" s="43"/>
      <c r="M852" s="43"/>
      <c r="N852" s="77"/>
      <c r="O852" s="43"/>
      <c r="P852" s="43"/>
      <c r="Q852" s="77"/>
      <c r="R852" s="43"/>
      <c r="S852" s="43"/>
      <c r="T852" s="77"/>
      <c r="U852" s="43"/>
      <c r="V852" s="43"/>
      <c r="W852" s="77"/>
    </row>
    <row r="853" spans="1:23" s="40" customFormat="1">
      <c r="A853" s="45"/>
      <c r="B853" s="75"/>
      <c r="C853" s="76"/>
      <c r="D853" s="76"/>
      <c r="E853" s="74"/>
      <c r="F853" s="76"/>
      <c r="G853" s="76"/>
      <c r="H853" s="76"/>
      <c r="I853" s="43"/>
      <c r="J853" s="43"/>
      <c r="K853" s="77"/>
      <c r="L853" s="43"/>
      <c r="M853" s="43"/>
      <c r="N853" s="77"/>
      <c r="O853" s="43"/>
      <c r="P853" s="43"/>
      <c r="Q853" s="77"/>
      <c r="R853" s="43"/>
      <c r="S853" s="43"/>
      <c r="T853" s="77"/>
      <c r="U853" s="43"/>
      <c r="V853" s="43"/>
      <c r="W853" s="77"/>
    </row>
    <row r="854" spans="1:23" s="40" customFormat="1">
      <c r="A854" s="45"/>
      <c r="B854" s="75"/>
      <c r="C854" s="76"/>
      <c r="D854" s="76"/>
      <c r="E854" s="74"/>
      <c r="F854" s="76"/>
      <c r="G854" s="76"/>
      <c r="H854" s="76"/>
      <c r="I854" s="43"/>
      <c r="J854" s="43"/>
      <c r="K854" s="77"/>
      <c r="L854" s="43"/>
      <c r="M854" s="43"/>
      <c r="N854" s="77"/>
      <c r="O854" s="43"/>
      <c r="P854" s="43"/>
      <c r="Q854" s="77"/>
      <c r="R854" s="43"/>
      <c r="S854" s="43"/>
      <c r="T854" s="77"/>
      <c r="U854" s="43"/>
      <c r="V854" s="43"/>
      <c r="W854" s="77"/>
    </row>
    <row r="855" spans="1:23" s="40" customFormat="1">
      <c r="A855" s="45"/>
      <c r="B855" s="75"/>
      <c r="C855" s="76"/>
      <c r="D855" s="76"/>
      <c r="E855" s="74"/>
      <c r="F855" s="76"/>
      <c r="G855" s="76"/>
      <c r="H855" s="76"/>
      <c r="I855" s="43"/>
      <c r="J855" s="43"/>
      <c r="K855" s="77"/>
      <c r="L855" s="43"/>
      <c r="M855" s="43"/>
      <c r="N855" s="77"/>
      <c r="O855" s="43"/>
      <c r="P855" s="43"/>
      <c r="Q855" s="77"/>
      <c r="R855" s="43"/>
      <c r="S855" s="43"/>
      <c r="T855" s="77"/>
      <c r="U855" s="43"/>
      <c r="V855" s="43"/>
      <c r="W855" s="77"/>
    </row>
    <row r="856" spans="1:23" s="40" customFormat="1">
      <c r="A856" s="45"/>
      <c r="B856" s="75"/>
      <c r="C856" s="76"/>
      <c r="D856" s="76"/>
      <c r="E856" s="74"/>
      <c r="F856" s="76"/>
      <c r="G856" s="76"/>
      <c r="H856" s="76"/>
      <c r="I856" s="43"/>
      <c r="J856" s="43"/>
      <c r="K856" s="77"/>
      <c r="L856" s="43"/>
      <c r="M856" s="43"/>
      <c r="N856" s="77"/>
      <c r="O856" s="43"/>
      <c r="P856" s="43"/>
      <c r="Q856" s="77"/>
      <c r="R856" s="43"/>
      <c r="S856" s="43"/>
      <c r="T856" s="77"/>
      <c r="U856" s="43"/>
      <c r="V856" s="43"/>
      <c r="W856" s="77"/>
    </row>
    <row r="857" spans="1:23" s="40" customFormat="1">
      <c r="A857" s="45"/>
      <c r="B857" s="75"/>
      <c r="C857" s="76"/>
      <c r="D857" s="76"/>
      <c r="E857" s="74"/>
      <c r="F857" s="76"/>
      <c r="G857" s="76"/>
      <c r="H857" s="76"/>
      <c r="I857" s="43"/>
      <c r="J857" s="43"/>
      <c r="K857" s="77"/>
      <c r="L857" s="43"/>
      <c r="M857" s="43"/>
      <c r="N857" s="77"/>
      <c r="O857" s="43"/>
      <c r="P857" s="43"/>
      <c r="Q857" s="77"/>
      <c r="R857" s="43"/>
      <c r="S857" s="43"/>
      <c r="T857" s="77"/>
      <c r="U857" s="43"/>
      <c r="V857" s="43"/>
      <c r="W857" s="77"/>
    </row>
    <row r="858" spans="1:23" s="40" customFormat="1">
      <c r="A858" s="45"/>
      <c r="B858" s="75"/>
      <c r="C858" s="76"/>
      <c r="D858" s="76"/>
      <c r="E858" s="74"/>
      <c r="F858" s="76"/>
      <c r="G858" s="76"/>
      <c r="H858" s="76"/>
      <c r="I858" s="43"/>
      <c r="J858" s="43"/>
      <c r="K858" s="77"/>
      <c r="L858" s="43"/>
      <c r="M858" s="43"/>
      <c r="N858" s="77"/>
      <c r="O858" s="43"/>
      <c r="P858" s="43"/>
      <c r="Q858" s="77"/>
      <c r="R858" s="43"/>
      <c r="S858" s="43"/>
      <c r="T858" s="77"/>
      <c r="U858" s="43"/>
      <c r="V858" s="43"/>
      <c r="W858" s="77"/>
    </row>
    <row r="859" spans="1:23" s="40" customFormat="1">
      <c r="A859" s="45"/>
      <c r="B859" s="75"/>
      <c r="C859" s="76"/>
      <c r="D859" s="76"/>
      <c r="E859" s="74"/>
      <c r="F859" s="76"/>
      <c r="G859" s="76"/>
      <c r="H859" s="76"/>
      <c r="I859" s="43"/>
      <c r="J859" s="43"/>
      <c r="K859" s="77"/>
      <c r="L859" s="43"/>
      <c r="M859" s="43"/>
      <c r="N859" s="77"/>
      <c r="O859" s="43"/>
      <c r="P859" s="43"/>
      <c r="Q859" s="77"/>
      <c r="R859" s="43"/>
      <c r="S859" s="43"/>
      <c r="T859" s="77"/>
      <c r="U859" s="43"/>
      <c r="V859" s="43"/>
      <c r="W859" s="77"/>
    </row>
    <row r="860" spans="1:23" s="40" customFormat="1">
      <c r="A860" s="45"/>
      <c r="B860" s="75"/>
      <c r="C860" s="76"/>
      <c r="D860" s="76"/>
      <c r="E860" s="74"/>
      <c r="F860" s="76"/>
      <c r="G860" s="76"/>
      <c r="H860" s="76"/>
      <c r="I860" s="43"/>
      <c r="J860" s="43"/>
      <c r="K860" s="77"/>
      <c r="L860" s="43"/>
      <c r="M860" s="43"/>
      <c r="N860" s="77"/>
      <c r="O860" s="43"/>
      <c r="P860" s="43"/>
      <c r="Q860" s="77"/>
      <c r="R860" s="43"/>
      <c r="S860" s="43"/>
      <c r="T860" s="77"/>
      <c r="U860" s="43"/>
      <c r="V860" s="43"/>
      <c r="W860" s="77"/>
    </row>
    <row r="861" spans="1:23" s="40" customFormat="1">
      <c r="A861" s="45"/>
      <c r="B861" s="75"/>
      <c r="C861" s="76"/>
      <c r="D861" s="76"/>
      <c r="E861" s="74"/>
      <c r="F861" s="76"/>
      <c r="G861" s="76"/>
      <c r="H861" s="76"/>
      <c r="I861" s="43"/>
      <c r="J861" s="43"/>
      <c r="K861" s="77"/>
      <c r="L861" s="43"/>
      <c r="M861" s="43"/>
      <c r="N861" s="77"/>
      <c r="O861" s="43"/>
      <c r="P861" s="43"/>
      <c r="Q861" s="77"/>
      <c r="R861" s="43"/>
      <c r="S861" s="43"/>
      <c r="T861" s="77"/>
      <c r="U861" s="43"/>
      <c r="V861" s="43"/>
      <c r="W861" s="77"/>
    </row>
    <row r="862" spans="1:23" s="40" customFormat="1">
      <c r="A862" s="45"/>
      <c r="B862" s="75"/>
      <c r="C862" s="76"/>
      <c r="D862" s="76"/>
      <c r="E862" s="74"/>
      <c r="F862" s="76"/>
      <c r="G862" s="76"/>
      <c r="H862" s="76"/>
      <c r="I862" s="43"/>
      <c r="J862" s="43"/>
      <c r="K862" s="77"/>
      <c r="L862" s="43"/>
      <c r="M862" s="43"/>
      <c r="N862" s="77"/>
      <c r="O862" s="43"/>
      <c r="P862" s="43"/>
      <c r="Q862" s="77"/>
      <c r="R862" s="43"/>
      <c r="S862" s="43"/>
      <c r="T862" s="77"/>
      <c r="U862" s="43"/>
      <c r="V862" s="43"/>
      <c r="W862" s="77"/>
    </row>
    <row r="863" spans="1:23" s="40" customFormat="1">
      <c r="A863" s="45"/>
      <c r="B863" s="75"/>
      <c r="C863" s="76"/>
      <c r="D863" s="76"/>
      <c r="E863" s="74"/>
      <c r="F863" s="76"/>
      <c r="G863" s="76"/>
      <c r="H863" s="76"/>
      <c r="I863" s="43"/>
      <c r="J863" s="43"/>
      <c r="K863" s="77"/>
      <c r="L863" s="43"/>
      <c r="M863" s="43"/>
      <c r="N863" s="77"/>
      <c r="O863" s="43"/>
      <c r="P863" s="43"/>
      <c r="Q863" s="77"/>
      <c r="R863" s="43"/>
      <c r="S863" s="43"/>
      <c r="T863" s="77"/>
      <c r="U863" s="43"/>
      <c r="V863" s="43"/>
      <c r="W863" s="77"/>
    </row>
    <row r="864" spans="1:23" s="40" customFormat="1">
      <c r="A864" s="45"/>
      <c r="B864" s="75"/>
      <c r="C864" s="76"/>
      <c r="D864" s="76"/>
      <c r="E864" s="74"/>
      <c r="F864" s="76"/>
      <c r="G864" s="76"/>
      <c r="H864" s="76"/>
      <c r="I864" s="43"/>
      <c r="J864" s="43"/>
      <c r="K864" s="77"/>
      <c r="L864" s="43"/>
      <c r="M864" s="43"/>
      <c r="N864" s="77"/>
      <c r="O864" s="43"/>
      <c r="P864" s="43"/>
      <c r="Q864" s="77"/>
      <c r="R864" s="43"/>
      <c r="S864" s="43"/>
      <c r="T864" s="77"/>
      <c r="U864" s="43"/>
      <c r="V864" s="43"/>
      <c r="W864" s="77"/>
    </row>
    <row r="865" spans="1:23" s="40" customFormat="1">
      <c r="A865" s="45"/>
      <c r="B865" s="75"/>
      <c r="C865" s="76"/>
      <c r="D865" s="76"/>
      <c r="E865" s="74"/>
      <c r="F865" s="76"/>
      <c r="G865" s="76"/>
      <c r="H865" s="76"/>
      <c r="I865" s="43"/>
      <c r="J865" s="43"/>
      <c r="K865" s="77"/>
      <c r="L865" s="43"/>
      <c r="M865" s="43"/>
      <c r="N865" s="77"/>
      <c r="O865" s="43"/>
      <c r="P865" s="43"/>
      <c r="Q865" s="77"/>
      <c r="R865" s="43"/>
      <c r="S865" s="43"/>
      <c r="T865" s="77"/>
      <c r="U865" s="43"/>
      <c r="V865" s="43"/>
      <c r="W865" s="77"/>
    </row>
    <row r="866" spans="1:23" s="40" customFormat="1">
      <c r="A866" s="45"/>
      <c r="B866" s="75"/>
      <c r="C866" s="76"/>
      <c r="D866" s="76"/>
      <c r="E866" s="74"/>
      <c r="F866" s="76"/>
      <c r="G866" s="76"/>
      <c r="H866" s="76"/>
      <c r="I866" s="43"/>
      <c r="J866" s="43"/>
      <c r="K866" s="77"/>
      <c r="L866" s="43"/>
      <c r="M866" s="43"/>
      <c r="N866" s="77"/>
      <c r="O866" s="43"/>
      <c r="P866" s="43"/>
      <c r="Q866" s="77"/>
      <c r="R866" s="43"/>
      <c r="S866" s="43"/>
      <c r="T866" s="77"/>
      <c r="U866" s="43"/>
      <c r="V866" s="43"/>
      <c r="W866" s="77"/>
    </row>
    <row r="867" spans="1:23" s="40" customFormat="1">
      <c r="A867" s="45"/>
      <c r="B867" s="75"/>
      <c r="C867" s="76"/>
      <c r="D867" s="76"/>
      <c r="E867" s="74"/>
      <c r="F867" s="76"/>
      <c r="G867" s="76"/>
      <c r="H867" s="76"/>
      <c r="I867" s="43"/>
      <c r="J867" s="43"/>
      <c r="K867" s="77"/>
      <c r="L867" s="43"/>
      <c r="M867" s="43"/>
      <c r="N867" s="77"/>
      <c r="O867" s="43"/>
      <c r="P867" s="43"/>
      <c r="Q867" s="77"/>
      <c r="R867" s="43"/>
      <c r="S867" s="43"/>
      <c r="T867" s="77"/>
      <c r="U867" s="43"/>
      <c r="V867" s="43"/>
      <c r="W867" s="77"/>
    </row>
    <row r="868" spans="1:23" s="40" customFormat="1">
      <c r="A868" s="45"/>
      <c r="B868" s="75"/>
      <c r="C868" s="76"/>
      <c r="D868" s="76"/>
      <c r="E868" s="74"/>
      <c r="F868" s="76"/>
      <c r="G868" s="76"/>
      <c r="H868" s="76"/>
      <c r="I868" s="43"/>
      <c r="J868" s="43"/>
      <c r="K868" s="77"/>
      <c r="L868" s="43"/>
      <c r="M868" s="43"/>
      <c r="N868" s="77"/>
      <c r="O868" s="43"/>
      <c r="P868" s="43"/>
      <c r="Q868" s="77"/>
      <c r="R868" s="43"/>
      <c r="S868" s="43"/>
      <c r="T868" s="77"/>
      <c r="U868" s="43"/>
      <c r="V868" s="43"/>
      <c r="W868" s="77"/>
    </row>
    <row r="869" spans="1:23" s="40" customFormat="1">
      <c r="A869" s="45"/>
      <c r="B869" s="75"/>
      <c r="C869" s="76"/>
      <c r="D869" s="76"/>
      <c r="E869" s="74"/>
      <c r="F869" s="76"/>
      <c r="G869" s="76"/>
      <c r="H869" s="76"/>
      <c r="I869" s="43"/>
      <c r="J869" s="43"/>
      <c r="K869" s="77"/>
      <c r="L869" s="43"/>
      <c r="M869" s="43"/>
      <c r="N869" s="77"/>
      <c r="O869" s="43"/>
      <c r="P869" s="43"/>
      <c r="Q869" s="77"/>
      <c r="R869" s="43"/>
      <c r="S869" s="43"/>
      <c r="T869" s="77"/>
      <c r="U869" s="43"/>
      <c r="V869" s="43"/>
      <c r="W869" s="77"/>
    </row>
    <row r="870" spans="1:23" s="40" customFormat="1">
      <c r="A870" s="45"/>
      <c r="B870" s="75"/>
      <c r="C870" s="76"/>
      <c r="D870" s="76"/>
      <c r="E870" s="74"/>
      <c r="F870" s="76"/>
      <c r="G870" s="76"/>
      <c r="H870" s="76"/>
      <c r="I870" s="43"/>
      <c r="J870" s="43"/>
      <c r="K870" s="77"/>
      <c r="L870" s="43"/>
      <c r="M870" s="43"/>
      <c r="N870" s="77"/>
      <c r="O870" s="43"/>
      <c r="P870" s="43"/>
      <c r="Q870" s="77"/>
      <c r="R870" s="43"/>
      <c r="S870" s="43"/>
      <c r="T870" s="77"/>
      <c r="U870" s="43"/>
      <c r="V870" s="43"/>
      <c r="W870" s="77"/>
    </row>
    <row r="871" spans="1:23" s="40" customFormat="1">
      <c r="A871" s="45"/>
      <c r="B871" s="75"/>
      <c r="C871" s="76"/>
      <c r="D871" s="76"/>
      <c r="E871" s="74"/>
      <c r="F871" s="76"/>
      <c r="G871" s="76"/>
      <c r="H871" s="76"/>
      <c r="I871" s="43"/>
      <c r="J871" s="43"/>
      <c r="K871" s="77"/>
      <c r="L871" s="43"/>
      <c r="M871" s="43"/>
      <c r="N871" s="77"/>
      <c r="O871" s="43"/>
      <c r="P871" s="43"/>
      <c r="Q871" s="77"/>
      <c r="R871" s="43"/>
      <c r="S871" s="43"/>
      <c r="T871" s="77"/>
      <c r="U871" s="43"/>
      <c r="V871" s="43"/>
      <c r="W871" s="77"/>
    </row>
    <row r="872" spans="1:23" s="40" customFormat="1">
      <c r="A872" s="45"/>
      <c r="B872" s="75"/>
      <c r="C872" s="76"/>
      <c r="D872" s="76"/>
      <c r="E872" s="74"/>
      <c r="F872" s="76"/>
      <c r="G872" s="76"/>
      <c r="H872" s="76"/>
      <c r="I872" s="43"/>
      <c r="J872" s="43"/>
      <c r="K872" s="77"/>
      <c r="L872" s="43"/>
      <c r="M872" s="43"/>
      <c r="N872" s="77"/>
      <c r="O872" s="43"/>
      <c r="P872" s="43"/>
      <c r="Q872" s="77"/>
      <c r="R872" s="43"/>
      <c r="S872" s="43"/>
      <c r="T872" s="77"/>
      <c r="U872" s="43"/>
      <c r="V872" s="43"/>
      <c r="W872" s="77"/>
    </row>
    <row r="873" spans="1:23" s="40" customFormat="1">
      <c r="A873" s="45"/>
      <c r="B873" s="75"/>
      <c r="C873" s="76"/>
      <c r="D873" s="76"/>
      <c r="E873" s="74"/>
      <c r="F873" s="76"/>
      <c r="G873" s="76"/>
      <c r="H873" s="76"/>
      <c r="I873" s="43"/>
      <c r="J873" s="43"/>
      <c r="K873" s="77"/>
      <c r="L873" s="43"/>
      <c r="M873" s="43"/>
      <c r="N873" s="77"/>
      <c r="O873" s="43"/>
      <c r="P873" s="43"/>
      <c r="Q873" s="77"/>
      <c r="R873" s="43"/>
      <c r="S873" s="43"/>
      <c r="T873" s="77"/>
      <c r="U873" s="43"/>
      <c r="V873" s="43"/>
      <c r="W873" s="77"/>
    </row>
    <row r="874" spans="1:23" s="40" customFormat="1">
      <c r="A874" s="45"/>
      <c r="B874" s="75"/>
      <c r="C874" s="76"/>
      <c r="D874" s="76"/>
      <c r="E874" s="74"/>
      <c r="F874" s="76"/>
      <c r="G874" s="76"/>
      <c r="H874" s="76"/>
      <c r="I874" s="43"/>
      <c r="J874" s="43"/>
      <c r="K874" s="77"/>
      <c r="L874" s="43"/>
      <c r="M874" s="43"/>
      <c r="N874" s="77"/>
      <c r="O874" s="43"/>
      <c r="P874" s="43"/>
      <c r="Q874" s="77"/>
      <c r="R874" s="43"/>
      <c r="S874" s="43"/>
      <c r="T874" s="77"/>
      <c r="U874" s="43"/>
      <c r="V874" s="43"/>
      <c r="W874" s="77"/>
    </row>
    <row r="875" spans="1:23" s="40" customFormat="1">
      <c r="A875" s="45"/>
      <c r="B875" s="75"/>
      <c r="C875" s="76"/>
      <c r="D875" s="76"/>
      <c r="E875" s="74"/>
      <c r="F875" s="76"/>
      <c r="G875" s="76"/>
      <c r="H875" s="76"/>
      <c r="I875" s="43"/>
      <c r="J875" s="43"/>
      <c r="K875" s="77"/>
      <c r="L875" s="43"/>
      <c r="M875" s="43"/>
      <c r="N875" s="77"/>
      <c r="O875" s="43"/>
      <c r="P875" s="43"/>
      <c r="Q875" s="77"/>
      <c r="R875" s="43"/>
      <c r="S875" s="43"/>
      <c r="T875" s="77"/>
      <c r="U875" s="43"/>
      <c r="V875" s="43"/>
      <c r="W875" s="77"/>
    </row>
    <row r="876" spans="1:23" s="40" customFormat="1">
      <c r="A876" s="45"/>
      <c r="B876" s="75"/>
      <c r="C876" s="76"/>
      <c r="D876" s="76"/>
      <c r="E876" s="74"/>
      <c r="F876" s="76"/>
      <c r="G876" s="76"/>
      <c r="H876" s="76"/>
      <c r="I876" s="43"/>
      <c r="J876" s="43"/>
      <c r="K876" s="77"/>
      <c r="L876" s="43"/>
      <c r="M876" s="43"/>
      <c r="N876" s="77"/>
      <c r="O876" s="43"/>
      <c r="P876" s="43"/>
      <c r="Q876" s="77"/>
      <c r="R876" s="43"/>
      <c r="S876" s="43"/>
      <c r="T876" s="77"/>
      <c r="U876" s="43"/>
      <c r="V876" s="43"/>
      <c r="W876" s="77"/>
    </row>
    <row r="877" spans="1:23" s="40" customFormat="1">
      <c r="A877" s="45"/>
      <c r="B877" s="75"/>
      <c r="C877" s="76"/>
      <c r="D877" s="76"/>
      <c r="E877" s="74"/>
      <c r="F877" s="76"/>
      <c r="G877" s="76"/>
      <c r="H877" s="76"/>
      <c r="I877" s="43"/>
      <c r="J877" s="43"/>
      <c r="K877" s="77"/>
      <c r="L877" s="43"/>
      <c r="M877" s="43"/>
      <c r="N877" s="77"/>
      <c r="O877" s="43"/>
      <c r="P877" s="43"/>
      <c r="Q877" s="77"/>
      <c r="R877" s="43"/>
      <c r="S877" s="43"/>
      <c r="T877" s="77"/>
      <c r="U877" s="43"/>
      <c r="V877" s="43"/>
      <c r="W877" s="77"/>
    </row>
    <row r="878" spans="1:23" s="40" customFormat="1">
      <c r="A878" s="45"/>
      <c r="B878" s="75"/>
      <c r="C878" s="76"/>
      <c r="D878" s="76"/>
      <c r="E878" s="74"/>
      <c r="F878" s="76"/>
      <c r="G878" s="76"/>
      <c r="H878" s="76"/>
      <c r="I878" s="43"/>
      <c r="J878" s="43"/>
      <c r="K878" s="77"/>
      <c r="L878" s="43"/>
      <c r="M878" s="43"/>
      <c r="N878" s="77"/>
      <c r="O878" s="43"/>
      <c r="P878" s="43"/>
      <c r="Q878" s="77"/>
      <c r="R878" s="43"/>
      <c r="S878" s="43"/>
      <c r="T878" s="77"/>
      <c r="U878" s="43"/>
      <c r="V878" s="43"/>
      <c r="W878" s="77"/>
    </row>
    <row r="879" spans="1:23" s="40" customFormat="1">
      <c r="A879" s="45"/>
      <c r="B879" s="75"/>
      <c r="C879" s="76"/>
      <c r="D879" s="76"/>
      <c r="E879" s="74"/>
      <c r="F879" s="76"/>
      <c r="G879" s="76"/>
      <c r="H879" s="76"/>
      <c r="I879" s="43"/>
      <c r="J879" s="43"/>
      <c r="K879" s="77"/>
      <c r="L879" s="43"/>
      <c r="M879" s="43"/>
      <c r="N879" s="77"/>
      <c r="O879" s="43"/>
      <c r="P879" s="43"/>
      <c r="Q879" s="77"/>
      <c r="R879" s="43"/>
      <c r="S879" s="43"/>
      <c r="T879" s="77"/>
      <c r="U879" s="43"/>
      <c r="V879" s="43"/>
      <c r="W879" s="77"/>
    </row>
    <row r="880" spans="1:23" s="40" customFormat="1">
      <c r="A880" s="45"/>
      <c r="B880" s="75"/>
      <c r="C880" s="76"/>
      <c r="D880" s="76"/>
      <c r="E880" s="74"/>
      <c r="F880" s="76"/>
      <c r="G880" s="76"/>
      <c r="H880" s="76"/>
      <c r="I880" s="43"/>
      <c r="J880" s="43"/>
      <c r="K880" s="77"/>
      <c r="L880" s="43"/>
      <c r="M880" s="43"/>
      <c r="N880" s="77"/>
      <c r="O880" s="43"/>
      <c r="P880" s="43"/>
      <c r="Q880" s="77"/>
      <c r="R880" s="43"/>
      <c r="S880" s="43"/>
      <c r="T880" s="77"/>
      <c r="U880" s="43"/>
      <c r="V880" s="43"/>
      <c r="W880" s="77"/>
    </row>
    <row r="881" spans="1:23" s="40" customFormat="1">
      <c r="A881" s="45"/>
      <c r="B881" s="75"/>
      <c r="C881" s="76"/>
      <c r="D881" s="76"/>
      <c r="E881" s="74"/>
      <c r="F881" s="76"/>
      <c r="G881" s="76"/>
      <c r="H881" s="76"/>
      <c r="I881" s="43"/>
      <c r="J881" s="43"/>
      <c r="K881" s="77"/>
      <c r="L881" s="43"/>
      <c r="M881" s="43"/>
      <c r="N881" s="77"/>
      <c r="O881" s="43"/>
      <c r="P881" s="43"/>
      <c r="Q881" s="77"/>
      <c r="R881" s="43"/>
      <c r="S881" s="43"/>
      <c r="T881" s="77"/>
      <c r="U881" s="43"/>
      <c r="V881" s="43"/>
      <c r="W881" s="77"/>
    </row>
    <row r="882" spans="1:23" s="40" customFormat="1">
      <c r="A882" s="45"/>
      <c r="B882" s="75"/>
      <c r="C882" s="76"/>
      <c r="D882" s="76"/>
      <c r="E882" s="74"/>
      <c r="F882" s="76"/>
      <c r="G882" s="76"/>
      <c r="H882" s="76"/>
      <c r="I882" s="43"/>
      <c r="J882" s="43"/>
      <c r="K882" s="77"/>
      <c r="L882" s="43"/>
      <c r="M882" s="43"/>
      <c r="N882" s="77"/>
      <c r="O882" s="43"/>
      <c r="P882" s="43"/>
      <c r="Q882" s="77"/>
      <c r="R882" s="43"/>
      <c r="S882" s="43"/>
      <c r="T882" s="77"/>
      <c r="U882" s="43"/>
      <c r="V882" s="43"/>
      <c r="W882" s="77"/>
    </row>
    <row r="883" spans="1:23" s="40" customFormat="1">
      <c r="A883" s="45"/>
      <c r="B883" s="75"/>
      <c r="C883" s="76"/>
      <c r="D883" s="76"/>
      <c r="E883" s="74"/>
      <c r="F883" s="76"/>
      <c r="G883" s="76"/>
      <c r="H883" s="76"/>
      <c r="I883" s="43"/>
      <c r="J883" s="43"/>
      <c r="K883" s="77"/>
      <c r="L883" s="43"/>
      <c r="M883" s="43"/>
      <c r="N883" s="77"/>
      <c r="O883" s="43"/>
      <c r="P883" s="43"/>
      <c r="Q883" s="77"/>
      <c r="R883" s="43"/>
      <c r="S883" s="43"/>
      <c r="T883" s="77"/>
      <c r="U883" s="43"/>
      <c r="V883" s="43"/>
      <c r="W883" s="77"/>
    </row>
    <row r="884" spans="1:23" s="40" customFormat="1">
      <c r="A884" s="45"/>
      <c r="B884" s="75"/>
      <c r="C884" s="76"/>
      <c r="D884" s="76"/>
      <c r="E884" s="74"/>
      <c r="F884" s="76"/>
      <c r="G884" s="76"/>
      <c r="H884" s="76"/>
      <c r="I884" s="43"/>
      <c r="J884" s="43"/>
      <c r="K884" s="77"/>
      <c r="L884" s="43"/>
      <c r="M884" s="43"/>
      <c r="N884" s="77"/>
      <c r="O884" s="43"/>
      <c r="P884" s="43"/>
      <c r="Q884" s="77"/>
      <c r="R884" s="43"/>
      <c r="S884" s="43"/>
      <c r="T884" s="77"/>
      <c r="U884" s="43"/>
      <c r="V884" s="43"/>
      <c r="W884" s="77"/>
    </row>
    <row r="885" spans="1:23" s="40" customFormat="1">
      <c r="A885" s="45"/>
      <c r="B885" s="75"/>
      <c r="C885" s="76"/>
      <c r="D885" s="76"/>
      <c r="E885" s="74"/>
      <c r="F885" s="76"/>
      <c r="G885" s="76"/>
      <c r="H885" s="76"/>
      <c r="I885" s="43"/>
      <c r="J885" s="43"/>
      <c r="K885" s="77"/>
      <c r="L885" s="43"/>
      <c r="M885" s="43"/>
      <c r="N885" s="77"/>
      <c r="O885" s="43"/>
      <c r="P885" s="43"/>
      <c r="Q885" s="77"/>
      <c r="R885" s="43"/>
      <c r="S885" s="43"/>
      <c r="T885" s="77"/>
      <c r="U885" s="43"/>
      <c r="V885" s="43"/>
      <c r="W885" s="77"/>
    </row>
    <row r="886" spans="1:23" s="40" customFormat="1">
      <c r="A886" s="45"/>
      <c r="B886" s="75"/>
      <c r="C886" s="76"/>
      <c r="D886" s="76"/>
      <c r="E886" s="74"/>
      <c r="F886" s="76"/>
      <c r="G886" s="76"/>
      <c r="H886" s="76"/>
      <c r="I886" s="43"/>
      <c r="J886" s="43"/>
      <c r="K886" s="77"/>
      <c r="L886" s="43"/>
      <c r="M886" s="43"/>
      <c r="N886" s="77"/>
      <c r="O886" s="43"/>
      <c r="P886" s="43"/>
      <c r="Q886" s="77"/>
      <c r="R886" s="43"/>
      <c r="S886" s="43"/>
      <c r="T886" s="77"/>
      <c r="U886" s="43"/>
      <c r="V886" s="43"/>
      <c r="W886" s="77"/>
    </row>
  </sheetData>
  <autoFilter ref="A21:W34" xr:uid="{AA09A983-9E29-45FA-B957-02DB61F6FB65}"/>
  <pageMargins left="0.74803149606299213" right="0.74803149606299213" top="0.51181102362204722" bottom="0.51181102362204722"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26EAB-51D8-4B4C-8CA9-A8E95842BF5F}">
  <sheetPr>
    <tabColor theme="8" tint="-0.249977111117893"/>
  </sheetPr>
  <dimension ref="A1:H34"/>
  <sheetViews>
    <sheetView zoomScaleNormal="100" workbookViewId="0"/>
  </sheetViews>
  <sheetFormatPr defaultColWidth="8.85546875" defaultRowHeight="14.45"/>
  <cols>
    <col min="1" max="1" width="5.5703125" style="114" customWidth="1"/>
    <col min="2" max="3" width="47.140625" style="114" customWidth="1"/>
    <col min="4" max="5" width="9.140625" style="114" customWidth="1"/>
    <col min="6" max="16384" width="8.85546875" style="114"/>
  </cols>
  <sheetData>
    <row r="1" spans="1:8" ht="18.95">
      <c r="A1" s="110" t="s">
        <v>1279</v>
      </c>
      <c r="B1" s="111"/>
      <c r="C1" s="111"/>
      <c r="D1" s="112"/>
      <c r="E1" s="113"/>
      <c r="F1" s="112"/>
      <c r="G1" s="112"/>
      <c r="H1" s="112"/>
    </row>
    <row r="2" spans="1:8" ht="18.95">
      <c r="A2" s="110"/>
      <c r="B2" s="111"/>
      <c r="C2" s="111"/>
      <c r="D2" s="112"/>
      <c r="E2" s="113"/>
      <c r="F2" s="112"/>
      <c r="G2" s="112"/>
      <c r="H2" s="112"/>
    </row>
    <row r="3" spans="1:8" ht="33.6" customHeight="1">
      <c r="A3" s="590" t="s">
        <v>1280</v>
      </c>
      <c r="B3" s="591"/>
      <c r="C3" s="591"/>
      <c r="D3" s="115"/>
      <c r="E3" s="116"/>
      <c r="F3" s="115"/>
      <c r="G3" s="115"/>
      <c r="H3" s="115"/>
    </row>
    <row r="4" spans="1:8" ht="15.6">
      <c r="A4" s="117"/>
      <c r="B4" s="117"/>
      <c r="C4" s="117"/>
      <c r="D4" s="118" t="s">
        <v>636</v>
      </c>
      <c r="E4" s="119" t="s">
        <v>27</v>
      </c>
      <c r="F4" s="118" t="s">
        <v>31</v>
      </c>
      <c r="G4" s="118" t="s">
        <v>32</v>
      </c>
      <c r="H4" s="118" t="s">
        <v>33</v>
      </c>
    </row>
    <row r="5" spans="1:8" ht="17.45" customHeight="1">
      <c r="A5" s="120">
        <v>1</v>
      </c>
      <c r="B5" s="121" t="s">
        <v>1281</v>
      </c>
      <c r="C5" s="121" t="s">
        <v>1282</v>
      </c>
      <c r="D5" s="122" t="s">
        <v>1283</v>
      </c>
      <c r="E5" s="123" t="s">
        <v>1283</v>
      </c>
      <c r="F5" s="123"/>
      <c r="G5" s="122"/>
      <c r="H5" s="122"/>
    </row>
    <row r="6" spans="1:8" ht="17.45" customHeight="1">
      <c r="A6" s="120">
        <v>2</v>
      </c>
      <c r="B6" s="121" t="s">
        <v>1284</v>
      </c>
      <c r="C6" s="121" t="s">
        <v>1285</v>
      </c>
      <c r="D6" s="122" t="s">
        <v>1283</v>
      </c>
      <c r="E6" s="122" t="s">
        <v>1283</v>
      </c>
      <c r="F6" s="122"/>
      <c r="G6" s="122" t="s">
        <v>1283</v>
      </c>
      <c r="H6" s="122"/>
    </row>
    <row r="7" spans="1:8" ht="17.45" customHeight="1">
      <c r="A7" s="120">
        <v>3</v>
      </c>
      <c r="B7" s="121" t="s">
        <v>1286</v>
      </c>
      <c r="C7" s="121" t="s">
        <v>1287</v>
      </c>
      <c r="D7" s="122" t="s">
        <v>1283</v>
      </c>
      <c r="E7" s="123"/>
      <c r="F7" s="123" t="s">
        <v>1283</v>
      </c>
      <c r="G7" s="124"/>
      <c r="H7" s="122"/>
    </row>
    <row r="8" spans="1:8" ht="17.45" customHeight="1">
      <c r="A8" s="120">
        <v>4</v>
      </c>
      <c r="B8" s="121" t="s">
        <v>1288</v>
      </c>
      <c r="C8" s="121" t="s">
        <v>1289</v>
      </c>
      <c r="D8" s="122" t="s">
        <v>1283</v>
      </c>
      <c r="E8" s="123"/>
      <c r="F8" s="123" t="s">
        <v>1283</v>
      </c>
      <c r="G8" s="124"/>
      <c r="H8" s="122"/>
    </row>
    <row r="9" spans="1:8" ht="17.45" customHeight="1">
      <c r="A9" s="120">
        <v>5</v>
      </c>
      <c r="B9" s="125" t="s">
        <v>1290</v>
      </c>
      <c r="C9" s="125" t="s">
        <v>1291</v>
      </c>
      <c r="D9" s="122" t="s">
        <v>1283</v>
      </c>
      <c r="E9" s="123" t="s">
        <v>1283</v>
      </c>
      <c r="F9" s="122"/>
      <c r="G9" s="122"/>
      <c r="H9" s="122"/>
    </row>
    <row r="10" spans="1:8" ht="17.45" customHeight="1">
      <c r="A10" s="120">
        <v>6</v>
      </c>
      <c r="B10" s="125" t="s">
        <v>1292</v>
      </c>
      <c r="C10" s="125" t="s">
        <v>1293</v>
      </c>
      <c r="D10" s="122" t="s">
        <v>1283</v>
      </c>
      <c r="E10" s="123" t="s">
        <v>1283</v>
      </c>
      <c r="F10" s="122"/>
      <c r="G10" s="122"/>
      <c r="H10" s="122"/>
    </row>
    <row r="11" spans="1:8" ht="17.45" customHeight="1">
      <c r="A11" s="120">
        <v>7</v>
      </c>
      <c r="B11" s="125" t="s">
        <v>1294</v>
      </c>
      <c r="C11" s="125" t="s">
        <v>1295</v>
      </c>
      <c r="D11" s="122" t="s">
        <v>1283</v>
      </c>
      <c r="E11" s="123" t="s">
        <v>1283</v>
      </c>
      <c r="F11" s="122" t="s">
        <v>1283</v>
      </c>
      <c r="G11" s="122" t="s">
        <v>1283</v>
      </c>
      <c r="H11" s="122" t="s">
        <v>1283</v>
      </c>
    </row>
    <row r="12" spans="1:8" ht="17.45" customHeight="1">
      <c r="A12" s="120">
        <v>8</v>
      </c>
      <c r="B12" s="125" t="s">
        <v>1296</v>
      </c>
      <c r="C12" s="125" t="s">
        <v>1297</v>
      </c>
      <c r="D12" s="122" t="s">
        <v>1283</v>
      </c>
      <c r="E12" s="123" t="s">
        <v>1283</v>
      </c>
      <c r="F12" s="122"/>
      <c r="G12" s="122"/>
      <c r="H12" s="122"/>
    </row>
    <row r="13" spans="1:8" ht="17.45" customHeight="1">
      <c r="A13" s="120">
        <v>9</v>
      </c>
      <c r="B13" s="125" t="s">
        <v>1298</v>
      </c>
      <c r="C13" s="125" t="s">
        <v>1299</v>
      </c>
      <c r="D13" s="122" t="s">
        <v>1283</v>
      </c>
      <c r="E13" s="123"/>
      <c r="F13" s="122"/>
      <c r="G13" s="122" t="s">
        <v>1283</v>
      </c>
      <c r="H13" s="122"/>
    </row>
    <row r="14" spans="1:8" ht="17.45" customHeight="1">
      <c r="A14" s="120">
        <v>10</v>
      </c>
      <c r="B14" s="125" t="s">
        <v>1300</v>
      </c>
      <c r="C14" s="125" t="s">
        <v>1301</v>
      </c>
      <c r="D14" s="122" t="s">
        <v>1283</v>
      </c>
      <c r="E14" s="123"/>
      <c r="F14" s="122"/>
      <c r="G14" s="122" t="s">
        <v>1283</v>
      </c>
      <c r="H14" s="122"/>
    </row>
    <row r="15" spans="1:8" ht="17.45" customHeight="1">
      <c r="A15" s="120">
        <v>11</v>
      </c>
      <c r="B15" s="125" t="s">
        <v>1302</v>
      </c>
      <c r="C15" s="125" t="s">
        <v>1303</v>
      </c>
      <c r="D15" s="122" t="s">
        <v>1283</v>
      </c>
      <c r="E15" s="123" t="s">
        <v>1283</v>
      </c>
      <c r="F15" s="122"/>
      <c r="G15" s="122" t="s">
        <v>1283</v>
      </c>
      <c r="H15" s="122"/>
    </row>
    <row r="16" spans="1:8" ht="17.45" customHeight="1">
      <c r="A16" s="120">
        <v>12</v>
      </c>
      <c r="B16" s="125" t="s">
        <v>1304</v>
      </c>
      <c r="C16" s="125" t="s">
        <v>1305</v>
      </c>
      <c r="D16" s="122" t="s">
        <v>1283</v>
      </c>
      <c r="E16" s="122" t="s">
        <v>1283</v>
      </c>
      <c r="F16" s="122"/>
      <c r="G16" s="122"/>
      <c r="H16" s="122"/>
    </row>
    <row r="17" spans="1:8" ht="17.45" customHeight="1">
      <c r="A17" s="120">
        <v>13</v>
      </c>
      <c r="B17" s="125" t="s">
        <v>1306</v>
      </c>
      <c r="C17" s="125" t="s">
        <v>1307</v>
      </c>
      <c r="D17" s="122" t="s">
        <v>1283</v>
      </c>
      <c r="E17" s="123"/>
      <c r="F17" s="122" t="s">
        <v>1283</v>
      </c>
      <c r="G17" s="122"/>
      <c r="H17" s="122"/>
    </row>
    <row r="18" spans="1:8" ht="17.45" customHeight="1">
      <c r="A18" s="120">
        <v>14</v>
      </c>
      <c r="B18" s="125" t="s">
        <v>1308</v>
      </c>
      <c r="C18" s="125" t="s">
        <v>1309</v>
      </c>
      <c r="D18" s="122" t="s">
        <v>1283</v>
      </c>
      <c r="E18" s="123"/>
      <c r="F18" s="122" t="s">
        <v>1283</v>
      </c>
      <c r="G18" s="122"/>
      <c r="H18" s="122"/>
    </row>
    <row r="19" spans="1:8" ht="17.45" customHeight="1">
      <c r="A19" s="120">
        <v>15</v>
      </c>
      <c r="B19" s="125" t="s">
        <v>1310</v>
      </c>
      <c r="C19" s="125" t="s">
        <v>1311</v>
      </c>
      <c r="D19" s="122" t="s">
        <v>1283</v>
      </c>
      <c r="E19" s="123"/>
      <c r="F19" s="122" t="s">
        <v>1283</v>
      </c>
      <c r="G19" s="122"/>
      <c r="H19" s="122"/>
    </row>
    <row r="20" spans="1:8" ht="17.45" customHeight="1">
      <c r="A20" s="120">
        <v>16</v>
      </c>
      <c r="B20" s="125" t="s">
        <v>1312</v>
      </c>
      <c r="C20" s="125" t="s">
        <v>1313</v>
      </c>
      <c r="D20" s="122" t="s">
        <v>1283</v>
      </c>
      <c r="E20" s="123"/>
      <c r="F20" s="122" t="s">
        <v>1283</v>
      </c>
      <c r="G20" s="122"/>
      <c r="H20" s="122"/>
    </row>
    <row r="21" spans="1:8" ht="17.45" customHeight="1">
      <c r="A21" s="120">
        <v>17</v>
      </c>
      <c r="B21" s="125" t="s">
        <v>1314</v>
      </c>
      <c r="C21" s="125" t="s">
        <v>1315</v>
      </c>
      <c r="D21" s="122" t="s">
        <v>1283</v>
      </c>
      <c r="E21" s="123"/>
      <c r="F21" s="122" t="s">
        <v>1283</v>
      </c>
      <c r="G21" s="122"/>
      <c r="H21" s="122"/>
    </row>
    <row r="22" spans="1:8" ht="17.45" customHeight="1">
      <c r="A22" s="120">
        <v>18</v>
      </c>
      <c r="B22" s="125" t="s">
        <v>1316</v>
      </c>
      <c r="C22" s="125" t="s">
        <v>1317</v>
      </c>
      <c r="D22" s="122" t="s">
        <v>1283</v>
      </c>
      <c r="E22" s="123"/>
      <c r="F22" s="122"/>
      <c r="G22" s="122" t="s">
        <v>1283</v>
      </c>
      <c r="H22" s="122"/>
    </row>
    <row r="23" spans="1:8" ht="17.45" customHeight="1">
      <c r="A23" s="120">
        <v>19</v>
      </c>
      <c r="B23" s="125" t="s">
        <v>1318</v>
      </c>
      <c r="C23" s="125" t="s">
        <v>1319</v>
      </c>
      <c r="D23" s="122" t="s">
        <v>1283</v>
      </c>
      <c r="E23" s="123"/>
      <c r="F23" s="122"/>
      <c r="G23" s="122" t="s">
        <v>1283</v>
      </c>
      <c r="H23" s="122"/>
    </row>
    <row r="24" spans="1:8" ht="17.45" customHeight="1">
      <c r="A24" s="120">
        <v>20</v>
      </c>
      <c r="B24" s="125" t="s">
        <v>1320</v>
      </c>
      <c r="C24" s="125" t="s">
        <v>1321</v>
      </c>
      <c r="D24" s="122" t="s">
        <v>1283</v>
      </c>
      <c r="E24" s="123"/>
      <c r="F24" s="122"/>
      <c r="G24" s="122" t="s">
        <v>1283</v>
      </c>
      <c r="H24" s="122"/>
    </row>
    <row r="25" spans="1:8" ht="17.45" customHeight="1">
      <c r="A25" s="120">
        <v>21</v>
      </c>
      <c r="B25" s="125" t="s">
        <v>1322</v>
      </c>
      <c r="C25" s="125" t="s">
        <v>1323</v>
      </c>
      <c r="D25" s="122" t="s">
        <v>1283</v>
      </c>
      <c r="E25" s="123"/>
      <c r="F25" s="122"/>
      <c r="G25" s="122" t="s">
        <v>1283</v>
      </c>
      <c r="H25" s="122"/>
    </row>
    <row r="26" spans="1:8" ht="17.45" customHeight="1">
      <c r="A26" s="120">
        <v>22</v>
      </c>
      <c r="B26" s="125" t="s">
        <v>1324</v>
      </c>
      <c r="C26" s="125" t="s">
        <v>1325</v>
      </c>
      <c r="D26" s="538" t="s">
        <v>1283</v>
      </c>
      <c r="E26" s="123" t="s">
        <v>1283</v>
      </c>
      <c r="F26" s="538" t="s">
        <v>1283</v>
      </c>
      <c r="G26" s="538" t="s">
        <v>1283</v>
      </c>
      <c r="H26" s="538" t="s">
        <v>1283</v>
      </c>
    </row>
    <row r="27" spans="1:8" s="126" customFormat="1" ht="17.45" customHeight="1">
      <c r="A27" s="120">
        <v>23</v>
      </c>
      <c r="B27" s="125" t="s">
        <v>1326</v>
      </c>
      <c r="C27" s="125" t="s">
        <v>1327</v>
      </c>
      <c r="D27" s="538" t="s">
        <v>1283</v>
      </c>
      <c r="E27" s="538" t="s">
        <v>1283</v>
      </c>
      <c r="F27" s="538"/>
      <c r="G27" s="538"/>
      <c r="H27" s="538" t="s">
        <v>1283</v>
      </c>
    </row>
    <row r="28" spans="1:8" ht="17.45" customHeight="1">
      <c r="A28" s="120">
        <v>24</v>
      </c>
      <c r="B28" s="125" t="s">
        <v>1328</v>
      </c>
      <c r="C28" s="125" t="s">
        <v>1329</v>
      </c>
      <c r="D28" s="538" t="s">
        <v>1283</v>
      </c>
      <c r="E28" s="123"/>
      <c r="F28" s="538"/>
      <c r="G28" s="538"/>
      <c r="H28" s="538" t="s">
        <v>1283</v>
      </c>
    </row>
    <row r="29" spans="1:8" s="126" customFormat="1" ht="17.45" customHeight="1">
      <c r="A29" s="120">
        <v>25</v>
      </c>
      <c r="B29" s="125" t="s">
        <v>1330</v>
      </c>
      <c r="C29" s="125" t="s">
        <v>1331</v>
      </c>
      <c r="D29" s="538" t="s">
        <v>1283</v>
      </c>
      <c r="E29" s="538"/>
      <c r="F29" s="538" t="s">
        <v>1283</v>
      </c>
      <c r="G29" s="538"/>
      <c r="H29" s="538" t="s">
        <v>1283</v>
      </c>
    </row>
    <row r="30" spans="1:8" s="126" customFormat="1" ht="17.45" customHeight="1">
      <c r="A30" s="120">
        <v>26</v>
      </c>
      <c r="B30" s="125" t="s">
        <v>1332</v>
      </c>
      <c r="C30" s="125" t="s">
        <v>1333</v>
      </c>
      <c r="D30" s="538" t="s">
        <v>1283</v>
      </c>
      <c r="E30" s="538"/>
      <c r="F30" s="538" t="s">
        <v>1283</v>
      </c>
      <c r="G30" s="538"/>
      <c r="H30" s="538" t="s">
        <v>1283</v>
      </c>
    </row>
    <row r="31" spans="1:8" ht="17.45" customHeight="1">
      <c r="A31" s="120">
        <v>27</v>
      </c>
      <c r="B31" s="125" t="s">
        <v>1334</v>
      </c>
      <c r="C31" s="125" t="s">
        <v>1335</v>
      </c>
      <c r="D31" s="538" t="s">
        <v>1283</v>
      </c>
      <c r="E31" s="123"/>
      <c r="F31" s="538"/>
      <c r="G31" s="538"/>
      <c r="H31" s="538" t="s">
        <v>1283</v>
      </c>
    </row>
    <row r="32" spans="1:8" ht="17.45" customHeight="1">
      <c r="A32" s="120">
        <v>28</v>
      </c>
      <c r="B32" s="125" t="s">
        <v>1336</v>
      </c>
      <c r="C32" s="125" t="s">
        <v>1337</v>
      </c>
      <c r="D32" s="538" t="s">
        <v>1283</v>
      </c>
      <c r="E32" s="123"/>
      <c r="F32" s="538"/>
      <c r="G32" s="538"/>
      <c r="H32" s="538" t="s">
        <v>1283</v>
      </c>
    </row>
    <row r="33" spans="1:8" ht="17.45" customHeight="1">
      <c r="A33" s="120">
        <v>29</v>
      </c>
      <c r="B33" s="125" t="s">
        <v>1338</v>
      </c>
      <c r="C33" s="125" t="s">
        <v>1339</v>
      </c>
      <c r="D33" s="538" t="s">
        <v>1283</v>
      </c>
      <c r="E33" s="123"/>
      <c r="F33" s="538"/>
      <c r="G33" s="538"/>
      <c r="H33" s="538" t="s">
        <v>1283</v>
      </c>
    </row>
    <row r="34" spans="1:8" ht="17.45" customHeight="1">
      <c r="A34" s="120">
        <v>30</v>
      </c>
      <c r="B34" s="125" t="s">
        <v>1340</v>
      </c>
      <c r="C34" s="125" t="s">
        <v>1341</v>
      </c>
      <c r="D34" s="538" t="s">
        <v>1283</v>
      </c>
      <c r="E34" s="123"/>
      <c r="F34" s="538"/>
      <c r="G34" s="538"/>
      <c r="H34" s="538" t="s">
        <v>1283</v>
      </c>
    </row>
  </sheetData>
  <mergeCells count="1">
    <mergeCell ref="A3:C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013D1-079A-4860-8414-9B9FD1BFB299}">
  <dimension ref="A1:K37"/>
  <sheetViews>
    <sheetView zoomScaleNormal="100" workbookViewId="0"/>
  </sheetViews>
  <sheetFormatPr defaultColWidth="9.140625" defaultRowHeight="14.45"/>
  <cols>
    <col min="1" max="1" width="8.140625" style="161" customWidth="1"/>
    <col min="2" max="2" width="13.140625" style="161" customWidth="1"/>
    <col min="3" max="3" width="5.140625" style="161" customWidth="1"/>
    <col min="4" max="4" width="11" style="161" customWidth="1"/>
    <col min="5" max="5" width="11.85546875" style="161" customWidth="1"/>
    <col min="6" max="6" width="9.140625" style="161" customWidth="1"/>
    <col min="7" max="7" width="10.140625" style="161" customWidth="1"/>
    <col min="8" max="11" width="45.85546875" style="161" customWidth="1"/>
    <col min="12" max="256" width="9.140625" style="160"/>
    <col min="257" max="257" width="8.140625" style="160" customWidth="1"/>
    <col min="258" max="258" width="13.140625" style="160" customWidth="1"/>
    <col min="259" max="259" width="5.140625" style="160" customWidth="1"/>
    <col min="260" max="260" width="11" style="160" customWidth="1"/>
    <col min="261" max="261" width="11.85546875" style="160" customWidth="1"/>
    <col min="262" max="262" width="9.140625" style="160" customWidth="1"/>
    <col min="263" max="263" width="10.140625" style="160" customWidth="1"/>
    <col min="264" max="267" width="45.85546875" style="160" customWidth="1"/>
    <col min="268" max="512" width="9.140625" style="160"/>
    <col min="513" max="513" width="8.140625" style="160" customWidth="1"/>
    <col min="514" max="514" width="13.140625" style="160" customWidth="1"/>
    <col min="515" max="515" width="5.140625" style="160" customWidth="1"/>
    <col min="516" max="516" width="11" style="160" customWidth="1"/>
    <col min="517" max="517" width="11.85546875" style="160" customWidth="1"/>
    <col min="518" max="518" width="9.140625" style="160" customWidth="1"/>
    <col min="519" max="519" width="10.140625" style="160" customWidth="1"/>
    <col min="520" max="523" width="45.85546875" style="160" customWidth="1"/>
    <col min="524" max="768" width="9.140625" style="160"/>
    <col min="769" max="769" width="8.140625" style="160" customWidth="1"/>
    <col min="770" max="770" width="13.140625" style="160" customWidth="1"/>
    <col min="771" max="771" width="5.140625" style="160" customWidth="1"/>
    <col min="772" max="772" width="11" style="160" customWidth="1"/>
    <col min="773" max="773" width="11.85546875" style="160" customWidth="1"/>
    <col min="774" max="774" width="9.140625" style="160" customWidth="1"/>
    <col min="775" max="775" width="10.140625" style="160" customWidth="1"/>
    <col min="776" max="779" width="45.85546875" style="160" customWidth="1"/>
    <col min="780" max="1024" width="9.140625" style="160"/>
    <col min="1025" max="1025" width="8.140625" style="160" customWidth="1"/>
    <col min="1026" max="1026" width="13.140625" style="160" customWidth="1"/>
    <col min="1027" max="1027" width="5.140625" style="160" customWidth="1"/>
    <col min="1028" max="1028" width="11" style="160" customWidth="1"/>
    <col min="1029" max="1029" width="11.85546875" style="160" customWidth="1"/>
    <col min="1030" max="1030" width="9.140625" style="160" customWidth="1"/>
    <col min="1031" max="1031" width="10.140625" style="160" customWidth="1"/>
    <col min="1032" max="1035" width="45.85546875" style="160" customWidth="1"/>
    <col min="1036" max="1280" width="9.140625" style="160"/>
    <col min="1281" max="1281" width="8.140625" style="160" customWidth="1"/>
    <col min="1282" max="1282" width="13.140625" style="160" customWidth="1"/>
    <col min="1283" max="1283" width="5.140625" style="160" customWidth="1"/>
    <col min="1284" max="1284" width="11" style="160" customWidth="1"/>
    <col min="1285" max="1285" width="11.85546875" style="160" customWidth="1"/>
    <col min="1286" max="1286" width="9.140625" style="160" customWidth="1"/>
    <col min="1287" max="1287" width="10.140625" style="160" customWidth="1"/>
    <col min="1288" max="1291" width="45.85546875" style="160" customWidth="1"/>
    <col min="1292" max="1536" width="9.140625" style="160"/>
    <col min="1537" max="1537" width="8.140625" style="160" customWidth="1"/>
    <col min="1538" max="1538" width="13.140625" style="160" customWidth="1"/>
    <col min="1539" max="1539" width="5.140625" style="160" customWidth="1"/>
    <col min="1540" max="1540" width="11" style="160" customWidth="1"/>
    <col min="1541" max="1541" width="11.85546875" style="160" customWidth="1"/>
    <col min="1542" max="1542" width="9.140625" style="160" customWidth="1"/>
    <col min="1543" max="1543" width="10.140625" style="160" customWidth="1"/>
    <col min="1544" max="1547" width="45.85546875" style="160" customWidth="1"/>
    <col min="1548" max="1792" width="9.140625" style="160"/>
    <col min="1793" max="1793" width="8.140625" style="160" customWidth="1"/>
    <col min="1794" max="1794" width="13.140625" style="160" customWidth="1"/>
    <col min="1795" max="1795" width="5.140625" style="160" customWidth="1"/>
    <col min="1796" max="1796" width="11" style="160" customWidth="1"/>
    <col min="1797" max="1797" width="11.85546875" style="160" customWidth="1"/>
    <col min="1798" max="1798" width="9.140625" style="160" customWidth="1"/>
    <col min="1799" max="1799" width="10.140625" style="160" customWidth="1"/>
    <col min="1800" max="1803" width="45.85546875" style="160" customWidth="1"/>
    <col min="1804" max="2048" width="9.140625" style="160"/>
    <col min="2049" max="2049" width="8.140625" style="160" customWidth="1"/>
    <col min="2050" max="2050" width="13.140625" style="160" customWidth="1"/>
    <col min="2051" max="2051" width="5.140625" style="160" customWidth="1"/>
    <col min="2052" max="2052" width="11" style="160" customWidth="1"/>
    <col min="2053" max="2053" width="11.85546875" style="160" customWidth="1"/>
    <col min="2054" max="2054" width="9.140625" style="160" customWidth="1"/>
    <col min="2055" max="2055" width="10.140625" style="160" customWidth="1"/>
    <col min="2056" max="2059" width="45.85546875" style="160" customWidth="1"/>
    <col min="2060" max="2304" width="9.140625" style="160"/>
    <col min="2305" max="2305" width="8.140625" style="160" customWidth="1"/>
    <col min="2306" max="2306" width="13.140625" style="160" customWidth="1"/>
    <col min="2307" max="2307" width="5.140625" style="160" customWidth="1"/>
    <col min="2308" max="2308" width="11" style="160" customWidth="1"/>
    <col min="2309" max="2309" width="11.85546875" style="160" customWidth="1"/>
    <col min="2310" max="2310" width="9.140625" style="160" customWidth="1"/>
    <col min="2311" max="2311" width="10.140625" style="160" customWidth="1"/>
    <col min="2312" max="2315" width="45.85546875" style="160" customWidth="1"/>
    <col min="2316" max="2560" width="9.140625" style="160"/>
    <col min="2561" max="2561" width="8.140625" style="160" customWidth="1"/>
    <col min="2562" max="2562" width="13.140625" style="160" customWidth="1"/>
    <col min="2563" max="2563" width="5.140625" style="160" customWidth="1"/>
    <col min="2564" max="2564" width="11" style="160" customWidth="1"/>
    <col min="2565" max="2565" width="11.85546875" style="160" customWidth="1"/>
    <col min="2566" max="2566" width="9.140625" style="160" customWidth="1"/>
    <col min="2567" max="2567" width="10.140625" style="160" customWidth="1"/>
    <col min="2568" max="2571" width="45.85546875" style="160" customWidth="1"/>
    <col min="2572" max="2816" width="9.140625" style="160"/>
    <col min="2817" max="2817" width="8.140625" style="160" customWidth="1"/>
    <col min="2818" max="2818" width="13.140625" style="160" customWidth="1"/>
    <col min="2819" max="2819" width="5.140625" style="160" customWidth="1"/>
    <col min="2820" max="2820" width="11" style="160" customWidth="1"/>
    <col min="2821" max="2821" width="11.85546875" style="160" customWidth="1"/>
    <col min="2822" max="2822" width="9.140625" style="160" customWidth="1"/>
    <col min="2823" max="2823" width="10.140625" style="160" customWidth="1"/>
    <col min="2824" max="2827" width="45.85546875" style="160" customWidth="1"/>
    <col min="2828" max="3072" width="9.140625" style="160"/>
    <col min="3073" max="3073" width="8.140625" style="160" customWidth="1"/>
    <col min="3074" max="3074" width="13.140625" style="160" customWidth="1"/>
    <col min="3075" max="3075" width="5.140625" style="160" customWidth="1"/>
    <col min="3076" max="3076" width="11" style="160" customWidth="1"/>
    <col min="3077" max="3077" width="11.85546875" style="160" customWidth="1"/>
    <col min="3078" max="3078" width="9.140625" style="160" customWidth="1"/>
    <col min="3079" max="3079" width="10.140625" style="160" customWidth="1"/>
    <col min="3080" max="3083" width="45.85546875" style="160" customWidth="1"/>
    <col min="3084" max="3328" width="9.140625" style="160"/>
    <col min="3329" max="3329" width="8.140625" style="160" customWidth="1"/>
    <col min="3330" max="3330" width="13.140625" style="160" customWidth="1"/>
    <col min="3331" max="3331" width="5.140625" style="160" customWidth="1"/>
    <col min="3332" max="3332" width="11" style="160" customWidth="1"/>
    <col min="3333" max="3333" width="11.85546875" style="160" customWidth="1"/>
    <col min="3334" max="3334" width="9.140625" style="160" customWidth="1"/>
    <col min="3335" max="3335" width="10.140625" style="160" customWidth="1"/>
    <col min="3336" max="3339" width="45.85546875" style="160" customWidth="1"/>
    <col min="3340" max="3584" width="9.140625" style="160"/>
    <col min="3585" max="3585" width="8.140625" style="160" customWidth="1"/>
    <col min="3586" max="3586" width="13.140625" style="160" customWidth="1"/>
    <col min="3587" max="3587" width="5.140625" style="160" customWidth="1"/>
    <col min="3588" max="3588" width="11" style="160" customWidth="1"/>
    <col min="3589" max="3589" width="11.85546875" style="160" customWidth="1"/>
    <col min="3590" max="3590" width="9.140625" style="160" customWidth="1"/>
    <col min="3591" max="3591" width="10.140625" style="160" customWidth="1"/>
    <col min="3592" max="3595" width="45.85546875" style="160" customWidth="1"/>
    <col min="3596" max="3840" width="9.140625" style="160"/>
    <col min="3841" max="3841" width="8.140625" style="160" customWidth="1"/>
    <col min="3842" max="3842" width="13.140625" style="160" customWidth="1"/>
    <col min="3843" max="3843" width="5.140625" style="160" customWidth="1"/>
    <col min="3844" max="3844" width="11" style="160" customWidth="1"/>
    <col min="3845" max="3845" width="11.85546875" style="160" customWidth="1"/>
    <col min="3846" max="3846" width="9.140625" style="160" customWidth="1"/>
    <col min="3847" max="3847" width="10.140625" style="160" customWidth="1"/>
    <col min="3848" max="3851" width="45.85546875" style="160" customWidth="1"/>
    <col min="3852" max="4096" width="9.140625" style="160"/>
    <col min="4097" max="4097" width="8.140625" style="160" customWidth="1"/>
    <col min="4098" max="4098" width="13.140625" style="160" customWidth="1"/>
    <col min="4099" max="4099" width="5.140625" style="160" customWidth="1"/>
    <col min="4100" max="4100" width="11" style="160" customWidth="1"/>
    <col min="4101" max="4101" width="11.85546875" style="160" customWidth="1"/>
    <col min="4102" max="4102" width="9.140625" style="160" customWidth="1"/>
    <col min="4103" max="4103" width="10.140625" style="160" customWidth="1"/>
    <col min="4104" max="4107" width="45.85546875" style="160" customWidth="1"/>
    <col min="4108" max="4352" width="9.140625" style="160"/>
    <col min="4353" max="4353" width="8.140625" style="160" customWidth="1"/>
    <col min="4354" max="4354" width="13.140625" style="160" customWidth="1"/>
    <col min="4355" max="4355" width="5.140625" style="160" customWidth="1"/>
    <col min="4356" max="4356" width="11" style="160" customWidth="1"/>
    <col min="4357" max="4357" width="11.85546875" style="160" customWidth="1"/>
    <col min="4358" max="4358" width="9.140625" style="160" customWidth="1"/>
    <col min="4359" max="4359" width="10.140625" style="160" customWidth="1"/>
    <col min="4360" max="4363" width="45.85546875" style="160" customWidth="1"/>
    <col min="4364" max="4608" width="9.140625" style="160"/>
    <col min="4609" max="4609" width="8.140625" style="160" customWidth="1"/>
    <col min="4610" max="4610" width="13.140625" style="160" customWidth="1"/>
    <col min="4611" max="4611" width="5.140625" style="160" customWidth="1"/>
    <col min="4612" max="4612" width="11" style="160" customWidth="1"/>
    <col min="4613" max="4613" width="11.85546875" style="160" customWidth="1"/>
    <col min="4614" max="4614" width="9.140625" style="160" customWidth="1"/>
    <col min="4615" max="4615" width="10.140625" style="160" customWidth="1"/>
    <col min="4616" max="4619" width="45.85546875" style="160" customWidth="1"/>
    <col min="4620" max="4864" width="9.140625" style="160"/>
    <col min="4865" max="4865" width="8.140625" style="160" customWidth="1"/>
    <col min="4866" max="4866" width="13.140625" style="160" customWidth="1"/>
    <col min="4867" max="4867" width="5.140625" style="160" customWidth="1"/>
    <col min="4868" max="4868" width="11" style="160" customWidth="1"/>
    <col min="4869" max="4869" width="11.85546875" style="160" customWidth="1"/>
    <col min="4870" max="4870" width="9.140625" style="160" customWidth="1"/>
    <col min="4871" max="4871" width="10.140625" style="160" customWidth="1"/>
    <col min="4872" max="4875" width="45.85546875" style="160" customWidth="1"/>
    <col min="4876" max="5120" width="9.140625" style="160"/>
    <col min="5121" max="5121" width="8.140625" style="160" customWidth="1"/>
    <col min="5122" max="5122" width="13.140625" style="160" customWidth="1"/>
    <col min="5123" max="5123" width="5.140625" style="160" customWidth="1"/>
    <col min="5124" max="5124" width="11" style="160" customWidth="1"/>
    <col min="5125" max="5125" width="11.85546875" style="160" customWidth="1"/>
    <col min="5126" max="5126" width="9.140625" style="160" customWidth="1"/>
    <col min="5127" max="5127" width="10.140625" style="160" customWidth="1"/>
    <col min="5128" max="5131" width="45.85546875" style="160" customWidth="1"/>
    <col min="5132" max="5376" width="9.140625" style="160"/>
    <col min="5377" max="5377" width="8.140625" style="160" customWidth="1"/>
    <col min="5378" max="5378" width="13.140625" style="160" customWidth="1"/>
    <col min="5379" max="5379" width="5.140625" style="160" customWidth="1"/>
    <col min="5380" max="5380" width="11" style="160" customWidth="1"/>
    <col min="5381" max="5381" width="11.85546875" style="160" customWidth="1"/>
    <col min="5382" max="5382" width="9.140625" style="160" customWidth="1"/>
    <col min="5383" max="5383" width="10.140625" style="160" customWidth="1"/>
    <col min="5384" max="5387" width="45.85546875" style="160" customWidth="1"/>
    <col min="5388" max="5632" width="9.140625" style="160"/>
    <col min="5633" max="5633" width="8.140625" style="160" customWidth="1"/>
    <col min="5634" max="5634" width="13.140625" style="160" customWidth="1"/>
    <col min="5635" max="5635" width="5.140625" style="160" customWidth="1"/>
    <col min="5636" max="5636" width="11" style="160" customWidth="1"/>
    <col min="5637" max="5637" width="11.85546875" style="160" customWidth="1"/>
    <col min="5638" max="5638" width="9.140625" style="160" customWidth="1"/>
    <col min="5639" max="5639" width="10.140625" style="160" customWidth="1"/>
    <col min="5640" max="5643" width="45.85546875" style="160" customWidth="1"/>
    <col min="5644" max="5888" width="9.140625" style="160"/>
    <col min="5889" max="5889" width="8.140625" style="160" customWidth="1"/>
    <col min="5890" max="5890" width="13.140625" style="160" customWidth="1"/>
    <col min="5891" max="5891" width="5.140625" style="160" customWidth="1"/>
    <col min="5892" max="5892" width="11" style="160" customWidth="1"/>
    <col min="5893" max="5893" width="11.85546875" style="160" customWidth="1"/>
    <col min="5894" max="5894" width="9.140625" style="160" customWidth="1"/>
    <col min="5895" max="5895" width="10.140625" style="160" customWidth="1"/>
    <col min="5896" max="5899" width="45.85546875" style="160" customWidth="1"/>
    <col min="5900" max="6144" width="9.140625" style="160"/>
    <col min="6145" max="6145" width="8.140625" style="160" customWidth="1"/>
    <col min="6146" max="6146" width="13.140625" style="160" customWidth="1"/>
    <col min="6147" max="6147" width="5.140625" style="160" customWidth="1"/>
    <col min="6148" max="6148" width="11" style="160" customWidth="1"/>
    <col min="6149" max="6149" width="11.85546875" style="160" customWidth="1"/>
    <col min="6150" max="6150" width="9.140625" style="160" customWidth="1"/>
    <col min="6151" max="6151" width="10.140625" style="160" customWidth="1"/>
    <col min="6152" max="6155" width="45.85546875" style="160" customWidth="1"/>
    <col min="6156" max="6400" width="9.140625" style="160"/>
    <col min="6401" max="6401" width="8.140625" style="160" customWidth="1"/>
    <col min="6402" max="6402" width="13.140625" style="160" customWidth="1"/>
    <col min="6403" max="6403" width="5.140625" style="160" customWidth="1"/>
    <col min="6404" max="6404" width="11" style="160" customWidth="1"/>
    <col min="6405" max="6405" width="11.85546875" style="160" customWidth="1"/>
    <col min="6406" max="6406" width="9.140625" style="160" customWidth="1"/>
    <col min="6407" max="6407" width="10.140625" style="160" customWidth="1"/>
    <col min="6408" max="6411" width="45.85546875" style="160" customWidth="1"/>
    <col min="6412" max="6656" width="9.140625" style="160"/>
    <col min="6657" max="6657" width="8.140625" style="160" customWidth="1"/>
    <col min="6658" max="6658" width="13.140625" style="160" customWidth="1"/>
    <col min="6659" max="6659" width="5.140625" style="160" customWidth="1"/>
    <col min="6660" max="6660" width="11" style="160" customWidth="1"/>
    <col min="6661" max="6661" width="11.85546875" style="160" customWidth="1"/>
    <col min="6662" max="6662" width="9.140625" style="160" customWidth="1"/>
    <col min="6663" max="6663" width="10.140625" style="160" customWidth="1"/>
    <col min="6664" max="6667" width="45.85546875" style="160" customWidth="1"/>
    <col min="6668" max="6912" width="9.140625" style="160"/>
    <col min="6913" max="6913" width="8.140625" style="160" customWidth="1"/>
    <col min="6914" max="6914" width="13.140625" style="160" customWidth="1"/>
    <col min="6915" max="6915" width="5.140625" style="160" customWidth="1"/>
    <col min="6916" max="6916" width="11" style="160" customWidth="1"/>
    <col min="6917" max="6917" width="11.85546875" style="160" customWidth="1"/>
    <col min="6918" max="6918" width="9.140625" style="160" customWidth="1"/>
    <col min="6919" max="6919" width="10.140625" style="160" customWidth="1"/>
    <col min="6920" max="6923" width="45.85546875" style="160" customWidth="1"/>
    <col min="6924" max="7168" width="9.140625" style="160"/>
    <col min="7169" max="7169" width="8.140625" style="160" customWidth="1"/>
    <col min="7170" max="7170" width="13.140625" style="160" customWidth="1"/>
    <col min="7171" max="7171" width="5.140625" style="160" customWidth="1"/>
    <col min="7172" max="7172" width="11" style="160" customWidth="1"/>
    <col min="7173" max="7173" width="11.85546875" style="160" customWidth="1"/>
    <col min="7174" max="7174" width="9.140625" style="160" customWidth="1"/>
    <col min="7175" max="7175" width="10.140625" style="160" customWidth="1"/>
    <col min="7176" max="7179" width="45.85546875" style="160" customWidth="1"/>
    <col min="7180" max="7424" width="9.140625" style="160"/>
    <col min="7425" max="7425" width="8.140625" style="160" customWidth="1"/>
    <col min="7426" max="7426" width="13.140625" style="160" customWidth="1"/>
    <col min="7427" max="7427" width="5.140625" style="160" customWidth="1"/>
    <col min="7428" max="7428" width="11" style="160" customWidth="1"/>
    <col min="7429" max="7429" width="11.85546875" style="160" customWidth="1"/>
    <col min="7430" max="7430" width="9.140625" style="160" customWidth="1"/>
    <col min="7431" max="7431" width="10.140625" style="160" customWidth="1"/>
    <col min="7432" max="7435" width="45.85546875" style="160" customWidth="1"/>
    <col min="7436" max="7680" width="9.140625" style="160"/>
    <col min="7681" max="7681" width="8.140625" style="160" customWidth="1"/>
    <col min="7682" max="7682" width="13.140625" style="160" customWidth="1"/>
    <col min="7683" max="7683" width="5.140625" style="160" customWidth="1"/>
    <col min="7684" max="7684" width="11" style="160" customWidth="1"/>
    <col min="7685" max="7685" width="11.85546875" style="160" customWidth="1"/>
    <col min="7686" max="7686" width="9.140625" style="160" customWidth="1"/>
    <col min="7687" max="7687" width="10.140625" style="160" customWidth="1"/>
    <col min="7688" max="7691" width="45.85546875" style="160" customWidth="1"/>
    <col min="7692" max="7936" width="9.140625" style="160"/>
    <col min="7937" max="7937" width="8.140625" style="160" customWidth="1"/>
    <col min="7938" max="7938" width="13.140625" style="160" customWidth="1"/>
    <col min="7939" max="7939" width="5.140625" style="160" customWidth="1"/>
    <col min="7940" max="7940" width="11" style="160" customWidth="1"/>
    <col min="7941" max="7941" width="11.85546875" style="160" customWidth="1"/>
    <col min="7942" max="7942" width="9.140625" style="160" customWidth="1"/>
    <col min="7943" max="7943" width="10.140625" style="160" customWidth="1"/>
    <col min="7944" max="7947" width="45.85546875" style="160" customWidth="1"/>
    <col min="7948" max="8192" width="9.140625" style="160"/>
    <col min="8193" max="8193" width="8.140625" style="160" customWidth="1"/>
    <col min="8194" max="8194" width="13.140625" style="160" customWidth="1"/>
    <col min="8195" max="8195" width="5.140625" style="160" customWidth="1"/>
    <col min="8196" max="8196" width="11" style="160" customWidth="1"/>
    <col min="8197" max="8197" width="11.85546875" style="160" customWidth="1"/>
    <col min="8198" max="8198" width="9.140625" style="160" customWidth="1"/>
    <col min="8199" max="8199" width="10.140625" style="160" customWidth="1"/>
    <col min="8200" max="8203" width="45.85546875" style="160" customWidth="1"/>
    <col min="8204" max="8448" width="9.140625" style="160"/>
    <col min="8449" max="8449" width="8.140625" style="160" customWidth="1"/>
    <col min="8450" max="8450" width="13.140625" style="160" customWidth="1"/>
    <col min="8451" max="8451" width="5.140625" style="160" customWidth="1"/>
    <col min="8452" max="8452" width="11" style="160" customWidth="1"/>
    <col min="8453" max="8453" width="11.85546875" style="160" customWidth="1"/>
    <col min="8454" max="8454" width="9.140625" style="160" customWidth="1"/>
    <col min="8455" max="8455" width="10.140625" style="160" customWidth="1"/>
    <col min="8456" max="8459" width="45.85546875" style="160" customWidth="1"/>
    <col min="8460" max="8704" width="9.140625" style="160"/>
    <col min="8705" max="8705" width="8.140625" style="160" customWidth="1"/>
    <col min="8706" max="8706" width="13.140625" style="160" customWidth="1"/>
    <col min="8707" max="8707" width="5.140625" style="160" customWidth="1"/>
    <col min="8708" max="8708" width="11" style="160" customWidth="1"/>
    <col min="8709" max="8709" width="11.85546875" style="160" customWidth="1"/>
    <col min="8710" max="8710" width="9.140625" style="160" customWidth="1"/>
    <col min="8711" max="8711" width="10.140625" style="160" customWidth="1"/>
    <col min="8712" max="8715" width="45.85546875" style="160" customWidth="1"/>
    <col min="8716" max="8960" width="9.140625" style="160"/>
    <col min="8961" max="8961" width="8.140625" style="160" customWidth="1"/>
    <col min="8962" max="8962" width="13.140625" style="160" customWidth="1"/>
    <col min="8963" max="8963" width="5.140625" style="160" customWidth="1"/>
    <col min="8964" max="8964" width="11" style="160" customWidth="1"/>
    <col min="8965" max="8965" width="11.85546875" style="160" customWidth="1"/>
    <col min="8966" max="8966" width="9.140625" style="160" customWidth="1"/>
    <col min="8967" max="8967" width="10.140625" style="160" customWidth="1"/>
    <col min="8968" max="8971" width="45.85546875" style="160" customWidth="1"/>
    <col min="8972" max="9216" width="9.140625" style="160"/>
    <col min="9217" max="9217" width="8.140625" style="160" customWidth="1"/>
    <col min="9218" max="9218" width="13.140625" style="160" customWidth="1"/>
    <col min="9219" max="9219" width="5.140625" style="160" customWidth="1"/>
    <col min="9220" max="9220" width="11" style="160" customWidth="1"/>
    <col min="9221" max="9221" width="11.85546875" style="160" customWidth="1"/>
    <col min="9222" max="9222" width="9.140625" style="160" customWidth="1"/>
    <col min="9223" max="9223" width="10.140625" style="160" customWidth="1"/>
    <col min="9224" max="9227" width="45.85546875" style="160" customWidth="1"/>
    <col min="9228" max="9472" width="9.140625" style="160"/>
    <col min="9473" max="9473" width="8.140625" style="160" customWidth="1"/>
    <col min="9474" max="9474" width="13.140625" style="160" customWidth="1"/>
    <col min="9475" max="9475" width="5.140625" style="160" customWidth="1"/>
    <col min="9476" max="9476" width="11" style="160" customWidth="1"/>
    <col min="9477" max="9477" width="11.85546875" style="160" customWidth="1"/>
    <col min="9478" max="9478" width="9.140625" style="160" customWidth="1"/>
    <col min="9479" max="9479" width="10.140625" style="160" customWidth="1"/>
    <col min="9480" max="9483" width="45.85546875" style="160" customWidth="1"/>
    <col min="9484" max="9728" width="9.140625" style="160"/>
    <col min="9729" max="9729" width="8.140625" style="160" customWidth="1"/>
    <col min="9730" max="9730" width="13.140625" style="160" customWidth="1"/>
    <col min="9731" max="9731" width="5.140625" style="160" customWidth="1"/>
    <col min="9732" max="9732" width="11" style="160" customWidth="1"/>
    <col min="9733" max="9733" width="11.85546875" style="160" customWidth="1"/>
    <col min="9734" max="9734" width="9.140625" style="160" customWidth="1"/>
    <col min="9735" max="9735" width="10.140625" style="160" customWidth="1"/>
    <col min="9736" max="9739" width="45.85546875" style="160" customWidth="1"/>
    <col min="9740" max="9984" width="9.140625" style="160"/>
    <col min="9985" max="9985" width="8.140625" style="160" customWidth="1"/>
    <col min="9986" max="9986" width="13.140625" style="160" customWidth="1"/>
    <col min="9987" max="9987" width="5.140625" style="160" customWidth="1"/>
    <col min="9988" max="9988" width="11" style="160" customWidth="1"/>
    <col min="9989" max="9989" width="11.85546875" style="160" customWidth="1"/>
    <col min="9990" max="9990" width="9.140625" style="160" customWidth="1"/>
    <col min="9991" max="9991" width="10.140625" style="160" customWidth="1"/>
    <col min="9992" max="9995" width="45.85546875" style="160" customWidth="1"/>
    <col min="9996" max="10240" width="9.140625" style="160"/>
    <col min="10241" max="10241" width="8.140625" style="160" customWidth="1"/>
    <col min="10242" max="10242" width="13.140625" style="160" customWidth="1"/>
    <col min="10243" max="10243" width="5.140625" style="160" customWidth="1"/>
    <col min="10244" max="10244" width="11" style="160" customWidth="1"/>
    <col min="10245" max="10245" width="11.85546875" style="160" customWidth="1"/>
    <col min="10246" max="10246" width="9.140625" style="160" customWidth="1"/>
    <col min="10247" max="10247" width="10.140625" style="160" customWidth="1"/>
    <col min="10248" max="10251" width="45.85546875" style="160" customWidth="1"/>
    <col min="10252" max="10496" width="9.140625" style="160"/>
    <col min="10497" max="10497" width="8.140625" style="160" customWidth="1"/>
    <col min="10498" max="10498" width="13.140625" style="160" customWidth="1"/>
    <col min="10499" max="10499" width="5.140625" style="160" customWidth="1"/>
    <col min="10500" max="10500" width="11" style="160" customWidth="1"/>
    <col min="10501" max="10501" width="11.85546875" style="160" customWidth="1"/>
    <col min="10502" max="10502" width="9.140625" style="160" customWidth="1"/>
    <col min="10503" max="10503" width="10.140625" style="160" customWidth="1"/>
    <col min="10504" max="10507" width="45.85546875" style="160" customWidth="1"/>
    <col min="10508" max="10752" width="9.140625" style="160"/>
    <col min="10753" max="10753" width="8.140625" style="160" customWidth="1"/>
    <col min="10754" max="10754" width="13.140625" style="160" customWidth="1"/>
    <col min="10755" max="10755" width="5.140625" style="160" customWidth="1"/>
    <col min="10756" max="10756" width="11" style="160" customWidth="1"/>
    <col min="10757" max="10757" width="11.85546875" style="160" customWidth="1"/>
    <col min="10758" max="10758" width="9.140625" style="160" customWidth="1"/>
    <col min="10759" max="10759" width="10.140625" style="160" customWidth="1"/>
    <col min="10760" max="10763" width="45.85546875" style="160" customWidth="1"/>
    <col min="10764" max="11008" width="9.140625" style="160"/>
    <col min="11009" max="11009" width="8.140625" style="160" customWidth="1"/>
    <col min="11010" max="11010" width="13.140625" style="160" customWidth="1"/>
    <col min="11011" max="11011" width="5.140625" style="160" customWidth="1"/>
    <col min="11012" max="11012" width="11" style="160" customWidth="1"/>
    <col min="11013" max="11013" width="11.85546875" style="160" customWidth="1"/>
    <col min="11014" max="11014" width="9.140625" style="160" customWidth="1"/>
    <col min="11015" max="11015" width="10.140625" style="160" customWidth="1"/>
    <col min="11016" max="11019" width="45.85546875" style="160" customWidth="1"/>
    <col min="11020" max="11264" width="9.140625" style="160"/>
    <col min="11265" max="11265" width="8.140625" style="160" customWidth="1"/>
    <col min="11266" max="11266" width="13.140625" style="160" customWidth="1"/>
    <col min="11267" max="11267" width="5.140625" style="160" customWidth="1"/>
    <col min="11268" max="11268" width="11" style="160" customWidth="1"/>
    <col min="11269" max="11269" width="11.85546875" style="160" customWidth="1"/>
    <col min="11270" max="11270" width="9.140625" style="160" customWidth="1"/>
    <col min="11271" max="11271" width="10.140625" style="160" customWidth="1"/>
    <col min="11272" max="11275" width="45.85546875" style="160" customWidth="1"/>
    <col min="11276" max="11520" width="9.140625" style="160"/>
    <col min="11521" max="11521" width="8.140625" style="160" customWidth="1"/>
    <col min="11522" max="11522" width="13.140625" style="160" customWidth="1"/>
    <col min="11523" max="11523" width="5.140625" style="160" customWidth="1"/>
    <col min="11524" max="11524" width="11" style="160" customWidth="1"/>
    <col min="11525" max="11525" width="11.85546875" style="160" customWidth="1"/>
    <col min="11526" max="11526" width="9.140625" style="160" customWidth="1"/>
    <col min="11527" max="11527" width="10.140625" style="160" customWidth="1"/>
    <col min="11528" max="11531" width="45.85546875" style="160" customWidth="1"/>
    <col min="11532" max="11776" width="9.140625" style="160"/>
    <col min="11777" max="11777" width="8.140625" style="160" customWidth="1"/>
    <col min="11778" max="11778" width="13.140625" style="160" customWidth="1"/>
    <col min="11779" max="11779" width="5.140625" style="160" customWidth="1"/>
    <col min="11780" max="11780" width="11" style="160" customWidth="1"/>
    <col min="11781" max="11781" width="11.85546875" style="160" customWidth="1"/>
    <col min="11782" max="11782" width="9.140625" style="160" customWidth="1"/>
    <col min="11783" max="11783" width="10.140625" style="160" customWidth="1"/>
    <col min="11784" max="11787" width="45.85546875" style="160" customWidth="1"/>
    <col min="11788" max="12032" width="9.140625" style="160"/>
    <col min="12033" max="12033" width="8.140625" style="160" customWidth="1"/>
    <col min="12034" max="12034" width="13.140625" style="160" customWidth="1"/>
    <col min="12035" max="12035" width="5.140625" style="160" customWidth="1"/>
    <col min="12036" max="12036" width="11" style="160" customWidth="1"/>
    <col min="12037" max="12037" width="11.85546875" style="160" customWidth="1"/>
    <col min="12038" max="12038" width="9.140625" style="160" customWidth="1"/>
    <col min="12039" max="12039" width="10.140625" style="160" customWidth="1"/>
    <col min="12040" max="12043" width="45.85546875" style="160" customWidth="1"/>
    <col min="12044" max="12288" width="9.140625" style="160"/>
    <col min="12289" max="12289" width="8.140625" style="160" customWidth="1"/>
    <col min="12290" max="12290" width="13.140625" style="160" customWidth="1"/>
    <col min="12291" max="12291" width="5.140625" style="160" customWidth="1"/>
    <col min="12292" max="12292" width="11" style="160" customWidth="1"/>
    <col min="12293" max="12293" width="11.85546875" style="160" customWidth="1"/>
    <col min="12294" max="12294" width="9.140625" style="160" customWidth="1"/>
    <col min="12295" max="12295" width="10.140625" style="160" customWidth="1"/>
    <col min="12296" max="12299" width="45.85546875" style="160" customWidth="1"/>
    <col min="12300" max="12544" width="9.140625" style="160"/>
    <col min="12545" max="12545" width="8.140625" style="160" customWidth="1"/>
    <col min="12546" max="12546" width="13.140625" style="160" customWidth="1"/>
    <col min="12547" max="12547" width="5.140625" style="160" customWidth="1"/>
    <col min="12548" max="12548" width="11" style="160" customWidth="1"/>
    <col min="12549" max="12549" width="11.85546875" style="160" customWidth="1"/>
    <col min="12550" max="12550" width="9.140625" style="160" customWidth="1"/>
    <col min="12551" max="12551" width="10.140625" style="160" customWidth="1"/>
    <col min="12552" max="12555" width="45.85546875" style="160" customWidth="1"/>
    <col min="12556" max="12800" width="9.140625" style="160"/>
    <col min="12801" max="12801" width="8.140625" style="160" customWidth="1"/>
    <col min="12802" max="12802" width="13.140625" style="160" customWidth="1"/>
    <col min="12803" max="12803" width="5.140625" style="160" customWidth="1"/>
    <col min="12804" max="12804" width="11" style="160" customWidth="1"/>
    <col min="12805" max="12805" width="11.85546875" style="160" customWidth="1"/>
    <col min="12806" max="12806" width="9.140625" style="160" customWidth="1"/>
    <col min="12807" max="12807" width="10.140625" style="160" customWidth="1"/>
    <col min="12808" max="12811" width="45.85546875" style="160" customWidth="1"/>
    <col min="12812" max="13056" width="9.140625" style="160"/>
    <col min="13057" max="13057" width="8.140625" style="160" customWidth="1"/>
    <col min="13058" max="13058" width="13.140625" style="160" customWidth="1"/>
    <col min="13059" max="13059" width="5.140625" style="160" customWidth="1"/>
    <col min="13060" max="13060" width="11" style="160" customWidth="1"/>
    <col min="13061" max="13061" width="11.85546875" style="160" customWidth="1"/>
    <col min="13062" max="13062" width="9.140625" style="160" customWidth="1"/>
    <col min="13063" max="13063" width="10.140625" style="160" customWidth="1"/>
    <col min="13064" max="13067" width="45.85546875" style="160" customWidth="1"/>
    <col min="13068" max="13312" width="9.140625" style="160"/>
    <col min="13313" max="13313" width="8.140625" style="160" customWidth="1"/>
    <col min="13314" max="13314" width="13.140625" style="160" customWidth="1"/>
    <col min="13315" max="13315" width="5.140625" style="160" customWidth="1"/>
    <col min="13316" max="13316" width="11" style="160" customWidth="1"/>
    <col min="13317" max="13317" width="11.85546875" style="160" customWidth="1"/>
    <col min="13318" max="13318" width="9.140625" style="160" customWidth="1"/>
    <col min="13319" max="13319" width="10.140625" style="160" customWidth="1"/>
    <col min="13320" max="13323" width="45.85546875" style="160" customWidth="1"/>
    <col min="13324" max="13568" width="9.140625" style="160"/>
    <col min="13569" max="13569" width="8.140625" style="160" customWidth="1"/>
    <col min="13570" max="13570" width="13.140625" style="160" customWidth="1"/>
    <col min="13571" max="13571" width="5.140625" style="160" customWidth="1"/>
    <col min="13572" max="13572" width="11" style="160" customWidth="1"/>
    <col min="13573" max="13573" width="11.85546875" style="160" customWidth="1"/>
    <col min="13574" max="13574" width="9.140625" style="160" customWidth="1"/>
    <col min="13575" max="13575" width="10.140625" style="160" customWidth="1"/>
    <col min="13576" max="13579" width="45.85546875" style="160" customWidth="1"/>
    <col min="13580" max="13824" width="9.140625" style="160"/>
    <col min="13825" max="13825" width="8.140625" style="160" customWidth="1"/>
    <col min="13826" max="13826" width="13.140625" style="160" customWidth="1"/>
    <col min="13827" max="13827" width="5.140625" style="160" customWidth="1"/>
    <col min="13828" max="13828" width="11" style="160" customWidth="1"/>
    <col min="13829" max="13829" width="11.85546875" style="160" customWidth="1"/>
    <col min="13830" max="13830" width="9.140625" style="160" customWidth="1"/>
    <col min="13831" max="13831" width="10.140625" style="160" customWidth="1"/>
    <col min="13832" max="13835" width="45.85546875" style="160" customWidth="1"/>
    <col min="13836" max="14080" width="9.140625" style="160"/>
    <col min="14081" max="14081" width="8.140625" style="160" customWidth="1"/>
    <col min="14082" max="14082" width="13.140625" style="160" customWidth="1"/>
    <col min="14083" max="14083" width="5.140625" style="160" customWidth="1"/>
    <col min="14084" max="14084" width="11" style="160" customWidth="1"/>
    <col min="14085" max="14085" width="11.85546875" style="160" customWidth="1"/>
    <col min="14086" max="14086" width="9.140625" style="160" customWidth="1"/>
    <col min="14087" max="14087" width="10.140625" style="160" customWidth="1"/>
    <col min="14088" max="14091" width="45.85546875" style="160" customWidth="1"/>
    <col min="14092" max="14336" width="9.140625" style="160"/>
    <col min="14337" max="14337" width="8.140625" style="160" customWidth="1"/>
    <col min="14338" max="14338" width="13.140625" style="160" customWidth="1"/>
    <col min="14339" max="14339" width="5.140625" style="160" customWidth="1"/>
    <col min="14340" max="14340" width="11" style="160" customWidth="1"/>
    <col min="14341" max="14341" width="11.85546875" style="160" customWidth="1"/>
    <col min="14342" max="14342" width="9.140625" style="160" customWidth="1"/>
    <col min="14343" max="14343" width="10.140625" style="160" customWidth="1"/>
    <col min="14344" max="14347" width="45.85546875" style="160" customWidth="1"/>
    <col min="14348" max="14592" width="9.140625" style="160"/>
    <col min="14593" max="14593" width="8.140625" style="160" customWidth="1"/>
    <col min="14594" max="14594" width="13.140625" style="160" customWidth="1"/>
    <col min="14595" max="14595" width="5.140625" style="160" customWidth="1"/>
    <col min="14596" max="14596" width="11" style="160" customWidth="1"/>
    <col min="14597" max="14597" width="11.85546875" style="160" customWidth="1"/>
    <col min="14598" max="14598" width="9.140625" style="160" customWidth="1"/>
    <col min="14599" max="14599" width="10.140625" style="160" customWidth="1"/>
    <col min="14600" max="14603" width="45.85546875" style="160" customWidth="1"/>
    <col min="14604" max="14848" width="9.140625" style="160"/>
    <col min="14849" max="14849" width="8.140625" style="160" customWidth="1"/>
    <col min="14850" max="14850" width="13.140625" style="160" customWidth="1"/>
    <col min="14851" max="14851" width="5.140625" style="160" customWidth="1"/>
    <col min="14852" max="14852" width="11" style="160" customWidth="1"/>
    <col min="14853" max="14853" width="11.85546875" style="160" customWidth="1"/>
    <col min="14854" max="14854" width="9.140625" style="160" customWidth="1"/>
    <col min="14855" max="14855" width="10.140625" style="160" customWidth="1"/>
    <col min="14856" max="14859" width="45.85546875" style="160" customWidth="1"/>
    <col min="14860" max="15104" width="9.140625" style="160"/>
    <col min="15105" max="15105" width="8.140625" style="160" customWidth="1"/>
    <col min="15106" max="15106" width="13.140625" style="160" customWidth="1"/>
    <col min="15107" max="15107" width="5.140625" style="160" customWidth="1"/>
    <col min="15108" max="15108" width="11" style="160" customWidth="1"/>
    <col min="15109" max="15109" width="11.85546875" style="160" customWidth="1"/>
    <col min="15110" max="15110" width="9.140625" style="160" customWidth="1"/>
    <col min="15111" max="15111" width="10.140625" style="160" customWidth="1"/>
    <col min="15112" max="15115" width="45.85546875" style="160" customWidth="1"/>
    <col min="15116" max="15360" width="9.140625" style="160"/>
    <col min="15361" max="15361" width="8.140625" style="160" customWidth="1"/>
    <col min="15362" max="15362" width="13.140625" style="160" customWidth="1"/>
    <col min="15363" max="15363" width="5.140625" style="160" customWidth="1"/>
    <col min="15364" max="15364" width="11" style="160" customWidth="1"/>
    <col min="15365" max="15365" width="11.85546875" style="160" customWidth="1"/>
    <col min="15366" max="15366" width="9.140625" style="160" customWidth="1"/>
    <col min="15367" max="15367" width="10.140625" style="160" customWidth="1"/>
    <col min="15368" max="15371" width="45.85546875" style="160" customWidth="1"/>
    <col min="15372" max="15616" width="9.140625" style="160"/>
    <col min="15617" max="15617" width="8.140625" style="160" customWidth="1"/>
    <col min="15618" max="15618" width="13.140625" style="160" customWidth="1"/>
    <col min="15619" max="15619" width="5.140625" style="160" customWidth="1"/>
    <col min="15620" max="15620" width="11" style="160" customWidth="1"/>
    <col min="15621" max="15621" width="11.85546875" style="160" customWidth="1"/>
    <col min="15622" max="15622" width="9.140625" style="160" customWidth="1"/>
    <col min="15623" max="15623" width="10.140625" style="160" customWidth="1"/>
    <col min="15624" max="15627" width="45.85546875" style="160" customWidth="1"/>
    <col min="15628" max="15872" width="9.140625" style="160"/>
    <col min="15873" max="15873" width="8.140625" style="160" customWidth="1"/>
    <col min="15874" max="15874" width="13.140625" style="160" customWidth="1"/>
    <col min="15875" max="15875" width="5.140625" style="160" customWidth="1"/>
    <col min="15876" max="15876" width="11" style="160" customWidth="1"/>
    <col min="15877" max="15877" width="11.85546875" style="160" customWidth="1"/>
    <col min="15878" max="15878" width="9.140625" style="160" customWidth="1"/>
    <col min="15879" max="15879" width="10.140625" style="160" customWidth="1"/>
    <col min="15880" max="15883" width="45.85546875" style="160" customWidth="1"/>
    <col min="15884" max="16128" width="9.140625" style="160"/>
    <col min="16129" max="16129" width="8.140625" style="160" customWidth="1"/>
    <col min="16130" max="16130" width="13.140625" style="160" customWidth="1"/>
    <col min="16131" max="16131" width="5.140625" style="160" customWidth="1"/>
    <col min="16132" max="16132" width="11" style="160" customWidth="1"/>
    <col min="16133" max="16133" width="11.85546875" style="160" customWidth="1"/>
    <col min="16134" max="16134" width="9.140625" style="160" customWidth="1"/>
    <col min="16135" max="16135" width="10.140625" style="160" customWidth="1"/>
    <col min="16136" max="16139" width="45.85546875" style="160" customWidth="1"/>
    <col min="16140" max="16384" width="9.140625" style="160"/>
  </cols>
  <sheetData>
    <row r="1" spans="1:11" ht="15" customHeight="1">
      <c r="A1" s="202" t="s">
        <v>1342</v>
      </c>
      <c r="B1" s="203"/>
      <c r="C1" s="204"/>
      <c r="D1" s="204"/>
      <c r="E1" s="204"/>
      <c r="F1" s="204"/>
      <c r="G1" s="204"/>
      <c r="H1" s="204"/>
      <c r="I1" s="205"/>
      <c r="J1" s="204"/>
      <c r="K1" s="205"/>
    </row>
    <row r="2" spans="1:11" ht="76.5" customHeight="1">
      <c r="A2" s="206" t="s">
        <v>1343</v>
      </c>
      <c r="B2" s="207" t="s">
        <v>1344</v>
      </c>
      <c r="C2" s="208" t="s">
        <v>1345</v>
      </c>
      <c r="D2" s="209" t="s">
        <v>1346</v>
      </c>
      <c r="E2" s="209" t="s">
        <v>1347</v>
      </c>
      <c r="F2" s="209" t="s">
        <v>286</v>
      </c>
      <c r="G2" s="209" t="s">
        <v>1348</v>
      </c>
      <c r="H2" s="209" t="s">
        <v>1349</v>
      </c>
      <c r="I2" s="209" t="s">
        <v>1350</v>
      </c>
      <c r="J2" s="209" t="s">
        <v>1351</v>
      </c>
      <c r="K2" s="209" t="s">
        <v>1352</v>
      </c>
    </row>
    <row r="3" spans="1:11">
      <c r="A3" s="210"/>
      <c r="B3" s="210"/>
      <c r="C3" s="210"/>
      <c r="D3" s="210"/>
      <c r="E3" s="210"/>
      <c r="F3" s="210"/>
      <c r="G3" s="210"/>
      <c r="H3" s="211"/>
      <c r="I3" s="211"/>
      <c r="J3" s="211"/>
      <c r="K3" s="211"/>
    </row>
    <row r="4" spans="1:11">
      <c r="A4" s="212" t="s">
        <v>27</v>
      </c>
      <c r="B4" s="212" t="s">
        <v>1353</v>
      </c>
      <c r="C4" s="212"/>
      <c r="D4" s="212"/>
      <c r="E4" s="212"/>
      <c r="F4" s="212"/>
      <c r="G4" s="212"/>
      <c r="H4" s="213"/>
      <c r="I4" s="213"/>
      <c r="J4" s="213"/>
      <c r="K4" s="213"/>
    </row>
    <row r="5" spans="1:11">
      <c r="A5" s="212"/>
      <c r="B5" s="212"/>
      <c r="C5" s="212"/>
      <c r="D5" s="212"/>
      <c r="E5" s="212"/>
      <c r="F5" s="212"/>
      <c r="G5" s="212"/>
      <c r="H5" s="213"/>
      <c r="I5" s="213"/>
      <c r="J5" s="213"/>
      <c r="K5" s="213"/>
    </row>
    <row r="6" spans="1:11">
      <c r="A6" s="214"/>
      <c r="B6" s="214"/>
      <c r="C6" s="214"/>
      <c r="D6" s="214"/>
      <c r="E6" s="214"/>
      <c r="F6" s="214"/>
      <c r="G6" s="214"/>
      <c r="H6" s="215"/>
      <c r="I6" s="215"/>
      <c r="J6" s="215"/>
      <c r="K6" s="215"/>
    </row>
    <row r="7" spans="1:11">
      <c r="A7" s="214"/>
      <c r="B7" s="214"/>
      <c r="C7" s="214"/>
      <c r="D7" s="214"/>
      <c r="E7" s="214"/>
      <c r="F7" s="214"/>
      <c r="G7" s="214"/>
      <c r="H7" s="215"/>
      <c r="I7" s="215"/>
      <c r="J7" s="215"/>
      <c r="K7" s="215"/>
    </row>
    <row r="8" spans="1:11">
      <c r="A8" s="214"/>
      <c r="B8" s="214"/>
      <c r="C8" s="214"/>
      <c r="D8" s="214"/>
      <c r="E8" s="214"/>
      <c r="F8" s="214"/>
      <c r="G8" s="214"/>
      <c r="H8" s="215"/>
      <c r="I8" s="215"/>
      <c r="J8" s="215"/>
      <c r="K8" s="215"/>
    </row>
    <row r="9" spans="1:11">
      <c r="A9" s="214"/>
      <c r="B9" s="214"/>
      <c r="C9" s="214"/>
      <c r="D9" s="214"/>
      <c r="E9" s="214"/>
      <c r="F9" s="214"/>
      <c r="G9" s="214"/>
      <c r="H9" s="215"/>
      <c r="I9" s="215"/>
      <c r="J9" s="215"/>
      <c r="K9" s="215"/>
    </row>
    <row r="10" spans="1:11">
      <c r="A10" s="214"/>
      <c r="B10" s="214"/>
      <c r="C10" s="214"/>
      <c r="D10" s="214"/>
      <c r="E10" s="214"/>
      <c r="F10" s="214"/>
      <c r="G10" s="214"/>
      <c r="H10" s="215"/>
      <c r="I10" s="215"/>
      <c r="J10" s="215"/>
      <c r="K10" s="215"/>
    </row>
    <row r="11" spans="1:11">
      <c r="A11" s="214"/>
      <c r="B11" s="214"/>
      <c r="C11" s="214"/>
      <c r="D11" s="214"/>
      <c r="E11" s="214"/>
      <c r="F11" s="214"/>
      <c r="G11" s="214"/>
      <c r="H11" s="215"/>
      <c r="I11" s="215"/>
      <c r="J11" s="215"/>
      <c r="K11" s="215"/>
    </row>
    <row r="12" spans="1:11">
      <c r="A12" s="214"/>
      <c r="B12" s="214"/>
      <c r="C12" s="214"/>
      <c r="D12" s="214"/>
      <c r="E12" s="214"/>
      <c r="F12" s="214"/>
      <c r="G12" s="214"/>
      <c r="H12" s="215"/>
      <c r="I12" s="215"/>
      <c r="J12" s="215"/>
      <c r="K12" s="215"/>
    </row>
    <row r="13" spans="1:11">
      <c r="A13" s="214"/>
      <c r="B13" s="214"/>
      <c r="C13" s="214"/>
      <c r="D13" s="214"/>
      <c r="E13" s="214"/>
      <c r="F13" s="214"/>
      <c r="G13" s="214"/>
      <c r="H13" s="215"/>
      <c r="I13" s="215"/>
      <c r="J13" s="215"/>
      <c r="K13" s="215"/>
    </row>
    <row r="14" spans="1:11">
      <c r="A14" s="214"/>
      <c r="B14" s="214"/>
      <c r="C14" s="214"/>
      <c r="D14" s="214"/>
      <c r="E14" s="214"/>
      <c r="F14" s="214"/>
      <c r="G14" s="214"/>
      <c r="H14" s="215"/>
      <c r="I14" s="215"/>
      <c r="J14" s="215"/>
      <c r="K14" s="215"/>
    </row>
    <row r="15" spans="1:11">
      <c r="A15" s="214"/>
      <c r="B15" s="214"/>
      <c r="C15" s="214"/>
      <c r="D15" s="214"/>
      <c r="E15" s="214"/>
      <c r="F15" s="214"/>
      <c r="G15" s="214"/>
      <c r="H15" s="215"/>
      <c r="I15" s="215"/>
      <c r="J15" s="215"/>
      <c r="K15" s="215"/>
    </row>
    <row r="16" spans="1:11">
      <c r="A16" s="214"/>
      <c r="B16" s="214"/>
      <c r="C16" s="214"/>
      <c r="D16" s="214"/>
      <c r="E16" s="214"/>
      <c r="F16" s="214"/>
      <c r="G16" s="214"/>
      <c r="H16" s="215"/>
      <c r="I16" s="215"/>
      <c r="J16" s="215"/>
      <c r="K16" s="215"/>
    </row>
    <row r="17" spans="1:11">
      <c r="A17" s="214"/>
      <c r="B17" s="214"/>
      <c r="C17" s="214"/>
      <c r="D17" s="214"/>
      <c r="E17" s="214"/>
      <c r="F17" s="214"/>
      <c r="G17" s="214"/>
      <c r="H17" s="215"/>
      <c r="I17" s="215"/>
      <c r="J17" s="215"/>
      <c r="K17" s="215"/>
    </row>
    <row r="18" spans="1:11">
      <c r="A18" s="214"/>
      <c r="B18" s="214"/>
      <c r="C18" s="214"/>
      <c r="D18" s="214"/>
      <c r="E18" s="214"/>
      <c r="F18" s="214"/>
      <c r="G18" s="214"/>
      <c r="H18" s="215"/>
      <c r="I18" s="215"/>
      <c r="J18" s="215"/>
      <c r="K18" s="215"/>
    </row>
    <row r="19" spans="1:11">
      <c r="A19" s="214"/>
      <c r="B19" s="214"/>
      <c r="C19" s="214"/>
      <c r="D19" s="214"/>
      <c r="E19" s="214"/>
      <c r="F19" s="214"/>
      <c r="G19" s="214"/>
      <c r="H19" s="215"/>
      <c r="I19" s="215"/>
      <c r="J19" s="215"/>
      <c r="K19" s="215"/>
    </row>
    <row r="20" spans="1:11">
      <c r="A20" s="214"/>
      <c r="B20" s="214"/>
      <c r="C20" s="214"/>
      <c r="D20" s="214"/>
      <c r="E20" s="214"/>
      <c r="F20" s="214"/>
      <c r="G20" s="214"/>
      <c r="H20" s="215"/>
      <c r="I20" s="215"/>
      <c r="J20" s="215"/>
      <c r="K20" s="215"/>
    </row>
    <row r="21" spans="1:11">
      <c r="A21" s="214"/>
      <c r="B21" s="214"/>
      <c r="C21" s="214"/>
      <c r="D21" s="214"/>
      <c r="E21" s="214"/>
      <c r="F21" s="214"/>
      <c r="G21" s="214"/>
      <c r="H21" s="215"/>
      <c r="I21" s="215"/>
      <c r="J21" s="215"/>
      <c r="K21" s="215"/>
    </row>
    <row r="22" spans="1:11">
      <c r="A22" s="214"/>
      <c r="B22" s="214"/>
      <c r="C22" s="214"/>
      <c r="D22" s="214"/>
      <c r="E22" s="214"/>
      <c r="F22" s="214"/>
      <c r="G22" s="214"/>
      <c r="H22" s="215"/>
      <c r="I22" s="215"/>
      <c r="J22" s="215"/>
      <c r="K22" s="215"/>
    </row>
    <row r="23" spans="1:11">
      <c r="A23" s="214"/>
      <c r="B23" s="214"/>
      <c r="C23" s="214"/>
      <c r="D23" s="214"/>
      <c r="E23" s="214"/>
      <c r="F23" s="214"/>
      <c r="G23" s="214"/>
      <c r="H23" s="215"/>
      <c r="I23" s="215"/>
      <c r="J23" s="215"/>
      <c r="K23" s="215"/>
    </row>
    <row r="24" spans="1:11">
      <c r="A24" s="214"/>
      <c r="B24" s="214"/>
      <c r="C24" s="214"/>
      <c r="D24" s="214"/>
      <c r="E24" s="214"/>
      <c r="F24" s="214"/>
      <c r="G24" s="214"/>
      <c r="H24" s="215"/>
      <c r="I24" s="215"/>
      <c r="J24" s="215"/>
      <c r="K24" s="215"/>
    </row>
    <row r="25" spans="1:11">
      <c r="A25" s="214"/>
      <c r="B25" s="214"/>
      <c r="C25" s="214"/>
      <c r="D25" s="214"/>
      <c r="E25" s="214"/>
      <c r="F25" s="214"/>
      <c r="G25" s="214"/>
      <c r="H25" s="215"/>
      <c r="I25" s="215"/>
      <c r="J25" s="215"/>
      <c r="K25" s="215"/>
    </row>
    <row r="26" spans="1:11">
      <c r="A26" s="214"/>
      <c r="B26" s="214"/>
      <c r="C26" s="214"/>
      <c r="D26" s="214"/>
      <c r="E26" s="214"/>
      <c r="F26" s="214"/>
      <c r="G26" s="214"/>
      <c r="H26" s="215"/>
      <c r="I26" s="215"/>
      <c r="J26" s="215"/>
      <c r="K26" s="215"/>
    </row>
    <row r="27" spans="1:11">
      <c r="A27" s="214"/>
      <c r="B27" s="214"/>
      <c r="C27" s="214"/>
      <c r="D27" s="214"/>
      <c r="E27" s="214"/>
      <c r="F27" s="214"/>
      <c r="G27" s="214"/>
      <c r="H27" s="215"/>
      <c r="I27" s="215"/>
      <c r="J27" s="215"/>
      <c r="K27" s="215"/>
    </row>
    <row r="28" spans="1:11">
      <c r="A28" s="214"/>
      <c r="B28" s="214"/>
      <c r="C28" s="214"/>
      <c r="D28" s="214"/>
      <c r="E28" s="214"/>
      <c r="F28" s="214"/>
      <c r="G28" s="214"/>
      <c r="H28" s="215"/>
      <c r="I28" s="215"/>
      <c r="J28" s="215"/>
      <c r="K28" s="215"/>
    </row>
    <row r="29" spans="1:11">
      <c r="A29" s="214"/>
      <c r="B29" s="214"/>
      <c r="C29" s="214"/>
      <c r="D29" s="214"/>
      <c r="E29" s="214"/>
      <c r="F29" s="214"/>
      <c r="G29" s="214"/>
      <c r="H29" s="215"/>
      <c r="I29" s="215"/>
      <c r="J29" s="215"/>
      <c r="K29" s="215"/>
    </row>
    <row r="30" spans="1:11">
      <c r="A30" s="214"/>
      <c r="B30" s="214"/>
      <c r="C30" s="214"/>
      <c r="D30" s="214"/>
      <c r="E30" s="214"/>
      <c r="F30" s="214"/>
      <c r="G30" s="214"/>
      <c r="H30" s="215"/>
      <c r="I30" s="215"/>
      <c r="J30" s="215"/>
      <c r="K30" s="215"/>
    </row>
    <row r="31" spans="1:11">
      <c r="A31" s="214"/>
      <c r="B31" s="214"/>
      <c r="C31" s="214"/>
      <c r="D31" s="214"/>
      <c r="E31" s="214"/>
      <c r="F31" s="214"/>
      <c r="G31" s="214"/>
      <c r="H31" s="215"/>
      <c r="I31" s="214"/>
      <c r="J31" s="215"/>
      <c r="K31" s="214"/>
    </row>
    <row r="32" spans="1:11">
      <c r="A32" s="214"/>
      <c r="B32" s="214"/>
      <c r="C32" s="214"/>
      <c r="D32" s="214"/>
      <c r="E32" s="214"/>
      <c r="F32" s="214"/>
      <c r="G32" s="214"/>
      <c r="H32" s="215"/>
      <c r="I32" s="214"/>
      <c r="J32" s="215"/>
      <c r="K32" s="214"/>
    </row>
    <row r="33" spans="1:11">
      <c r="A33" s="214"/>
      <c r="B33" s="214"/>
      <c r="C33" s="214"/>
      <c r="D33" s="214"/>
      <c r="E33" s="214"/>
      <c r="F33" s="214"/>
      <c r="G33" s="214"/>
      <c r="H33" s="215"/>
      <c r="I33" s="214"/>
      <c r="J33" s="215"/>
      <c r="K33" s="214"/>
    </row>
    <row r="34" spans="1:11">
      <c r="H34" s="216"/>
      <c r="J34" s="216"/>
    </row>
    <row r="35" spans="1:11">
      <c r="H35" s="216"/>
      <c r="J35" s="216"/>
    </row>
    <row r="36" spans="1:11">
      <c r="H36" s="216"/>
      <c r="J36" s="216"/>
    </row>
    <row r="37" spans="1:11">
      <c r="H37" s="216"/>
      <c r="J37" s="21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70170cbd075e4cea9aa85fd24ee57ae4">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283f807f6842abbbfa089229aee61c56"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CEC774-060C-4C04-8646-9E6AA9F837DD}"/>
</file>

<file path=customXml/itemProps2.xml><?xml version="1.0" encoding="utf-8"?>
<ds:datastoreItem xmlns:ds="http://schemas.openxmlformats.org/officeDocument/2006/customXml" ds:itemID="{EB32DE21-48D9-40A4-9D00-E591961B7F6F}"/>
</file>

<file path=customXml/itemProps3.xml><?xml version="1.0" encoding="utf-8"?>
<ds:datastoreItem xmlns:ds="http://schemas.openxmlformats.org/officeDocument/2006/customXml" ds:itemID="{0FF12FFD-71FD-4E00-8141-5A07FBAA2992}"/>
</file>

<file path=docMetadata/LabelInfo.xml><?xml version="1.0" encoding="utf-8"?>
<clbl:labelList xmlns:clbl="http://schemas.microsoft.com/office/2020/mipLabelMetadata">
  <clbl:label id="{59096ad9-8b60-446a-90b7-017dbb9421a3}" enabled="1" method="Standard" siteId="{3d234255-e20f-4205-88a5-9658a402999b}"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Kitnæs, Karina Seeberg</dc:creator>
  <cp:keywords/>
  <dc:description/>
  <cp:lastModifiedBy/>
  <cp:revision/>
  <dcterms:created xsi:type="dcterms:W3CDTF">2023-08-17T14:24:47Z</dcterms:created>
  <dcterms:modified xsi:type="dcterms:W3CDTF">2025-07-21T15:53:57Z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0x01010040FDFF1867A67442B4C4617A80556CF0</vt:lpwstr>
  </property>
  <property fmtid="{D5CDD505-2E9C-101B-9397-08002B2CF9AE}" pid="3" name="MediaServiceImageTags">
    <vt:lpwstr/>
  </property>
</Properties>
</file>